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axion-my.sharepoint.com/personal/452428_student_saxion_nl/Documents/2.2 Project Client on Board/"/>
    </mc:Choice>
  </mc:AlternateContent>
  <xr:revisionPtr revIDLastSave="213" documentId="8_{557036D5-59D0-43CD-8823-E2FF1B087848}" xr6:coauthVersionLast="47" xr6:coauthVersionMax="47" xr10:uidLastSave="{7B697B1D-A100-412C-AC7C-E8009BD26C97}"/>
  <bookViews>
    <workbookView xWindow="-120" yWindow="-120" windowWidth="29040" windowHeight="15840" tabRatio="835" firstSheet="3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20" l="1"/>
  <c r="H32" i="20"/>
  <c r="H31" i="20"/>
  <c r="H12" i="20"/>
  <c r="H11" i="20"/>
  <c r="H10" i="20"/>
  <c r="A61" i="20"/>
  <c r="H9" i="20"/>
  <c r="A3" i="20"/>
  <c r="A9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5" i="20"/>
  <c r="F95" i="20"/>
  <c r="E95" i="20"/>
  <c r="D95" i="20"/>
  <c r="C95" i="20"/>
  <c r="B95" i="20"/>
  <c r="H94" i="20"/>
  <c r="H93" i="20"/>
  <c r="H92" i="20"/>
  <c r="H91" i="20"/>
  <c r="H90" i="20"/>
  <c r="A88" i="20"/>
  <c r="G86" i="20"/>
  <c r="F86" i="20"/>
  <c r="E86" i="20"/>
  <c r="D86" i="20"/>
  <c r="C86" i="20"/>
  <c r="B86" i="20"/>
  <c r="H85" i="20"/>
  <c r="H84" i="20"/>
  <c r="H83" i="20"/>
  <c r="H82" i="20"/>
  <c r="H81" i="20"/>
  <c r="A79" i="20"/>
  <c r="G77" i="20"/>
  <c r="F77" i="20"/>
  <c r="E77" i="20"/>
  <c r="D77" i="20"/>
  <c r="C77" i="20"/>
  <c r="B77" i="20"/>
  <c r="H76" i="20"/>
  <c r="H75" i="20"/>
  <c r="H74" i="20"/>
  <c r="H73" i="20"/>
  <c r="H72" i="20"/>
  <c r="A70" i="20"/>
  <c r="G68" i="20"/>
  <c r="F68" i="20"/>
  <c r="E68" i="20"/>
  <c r="D68" i="20"/>
  <c r="C68" i="20"/>
  <c r="B68" i="20"/>
  <c r="H67" i="20"/>
  <c r="H66" i="20"/>
  <c r="H65" i="20"/>
  <c r="H64" i="20"/>
  <c r="H63" i="20"/>
  <c r="G59" i="20"/>
  <c r="F59" i="20"/>
  <c r="E59" i="20"/>
  <c r="D59" i="20"/>
  <c r="C59" i="20"/>
  <c r="B59" i="20"/>
  <c r="H58" i="20"/>
  <c r="H57" i="20"/>
  <c r="H56" i="20"/>
  <c r="H55" i="20"/>
  <c r="H54" i="20"/>
  <c r="A52" i="20"/>
  <c r="G50" i="20"/>
  <c r="F50" i="20"/>
  <c r="E50" i="20"/>
  <c r="D50" i="20"/>
  <c r="C50" i="20"/>
  <c r="B50" i="20"/>
  <c r="H49" i="20"/>
  <c r="H48" i="20"/>
  <c r="H47" i="20"/>
  <c r="H46" i="20"/>
  <c r="H45" i="20"/>
  <c r="A43" i="20"/>
  <c r="B15" i="11"/>
  <c r="L15" i="11" s="1"/>
  <c r="K15" i="11" s="1"/>
  <c r="J15" i="11" s="1"/>
  <c r="I15" i="11" s="1"/>
  <c r="H15" i="11" s="1"/>
  <c r="G15" i="11" s="1"/>
  <c r="F15" i="11" s="1"/>
  <c r="E15" i="11" s="1"/>
  <c r="A84" i="1"/>
  <c r="A75" i="1"/>
  <c r="A66" i="1"/>
  <c r="A57" i="1"/>
  <c r="A48" i="1"/>
  <c r="G91" i="1"/>
  <c r="F91" i="1"/>
  <c r="E91" i="1"/>
  <c r="D91" i="1"/>
  <c r="C91" i="1"/>
  <c r="B91" i="1"/>
  <c r="A91" i="1"/>
  <c r="H90" i="1"/>
  <c r="H89" i="1"/>
  <c r="H88" i="1"/>
  <c r="H87" i="1"/>
  <c r="H86" i="1"/>
  <c r="G85" i="1"/>
  <c r="F85" i="1"/>
  <c r="E85" i="1"/>
  <c r="D85" i="1"/>
  <c r="C85" i="1"/>
  <c r="B85" i="1"/>
  <c r="A85" i="1"/>
  <c r="B84" i="1"/>
  <c r="G82" i="1"/>
  <c r="F82" i="1"/>
  <c r="E82" i="1"/>
  <c r="D82" i="1"/>
  <c r="C82" i="1"/>
  <c r="B82" i="1"/>
  <c r="A82" i="1"/>
  <c r="H81" i="1"/>
  <c r="H80" i="1"/>
  <c r="H79" i="1"/>
  <c r="H78" i="1"/>
  <c r="H77" i="1"/>
  <c r="G76" i="1"/>
  <c r="F76" i="1"/>
  <c r="E76" i="1"/>
  <c r="D76" i="1"/>
  <c r="C76" i="1"/>
  <c r="B76" i="1"/>
  <c r="A76" i="1"/>
  <c r="B75" i="1"/>
  <c r="G73" i="1"/>
  <c r="F73" i="1"/>
  <c r="E73" i="1"/>
  <c r="D73" i="1"/>
  <c r="C73" i="1"/>
  <c r="B73" i="1"/>
  <c r="H72" i="1"/>
  <c r="H71" i="1"/>
  <c r="H70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A55" i="1"/>
  <c r="H54" i="1"/>
  <c r="H53" i="1"/>
  <c r="H52" i="1"/>
  <c r="H51" i="1"/>
  <c r="H50" i="1"/>
  <c r="G49" i="1"/>
  <c r="F49" i="1"/>
  <c r="E49" i="1"/>
  <c r="D49" i="1"/>
  <c r="C49" i="1"/>
  <c r="B49" i="1"/>
  <c r="A49" i="1"/>
  <c r="B48" i="1"/>
  <c r="A39" i="1"/>
  <c r="G46" i="1"/>
  <c r="F46" i="1"/>
  <c r="E46" i="1"/>
  <c r="D46" i="1"/>
  <c r="C46" i="1"/>
  <c r="B46" i="1"/>
  <c r="H45" i="1"/>
  <c r="H44" i="1"/>
  <c r="H43" i="1"/>
  <c r="H42" i="1"/>
  <c r="H41" i="1"/>
  <c r="G40" i="1"/>
  <c r="F40" i="1"/>
  <c r="E40" i="1"/>
  <c r="D40" i="1"/>
  <c r="C40" i="1"/>
  <c r="B40" i="1"/>
  <c r="A40" i="1"/>
  <c r="B39" i="1"/>
  <c r="H4" i="1"/>
  <c r="H13" i="23" s="1"/>
  <c r="B3" i="20"/>
  <c r="G35" i="20"/>
  <c r="F35" i="20"/>
  <c r="E35" i="20"/>
  <c r="D35" i="20"/>
  <c r="C35" i="20"/>
  <c r="B35" i="20"/>
  <c r="G26" i="20"/>
  <c r="F26" i="20"/>
  <c r="E26" i="20"/>
  <c r="D26" i="20"/>
  <c r="C26" i="20"/>
  <c r="B26" i="20"/>
  <c r="G17" i="20"/>
  <c r="F17" i="20"/>
  <c r="E17" i="20"/>
  <c r="D17" i="20"/>
  <c r="C17" i="20"/>
  <c r="B17" i="20"/>
  <c r="C4" i="20"/>
  <c r="D4" i="20"/>
  <c r="D71" i="20" s="1"/>
  <c r="E4" i="20"/>
  <c r="F4" i="20"/>
  <c r="G4" i="20"/>
  <c r="B4" i="20"/>
  <c r="A35" i="20"/>
  <c r="A26" i="20"/>
  <c r="A17" i="20"/>
  <c r="A4" i="20"/>
  <c r="B1" i="26"/>
  <c r="B1" i="25"/>
  <c r="B1" i="24"/>
  <c r="B1" i="23"/>
  <c r="B1" i="22"/>
  <c r="B1" i="21"/>
  <c r="B1" i="20"/>
  <c r="G31" i="1"/>
  <c r="F31" i="1"/>
  <c r="E31" i="1"/>
  <c r="D31" i="1"/>
  <c r="C31" i="1"/>
  <c r="B31" i="1"/>
  <c r="G22" i="1"/>
  <c r="F22" i="1"/>
  <c r="E22" i="1"/>
  <c r="D22" i="1"/>
  <c r="C22" i="1"/>
  <c r="B22" i="1"/>
  <c r="C12" i="1"/>
  <c r="D12" i="1"/>
  <c r="E12" i="1"/>
  <c r="F12" i="1"/>
  <c r="G12" i="1"/>
  <c r="B12" i="1"/>
  <c r="A31" i="1"/>
  <c r="A22" i="1"/>
  <c r="A12" i="1"/>
  <c r="A1" i="26"/>
  <c r="A1" i="25"/>
  <c r="A1" i="24"/>
  <c r="A1" i="23"/>
  <c r="A1" i="22"/>
  <c r="A1" i="21"/>
  <c r="A1" i="20"/>
  <c r="G41" i="20"/>
  <c r="F41" i="20"/>
  <c r="E41" i="20"/>
  <c r="D41" i="20"/>
  <c r="C41" i="20"/>
  <c r="B41" i="20"/>
  <c r="H40" i="20"/>
  <c r="H39" i="20"/>
  <c r="H38" i="20"/>
  <c r="H37" i="20"/>
  <c r="H36" i="20"/>
  <c r="A34" i="20"/>
  <c r="F32" i="20"/>
  <c r="E32" i="20"/>
  <c r="D32" i="20"/>
  <c r="C32" i="20"/>
  <c r="B32" i="20"/>
  <c r="H30" i="20"/>
  <c r="H29" i="20"/>
  <c r="H28" i="20"/>
  <c r="H27" i="20"/>
  <c r="A25" i="20"/>
  <c r="G23" i="20"/>
  <c r="F23" i="20"/>
  <c r="E23" i="20"/>
  <c r="D23" i="20"/>
  <c r="C23" i="20"/>
  <c r="B23" i="20"/>
  <c r="H22" i="20"/>
  <c r="H21" i="20"/>
  <c r="H20" i="20"/>
  <c r="H19" i="20"/>
  <c r="H18" i="20"/>
  <c r="A16" i="20"/>
  <c r="G14" i="20"/>
  <c r="F14" i="20"/>
  <c r="E14" i="20"/>
  <c r="D14" i="20"/>
  <c r="C14" i="20"/>
  <c r="B14" i="20"/>
  <c r="H13" i="20"/>
  <c r="H8" i="20"/>
  <c r="H7" i="20"/>
  <c r="H6" i="20"/>
  <c r="H5" i="20"/>
  <c r="A1" i="1"/>
  <c r="C37" i="1"/>
  <c r="D37" i="1"/>
  <c r="E37" i="1"/>
  <c r="F37" i="1"/>
  <c r="G37" i="1"/>
  <c r="B37" i="1"/>
  <c r="C28" i="1"/>
  <c r="D28" i="1"/>
  <c r="E28" i="1"/>
  <c r="F28" i="1"/>
  <c r="G28" i="1"/>
  <c r="B28" i="1"/>
  <c r="B30" i="1"/>
  <c r="B21" i="1"/>
  <c r="C19" i="1"/>
  <c r="D19" i="1"/>
  <c r="E19" i="1"/>
  <c r="F19" i="1"/>
  <c r="G19" i="1"/>
  <c r="A30" i="1"/>
  <c r="A21" i="1"/>
  <c r="H27" i="1"/>
  <c r="H26" i="1"/>
  <c r="H25" i="1"/>
  <c r="H24" i="1"/>
  <c r="H23" i="1"/>
  <c r="B19" i="1"/>
  <c r="A11" i="1"/>
  <c r="B11" i="1"/>
  <c r="H17" i="1"/>
  <c r="H16" i="1"/>
  <c r="H15" i="1"/>
  <c r="H14" i="1"/>
  <c r="H13" i="1"/>
  <c r="A3" i="1"/>
  <c r="H8" i="1"/>
  <c r="H7" i="1"/>
  <c r="H6" i="1"/>
  <c r="H5" i="1"/>
  <c r="C40" i="23" l="1"/>
  <c r="E85" i="24"/>
  <c r="B76" i="25"/>
  <c r="D85" i="24"/>
  <c r="E76" i="24"/>
  <c r="D76" i="21"/>
  <c r="D58" i="24"/>
  <c r="A49" i="24"/>
  <c r="D40" i="24"/>
  <c r="B85" i="23"/>
  <c r="B67" i="23"/>
  <c r="A85" i="24"/>
  <c r="B49" i="23"/>
  <c r="C85" i="21"/>
  <c r="H28" i="23"/>
  <c r="A10" i="21"/>
  <c r="A73" i="21" s="1"/>
  <c r="C40" i="24"/>
  <c r="E85" i="23"/>
  <c r="G76" i="26"/>
  <c r="G40" i="24"/>
  <c r="G58" i="26"/>
  <c r="F40" i="24"/>
  <c r="H4" i="20"/>
  <c r="H53" i="20" s="1"/>
  <c r="H17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K9" i="11" s="1"/>
  <c r="C49" i="24"/>
  <c r="C58" i="24"/>
  <c r="H73" i="24"/>
  <c r="J9" i="11" s="1"/>
  <c r="G49" i="24"/>
  <c r="A91" i="23"/>
  <c r="A55" i="23"/>
  <c r="A46" i="23"/>
  <c r="A82" i="23"/>
  <c r="A73" i="23"/>
  <c r="C49" i="22"/>
  <c r="D58" i="21"/>
  <c r="B57" i="21"/>
  <c r="H37" i="21"/>
  <c r="G5" i="11" s="1"/>
  <c r="B52" i="20"/>
  <c r="D67" i="26"/>
  <c r="D49" i="26"/>
  <c r="B30" i="26"/>
  <c r="B84" i="25"/>
  <c r="D49" i="25"/>
  <c r="B39" i="25"/>
  <c r="C85" i="22"/>
  <c r="C67" i="22"/>
  <c r="G40" i="22"/>
  <c r="H91" i="1"/>
  <c r="E11" i="11" s="1"/>
  <c r="B88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2" i="1"/>
  <c r="H22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58" i="1"/>
  <c r="H67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L9" i="11" s="1"/>
  <c r="H91" i="26"/>
  <c r="L11" i="11" s="1"/>
  <c r="H82" i="26"/>
  <c r="L10" i="11" s="1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K11" i="11" s="1"/>
  <c r="E85" i="25"/>
  <c r="A58" i="25"/>
  <c r="D85" i="25"/>
  <c r="E76" i="25"/>
  <c r="A76" i="25"/>
  <c r="A67" i="25"/>
  <c r="E58" i="25"/>
  <c r="B57" i="25"/>
  <c r="H82" i="25"/>
  <c r="K10" i="11" s="1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J11" i="11" s="1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I11" i="11" s="1"/>
  <c r="H46" i="23"/>
  <c r="I6" i="11" s="1"/>
  <c r="H82" i="23"/>
  <c r="I10" i="11" s="1"/>
  <c r="H37" i="23"/>
  <c r="I5" i="11" s="1"/>
  <c r="H10" i="23"/>
  <c r="I2" i="11" s="1"/>
  <c r="H73" i="23"/>
  <c r="I9" i="11" s="1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2" i="21"/>
  <c r="F76" i="21"/>
  <c r="B76" i="21"/>
  <c r="A67" i="21"/>
  <c r="A64" i="21"/>
  <c r="A49" i="21"/>
  <c r="A46" i="21"/>
  <c r="E67" i="21"/>
  <c r="F58" i="21"/>
  <c r="E49" i="21"/>
  <c r="F40" i="21"/>
  <c r="E76" i="21"/>
  <c r="A76" i="21"/>
  <c r="B58" i="21"/>
  <c r="B40" i="21"/>
  <c r="B21" i="21"/>
  <c r="B62" i="20"/>
  <c r="B44" i="20"/>
  <c r="H73" i="21"/>
  <c r="G9" i="11" s="1"/>
  <c r="H73" i="22"/>
  <c r="H9" i="11" s="1"/>
  <c r="H37" i="22"/>
  <c r="H64" i="22"/>
  <c r="H8" i="11" s="1"/>
  <c r="H91" i="22"/>
  <c r="H11" i="11" s="1"/>
  <c r="H55" i="22"/>
  <c r="H7" i="11" s="1"/>
  <c r="H19" i="22"/>
  <c r="H3" i="11" s="1"/>
  <c r="H82" i="22"/>
  <c r="H10" i="11" s="1"/>
  <c r="F76" i="22"/>
  <c r="B76" i="22"/>
  <c r="H46" i="22"/>
  <c r="H6" i="11" s="1"/>
  <c r="F40" i="22"/>
  <c r="B40" i="22"/>
  <c r="H28" i="22"/>
  <c r="H4" i="11" s="1"/>
  <c r="H91" i="21"/>
  <c r="G11" i="11" s="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G10" i="11" s="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53" i="20"/>
  <c r="H59" i="20"/>
  <c r="F7" i="11" s="1"/>
  <c r="F62" i="20"/>
  <c r="E71" i="20"/>
  <c r="A89" i="20"/>
  <c r="H95" i="20"/>
  <c r="F11" i="11" s="1"/>
  <c r="E53" i="20"/>
  <c r="B70" i="20"/>
  <c r="B80" i="20"/>
  <c r="E89" i="20"/>
  <c r="F44" i="20"/>
  <c r="H50" i="20"/>
  <c r="F6" i="11" s="1"/>
  <c r="H68" i="20"/>
  <c r="F8" i="11" s="1"/>
  <c r="A71" i="20"/>
  <c r="H77" i="20"/>
  <c r="F9" i="11" s="1"/>
  <c r="F80" i="20"/>
  <c r="H86" i="20"/>
  <c r="F10" i="11" s="1"/>
  <c r="G89" i="20"/>
  <c r="G71" i="20"/>
  <c r="G53" i="20"/>
  <c r="C89" i="20"/>
  <c r="C71" i="20"/>
  <c r="C53" i="20"/>
  <c r="C44" i="20"/>
  <c r="G62" i="20"/>
  <c r="C80" i="20"/>
  <c r="H85" i="1"/>
  <c r="H49" i="1"/>
  <c r="H26" i="20"/>
  <c r="H31" i="1"/>
  <c r="H76" i="1"/>
  <c r="H35" i="20"/>
  <c r="H46" i="1"/>
  <c r="E6" i="11" s="1"/>
  <c r="D80" i="20"/>
  <c r="D62" i="20"/>
  <c r="D44" i="20"/>
  <c r="H64" i="1"/>
  <c r="E8" i="11" s="1"/>
  <c r="G44" i="20"/>
  <c r="D53" i="20"/>
  <c r="C62" i="20"/>
  <c r="G80" i="20"/>
  <c r="D89" i="20"/>
  <c r="H55" i="1"/>
  <c r="E7" i="11" s="1"/>
  <c r="A64" i="1"/>
  <c r="B43" i="20"/>
  <c r="B53" i="20"/>
  <c r="F53" i="20"/>
  <c r="B61" i="20"/>
  <c r="B71" i="20"/>
  <c r="F71" i="20"/>
  <c r="B79" i="20"/>
  <c r="B89" i="20"/>
  <c r="F89" i="20"/>
  <c r="A73" i="1"/>
  <c r="A44" i="20"/>
  <c r="E44" i="20"/>
  <c r="A62" i="20"/>
  <c r="E62" i="20"/>
  <c r="A80" i="20"/>
  <c r="E80" i="20"/>
  <c r="H82" i="1"/>
  <c r="E10" i="11" s="1"/>
  <c r="H73" i="1"/>
  <c r="E9" i="11" s="1"/>
  <c r="A46" i="1"/>
  <c r="H40" i="1"/>
  <c r="A28" i="1"/>
  <c r="A37" i="1"/>
  <c r="A14" i="20"/>
  <c r="A23" i="20"/>
  <c r="A19" i="1"/>
  <c r="A32" i="20"/>
  <c r="A41" i="20"/>
  <c r="L5" i="11"/>
  <c r="K5" i="11"/>
  <c r="I4" i="11"/>
  <c r="H5" i="11"/>
  <c r="H23" i="20"/>
  <c r="F3" i="11" s="1"/>
  <c r="F4" i="11"/>
  <c r="H14" i="20"/>
  <c r="F2" i="11" s="1"/>
  <c r="H41" i="20"/>
  <c r="F5" i="11" s="1"/>
  <c r="H19" i="1"/>
  <c r="E3" i="11" s="1"/>
  <c r="H80" i="20" l="1"/>
  <c r="H89" i="20"/>
  <c r="H44" i="20"/>
  <c r="A64" i="22"/>
  <c r="A55" i="22"/>
  <c r="H71" i="20"/>
  <c r="H62" i="20"/>
  <c r="A82" i="22"/>
  <c r="A46" i="22"/>
  <c r="H76" i="25"/>
  <c r="A91" i="22"/>
  <c r="H76" i="22"/>
  <c r="H85" i="22"/>
  <c r="H85" i="21"/>
  <c r="H76" i="24"/>
  <c r="H67" i="21"/>
  <c r="H58" i="24"/>
  <c r="H67" i="24"/>
  <c r="J13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3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M9" i="11"/>
  <c r="I12" i="11"/>
  <c r="M7" i="11"/>
  <c r="M11" i="11"/>
  <c r="M6" i="11"/>
  <c r="M10" i="11"/>
  <c r="M8" i="11"/>
  <c r="J12" i="11"/>
  <c r="L12" i="11"/>
  <c r="K12" i="11"/>
  <c r="H12" i="11"/>
  <c r="G12" i="11"/>
  <c r="F12" i="11"/>
  <c r="A95" i="20"/>
  <c r="A77" i="20"/>
  <c r="A59" i="20"/>
  <c r="A68" i="20"/>
  <c r="A86" i="20"/>
  <c r="A50" i="20"/>
  <c r="M3" i="11"/>
  <c r="B9" i="1"/>
  <c r="G9" i="1"/>
  <c r="F9" i="1"/>
  <c r="E9" i="1"/>
  <c r="D9" i="1"/>
  <c r="C9" i="1"/>
  <c r="L13" i="11" l="1"/>
  <c r="H9" i="1"/>
  <c r="E2" i="11" s="1"/>
  <c r="M2" i="11" l="1"/>
  <c r="H28" i="1"/>
  <c r="E4" i="11" s="1"/>
  <c r="M4" i="11" s="1"/>
  <c r="H37" i="1" l="1"/>
  <c r="E5" i="11" s="1"/>
  <c r="M5" i="11" l="1"/>
  <c r="F13" i="11"/>
  <c r="E12" i="11"/>
  <c r="B16" i="20"/>
  <c r="B34" i="20"/>
  <c r="B25" i="20"/>
  <c r="E14" i="11" l="1"/>
  <c r="F14" i="11" s="1"/>
  <c r="G14" i="11" s="1"/>
  <c r="H14" i="11" s="1"/>
  <c r="I14" i="11" s="1"/>
  <c r="J14" i="11" s="1"/>
  <c r="K14" i="11" s="1"/>
  <c r="L14" i="11" s="1"/>
</calcChain>
</file>

<file path=xl/sharedStrings.xml><?xml version="1.0" encoding="utf-8"?>
<sst xmlns="http://schemas.openxmlformats.org/spreadsheetml/2006/main" count="173" uniqueCount="86">
  <si>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</si>
  <si>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</si>
  <si>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</si>
  <si>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</si>
  <si>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</si>
  <si>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</si>
  <si>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</si>
  <si>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</si>
  <si>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</si>
  <si>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</si>
  <si>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</si>
  <si>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</si>
  <si>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</si>
  <si>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</si>
  <si>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</si>
  <si>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</si>
  <si>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</si>
  <si>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</si>
  <si>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</si>
  <si>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</si>
  <si>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</si>
  <si>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</si>
  <si>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</si>
  <si>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Client : on Board</t>
  </si>
  <si>
    <t>Adrian</t>
  </si>
  <si>
    <t>Darius</t>
  </si>
  <si>
    <t>Class &amp; Team</t>
  </si>
  <si>
    <t>DHI2V.Sp &amp; Brave Alligators</t>
  </si>
  <si>
    <t>Georgs</t>
  </si>
  <si>
    <t>Hai Ha</t>
  </si>
  <si>
    <t>Klaus</t>
  </si>
  <si>
    <t>Tiffany</t>
  </si>
  <si>
    <t>Weektotal</t>
  </si>
  <si>
    <t>Sprinttotal</t>
  </si>
  <si>
    <t>Hours to burn</t>
  </si>
  <si>
    <t>Available hours per week :</t>
  </si>
  <si>
    <t>Total Hours available</t>
  </si>
  <si>
    <t>Hours Total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</si>
  <si>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</si>
  <si>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</si>
  <si>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</si>
  <si>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</si>
  <si>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</si>
  <si>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</si>
  <si>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</si>
  <si>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</si>
  <si>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</si>
  <si>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Client facing</t>
  </si>
  <si>
    <t>Scrum meeting (online)</t>
  </si>
  <si>
    <t>Create user stories</t>
  </si>
  <si>
    <t>Work on Product Backlog</t>
  </si>
  <si>
    <t>Write Functional Design (intoduction, problem descprition)</t>
  </si>
  <si>
    <t>Lab session 1 - Kick off</t>
  </si>
  <si>
    <t> </t>
  </si>
  <si>
    <t>Meeting - client questions preparation</t>
  </si>
  <si>
    <t>Lab session 2 - Client meeting</t>
  </si>
  <si>
    <t>Write Team Plan</t>
  </si>
  <si>
    <t>Standup meeting 26/11 &amp; Write Individual Learning Plan</t>
  </si>
  <si>
    <t>Setup work enviorment</t>
  </si>
  <si>
    <t>Start logging Daily Scrum Meetings</t>
  </si>
  <si>
    <t>Setup Scrum Boards</t>
  </si>
  <si>
    <t>Lab session</t>
  </si>
  <si>
    <t>Create backlog items</t>
  </si>
  <si>
    <t>Learning plan</t>
  </si>
  <si>
    <t>Document the requirements and user stories</t>
  </si>
  <si>
    <t>Create PostgreSQL database in Microsoft azure</t>
  </si>
  <si>
    <t>Technical Design</t>
  </si>
  <si>
    <t>Finalize Functional Design Document</t>
  </si>
  <si>
    <t>Database Design</t>
  </si>
  <si>
    <t>Wireframes</t>
  </si>
  <si>
    <t>Started Technical Design</t>
  </si>
  <si>
    <t>Set- up Work environment</t>
  </si>
  <si>
    <t xml:space="preserve">Prepare documents for first submission point </t>
  </si>
  <si>
    <t>Functional design &amp; Individual Learning Plan</t>
  </si>
  <si>
    <t>Lab session 1 - Git Discussion &amp; Documentation Question Session, finalize Team Plan</t>
  </si>
  <si>
    <t>Lab session 2 - Try setting up the Postgres DB Server, finalize Individual Learning Plan, standup</t>
  </si>
  <si>
    <t>Create class diagram v1.0</t>
  </si>
  <si>
    <t>Finishing work environment</t>
  </si>
  <si>
    <t>Small meeting pushing changes to GIT</t>
  </si>
  <si>
    <t>Create a happy flow for the client &amp; server of the work environment</t>
  </si>
  <si>
    <t>Created Navigation Schema</t>
  </si>
  <si>
    <t>Update the Daily Scrum Log</t>
  </si>
  <si>
    <t>Create the Client Communication Log</t>
  </si>
  <si>
    <t>Work on Leaning Plan</t>
  </si>
  <si>
    <t>Add to the scrum boards</t>
  </si>
  <si>
    <t>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</si>
</sst>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4" fillId="0" borderId="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2" fillId="6" borderId="1" xfId="0" applyFont="1" applyFill="1" applyBorder="1"/>
    <xf numFmtId="0" fontId="4" fillId="0" borderId="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22" fillId="6" borderId="13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Adrian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9.25</c:v>
                </c:pt>
                <c:pt idx="1">
                  <c:v>19.25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Darius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6.75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Georgs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9.75</c:v>
                </c:pt>
                <c:pt idx="1">
                  <c:v>9.15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Hai Ha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8.5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Klaus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6.75</c:v>
                </c:pt>
                <c:pt idx="1">
                  <c:v>7.5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Tiffany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10.25</c:v>
                </c:pt>
                <c:pt idx="1">
                  <c:v>10.25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Total!$D$9</c:f>
              <c:strCache>
                <c:ptCount val="1"/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Total!$E$9:$L$9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Total!$D$10</c:f>
              <c:strCache>
                <c:ptCount val="1"/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Total!$E$10:$L$10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Total!$D$11</c:f>
              <c:strCache>
                <c:ptCount val="1"/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Total!$D$14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Total!$E$14:$L$14</c:f>
              <c:numCache>
                <c:formatCode>0.00</c:formatCode>
                <c:ptCount val="8"/>
                <c:pt idx="0">
                  <c:v>524.75</c:v>
                </c:pt>
                <c:pt idx="1">
                  <c:v>470.35</c:v>
                </c:pt>
                <c:pt idx="2">
                  <c:v>470.35</c:v>
                </c:pt>
                <c:pt idx="3">
                  <c:v>470.35</c:v>
                </c:pt>
                <c:pt idx="4">
                  <c:v>470.35</c:v>
                </c:pt>
                <c:pt idx="5">
                  <c:v>470.35</c:v>
                </c:pt>
                <c:pt idx="6">
                  <c:v>470.35</c:v>
                </c:pt>
                <c:pt idx="7">
                  <c:v>470.35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Total!$D$15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Total!$E$15:$L$15</c:f>
              <c:numCache>
                <c:formatCode>0.00</c:formatCode>
                <c:ptCount val="8"/>
                <c:pt idx="0">
                  <c:v>576</c:v>
                </c:pt>
                <c:pt idx="1">
                  <c:v>504</c:v>
                </c:pt>
                <c:pt idx="2">
                  <c:v>432</c:v>
                </c:pt>
                <c:pt idx="3">
                  <c:v>360</c:v>
                </c:pt>
                <c:pt idx="4">
                  <c:v>288</c:v>
                </c:pt>
                <c:pt idx="5">
                  <c:v>216</c:v>
                </c:pt>
                <c:pt idx="6">
                  <c:v>144</c:v>
                </c:pt>
                <c:pt idx="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16</xdr:row>
      <xdr:rowOff>9526</xdr:rowOff>
    </xdr:from>
    <xdr:to>
      <xdr:col>13</xdr:col>
      <xdr:colOff>0</xdr:colOff>
      <xdr:row>39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4761</xdr:rowOff>
    </xdr:from>
    <xdr:to>
      <xdr:col>1</xdr:col>
      <xdr:colOff>4381499</xdr:colOff>
      <xdr:row>39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"/>
    </sheetView>
  </sheetViews>
  <sheetFormatPr defaultRowHeight="15"/>
  <cols>
    <col min="1" max="1" width="4.42578125" customWidth="1"/>
  </cols>
  <sheetData>
    <row r="1" spans="1:8" s="27" customFormat="1" ht="26.25">
      <c r="A1" s="27" t="s">
        <v>0</v>
      </c>
    </row>
    <row r="2" spans="1:8" s="35" customFormat="1" ht="21">
      <c r="B2" s="35" t="s">
        <v>1</v>
      </c>
    </row>
    <row r="3" spans="1:8" s="26" customFormat="1" ht="21">
      <c r="A3" s="26" t="s">
        <v>2</v>
      </c>
    </row>
    <row r="4" spans="1:8">
      <c r="B4" t="s">
        <v>3</v>
      </c>
      <c r="H4" t="s">
        <v>4</v>
      </c>
    </row>
    <row r="5" spans="1:8">
      <c r="B5" t="s">
        <v>5</v>
      </c>
      <c r="H5" t="s">
        <v>6</v>
      </c>
    </row>
    <row r="7" spans="1:8" s="26" customFormat="1" ht="21">
      <c r="A7" s="26" t="s">
        <v>7</v>
      </c>
      <c r="H7" s="26" t="s">
        <v>8</v>
      </c>
    </row>
    <row r="8" spans="1:8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Total!$L$1</f>
        <v>Week 8</v>
      </c>
      <c r="B1" s="49" t="str">
        <f>'Week (1)'!$B$1</f>
        <v>Hours Total</v>
      </c>
      <c r="C1" s="49"/>
      <c r="D1" s="49"/>
      <c r="E1" s="49"/>
      <c r="F1" s="49"/>
      <c r="G1" s="49"/>
      <c r="H1" s="50"/>
    </row>
    <row r="3" spans="1:8" ht="23.25">
      <c r="A3" s="13" t="str">
        <f>Total!D2</f>
        <v>Adrian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(1)'!$A$9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Total!D3</f>
        <v>Darius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(1)'!$A$9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Total!D4</f>
        <v>Georgs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(1)'!$A$9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Total!D5</f>
        <v>Hai Ha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(1)'!$A$9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Total!D6</f>
        <v>Klaus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Total!D7</f>
        <v>Tiffany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>
        <f>Total!D8</f>
        <v>0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>
        <f>Total!D9</f>
        <v>0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>
        <f>Total!D10</f>
        <v>0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>
        <f>Total!D11</f>
        <v>0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opLeftCell="A9" zoomScaleNormal="100" workbookViewId="0">
      <selection activeCell="A43" sqref="A43"/>
    </sheetView>
  </sheetViews>
  <sheetFormatPr defaultColWidth="8.85546875" defaultRowHeight="1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>
      <c r="A2" s="44" t="s">
        <v>22</v>
      </c>
      <c r="B2" s="45" t="s">
        <v>23</v>
      </c>
      <c r="D2" s="16" t="s">
        <v>24</v>
      </c>
      <c r="E2" s="3">
        <f>'Week (1)'!$H$9</f>
        <v>9.25</v>
      </c>
      <c r="F2" s="3">
        <f>'Week (2)'!$H$14</f>
        <v>19.25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28.5</v>
      </c>
    </row>
    <row r="3" spans="1:13" ht="15" customHeight="1">
      <c r="A3" s="44"/>
      <c r="B3" s="45"/>
      <c r="D3" s="16" t="s">
        <v>25</v>
      </c>
      <c r="E3" s="3">
        <f>'Week (1)'!$H$19</f>
        <v>6.75</v>
      </c>
      <c r="F3" s="3">
        <f>'Week (2)'!$H$23</f>
        <v>2.25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9</v>
      </c>
    </row>
    <row r="4" spans="1:13" ht="15.75" customHeight="1">
      <c r="A4" s="44" t="s">
        <v>26</v>
      </c>
      <c r="B4" s="45" t="s">
        <v>27</v>
      </c>
      <c r="D4" s="16" t="s">
        <v>28</v>
      </c>
      <c r="E4" s="3">
        <f>'Week (1)'!$H$28</f>
        <v>9.75</v>
      </c>
      <c r="F4" s="3">
        <f>'Week (2)'!$H$32</f>
        <v>9.15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18.899999999999999</v>
      </c>
    </row>
    <row r="5" spans="1:13" ht="15.75">
      <c r="A5" s="44"/>
      <c r="B5" s="45"/>
      <c r="D5" s="16" t="s">
        <v>29</v>
      </c>
      <c r="E5" s="3">
        <f>'Week (1)'!$H$37</f>
        <v>8.5</v>
      </c>
      <c r="F5" s="3">
        <f>'Week (2)'!$H$41</f>
        <v>6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14.5</v>
      </c>
    </row>
    <row r="6" spans="1:13" ht="15" customHeight="1">
      <c r="A6" s="30"/>
      <c r="B6" s="31"/>
      <c r="D6" s="16" t="s">
        <v>30</v>
      </c>
      <c r="E6" s="3">
        <f>'Week (1)'!$H$46</f>
        <v>6.75</v>
      </c>
      <c r="F6" s="3">
        <f>'Week (2)'!$H$50</f>
        <v>7.5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14.25</v>
      </c>
    </row>
    <row r="7" spans="1:13" ht="15" customHeight="1">
      <c r="A7" s="30"/>
      <c r="B7" s="31"/>
      <c r="D7" s="16" t="s">
        <v>31</v>
      </c>
      <c r="E7" s="3">
        <f>'Week (1)'!$H$55</f>
        <v>10.25</v>
      </c>
      <c r="F7" s="3">
        <f>'Week (2)'!$H$59</f>
        <v>10.25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11" si="2">SUM(E7:L7)</f>
        <v>20.5</v>
      </c>
    </row>
    <row r="8" spans="1:13" ht="15" customHeight="1">
      <c r="A8" s="30"/>
      <c r="B8" s="31"/>
      <c r="D8" s="16"/>
      <c r="E8" s="3">
        <f>'Week (1)'!$H$64</f>
        <v>0</v>
      </c>
      <c r="F8" s="3">
        <f>'Week (2)'!$H$68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" customHeight="1">
      <c r="A9" s="30"/>
      <c r="B9" s="31"/>
      <c r="D9" s="16"/>
      <c r="E9" s="3">
        <f>'Week (1)'!$H$73</f>
        <v>0</v>
      </c>
      <c r="F9" s="3">
        <f>'Week (2)'!$H$77</f>
        <v>0</v>
      </c>
      <c r="G9" s="3">
        <f>'Week (3)'!$H$73</f>
        <v>0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0</v>
      </c>
    </row>
    <row r="10" spans="1:13" ht="15" customHeight="1">
      <c r="A10" s="30"/>
      <c r="B10" s="31"/>
      <c r="D10" s="16"/>
      <c r="E10" s="3">
        <f>'Week (1)'!$H$82</f>
        <v>0</v>
      </c>
      <c r="F10" s="3">
        <f>'Week (2)'!$H$86</f>
        <v>0</v>
      </c>
      <c r="G10" s="3">
        <f>'Week (3)'!$H$82</f>
        <v>0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0</v>
      </c>
    </row>
    <row r="11" spans="1:13" ht="15" customHeight="1">
      <c r="A11" s="30"/>
      <c r="B11" s="31"/>
      <c r="D11" s="16"/>
      <c r="E11" s="3">
        <f>'Week (1)'!$H$91</f>
        <v>0</v>
      </c>
      <c r="F11" s="3">
        <f>'Week (2)'!$H$95</f>
        <v>0</v>
      </c>
      <c r="G11" s="3">
        <f>'Week (3)'!$H$91</f>
        <v>0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0</v>
      </c>
    </row>
    <row r="12" spans="1:13" ht="15.75" customHeight="1">
      <c r="A12" s="30"/>
      <c r="B12" s="31"/>
      <c r="D12" s="17" t="s">
        <v>32</v>
      </c>
      <c r="E12" s="15">
        <f t="shared" ref="E12:L12" si="3">SUM(E2:E11)</f>
        <v>51.25</v>
      </c>
      <c r="F12" s="15">
        <f t="shared" si="3"/>
        <v>54.4</v>
      </c>
      <c r="G12" s="15">
        <f t="shared" si="3"/>
        <v>0</v>
      </c>
      <c r="H12" s="15">
        <f t="shared" si="3"/>
        <v>0</v>
      </c>
      <c r="I12" s="15">
        <f t="shared" si="3"/>
        <v>0</v>
      </c>
      <c r="J12" s="15">
        <f t="shared" si="3"/>
        <v>0</v>
      </c>
      <c r="K12" s="15">
        <f t="shared" si="3"/>
        <v>0</v>
      </c>
      <c r="L12" s="15">
        <f t="shared" si="3"/>
        <v>0</v>
      </c>
    </row>
    <row r="13" spans="1:13" ht="15.75" customHeight="1">
      <c r="A13" s="30"/>
      <c r="B13" s="31"/>
      <c r="D13" s="19" t="s">
        <v>33</v>
      </c>
      <c r="E13" s="20"/>
      <c r="F13" s="20">
        <f>SUM(E2:F11)</f>
        <v>105.65</v>
      </c>
      <c r="G13" s="20"/>
      <c r="H13" s="20">
        <f>SUM(G2:H11)</f>
        <v>0</v>
      </c>
      <c r="I13" s="20"/>
      <c r="J13" s="20">
        <f>SUM(I2:J11)</f>
        <v>0</v>
      </c>
      <c r="K13" s="20"/>
      <c r="L13" s="20">
        <f>SUM(K12:L12)</f>
        <v>0</v>
      </c>
    </row>
    <row r="14" spans="1:13" ht="15.75" customHeight="1">
      <c r="A14" s="32"/>
      <c r="B14" s="31"/>
      <c r="D14" s="14" t="s">
        <v>34</v>
      </c>
      <c r="E14" s="18">
        <f>E15-E12</f>
        <v>524.75</v>
      </c>
      <c r="F14" s="18">
        <f>E14-F12</f>
        <v>470.35</v>
      </c>
      <c r="G14" s="18">
        <f t="shared" ref="G14:L14" si="4">F14-G12</f>
        <v>470.35</v>
      </c>
      <c r="H14" s="18">
        <f t="shared" si="4"/>
        <v>470.35</v>
      </c>
      <c r="I14" s="18">
        <f t="shared" si="4"/>
        <v>470.35</v>
      </c>
      <c r="J14" s="18">
        <f t="shared" si="4"/>
        <v>470.35</v>
      </c>
      <c r="K14" s="18">
        <f t="shared" si="4"/>
        <v>470.35</v>
      </c>
      <c r="L14" s="18">
        <f t="shared" si="4"/>
        <v>470.35</v>
      </c>
    </row>
    <row r="15" spans="1:13" ht="15.75" customHeight="1">
      <c r="A15" s="33" t="s">
        <v>35</v>
      </c>
      <c r="B15" s="34">
        <f>COUNTIF(D2:D11, "&gt;''" )*12</f>
        <v>72</v>
      </c>
      <c r="D15" s="14" t="s">
        <v>36</v>
      </c>
      <c r="E15" s="18">
        <f t="shared" ref="E15:K15" si="5">$B$15+F15</f>
        <v>576</v>
      </c>
      <c r="F15" s="18">
        <f t="shared" si="5"/>
        <v>504</v>
      </c>
      <c r="G15" s="18">
        <f t="shared" si="5"/>
        <v>432</v>
      </c>
      <c r="H15" s="18">
        <f t="shared" si="5"/>
        <v>360</v>
      </c>
      <c r="I15" s="18">
        <f t="shared" si="5"/>
        <v>288</v>
      </c>
      <c r="J15" s="18">
        <f t="shared" si="5"/>
        <v>216</v>
      </c>
      <c r="K15" s="18">
        <f t="shared" si="5"/>
        <v>144</v>
      </c>
      <c r="L15" s="18">
        <f>$B$15</f>
        <v>72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1"/>
  <sheetViews>
    <sheetView zoomScaleNormal="100" workbookViewId="0">
      <selection activeCell="B18" sqref="B18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Total!$E$1</f>
        <v>Week 1</v>
      </c>
      <c r="B1" s="49" t="s">
        <v>37</v>
      </c>
      <c r="C1" s="49"/>
      <c r="D1" s="49"/>
      <c r="E1" s="49"/>
      <c r="F1" s="49"/>
      <c r="G1" s="49"/>
      <c r="H1" s="50"/>
    </row>
    <row r="3" spans="1:8" ht="22.5" customHeight="1">
      <c r="A3" s="13" t="str">
        <f>Total!D2</f>
        <v>Adrian</v>
      </c>
      <c r="B3" s="46" t="s">
        <v>38</v>
      </c>
      <c r="C3" s="47"/>
      <c r="D3" s="47"/>
      <c r="E3" s="47"/>
      <c r="F3" s="47"/>
      <c r="G3" s="47"/>
      <c r="H3" s="48"/>
    </row>
    <row r="4" spans="1:8" ht="17.25" customHeight="1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Total!$M$1</f>
        <v>Total</v>
      </c>
    </row>
    <row r="5" spans="1:8">
      <c r="A5" s="9" t="s">
        <v>46</v>
      </c>
      <c r="B5" s="10">
        <v>2.25</v>
      </c>
      <c r="C5" s="10"/>
      <c r="D5" s="10"/>
      <c r="E5" s="10"/>
      <c r="F5" s="10"/>
      <c r="G5" s="10"/>
      <c r="H5" s="6">
        <f>SUM(B5:G5)</f>
        <v>2.25</v>
      </c>
    </row>
    <row r="6" spans="1:8">
      <c r="A6" s="9" t="s">
        <v>47</v>
      </c>
      <c r="B6" s="10"/>
      <c r="C6" s="10"/>
      <c r="D6" s="10"/>
      <c r="E6" s="10">
        <v>3</v>
      </c>
      <c r="F6" s="10"/>
      <c r="G6" s="10"/>
      <c r="H6" s="6">
        <f t="shared" ref="H6:H8" si="0">SUM(B6:G6)</f>
        <v>3</v>
      </c>
    </row>
    <row r="7" spans="1:8" s="1" customFormat="1" ht="12.75">
      <c r="A7" s="9" t="s">
        <v>48</v>
      </c>
      <c r="B7" s="10"/>
      <c r="C7" s="10"/>
      <c r="D7" s="10">
        <v>1</v>
      </c>
      <c r="E7" s="10"/>
      <c r="F7" s="10"/>
      <c r="G7" s="10">
        <v>0.5</v>
      </c>
      <c r="H7" s="6">
        <f t="shared" si="0"/>
        <v>1.5</v>
      </c>
    </row>
    <row r="8" spans="1:8" s="1" customFormat="1" ht="12.75">
      <c r="A8" s="9" t="s">
        <v>49</v>
      </c>
      <c r="B8" s="10"/>
      <c r="C8" s="10"/>
      <c r="D8" s="10"/>
      <c r="E8" s="10"/>
      <c r="F8" s="10"/>
      <c r="G8" s="10">
        <v>2.5</v>
      </c>
      <c r="H8" s="6">
        <f t="shared" si="0"/>
        <v>2.5</v>
      </c>
    </row>
    <row r="9" spans="1:8">
      <c r="A9" s="21" t="str">
        <f>Total!$M$1</f>
        <v>Total</v>
      </c>
      <c r="B9" s="11">
        <f>SUM(B5:B8)</f>
        <v>2.25</v>
      </c>
      <c r="C9" s="11">
        <f>SUM(C5:C8)</f>
        <v>0</v>
      </c>
      <c r="D9" s="11">
        <f>SUM(D5:D8)</f>
        <v>1</v>
      </c>
      <c r="E9" s="11">
        <f>SUM(E5:E8)</f>
        <v>3</v>
      </c>
      <c r="F9" s="11">
        <f>SUM(F5:F8)</f>
        <v>0</v>
      </c>
      <c r="G9" s="11">
        <f>SUM(G5:G8)</f>
        <v>3</v>
      </c>
      <c r="H9" s="11">
        <f>SUM(B9:G9)</f>
        <v>9.25</v>
      </c>
    </row>
    <row r="10" spans="1:8" ht="16.899999999999999" customHeight="1">
      <c r="A10" s="2"/>
      <c r="B10" s="2"/>
      <c r="C10" s="2"/>
      <c r="D10" s="2"/>
      <c r="E10" s="2"/>
      <c r="F10" s="2"/>
      <c r="G10" s="2"/>
      <c r="H10" s="2"/>
    </row>
    <row r="11" spans="1:8" s="22" customFormat="1" ht="23.25">
      <c r="A11" s="12" t="str">
        <f>Total!D3</f>
        <v>Darius</v>
      </c>
      <c r="B11" s="46" t="str">
        <f>$B$3</f>
        <v>Hours</v>
      </c>
      <c r="C11" s="47"/>
      <c r="D11" s="47"/>
      <c r="E11" s="47"/>
      <c r="F11" s="47"/>
      <c r="G11" s="47"/>
      <c r="H11" s="48"/>
    </row>
    <row r="12" spans="1:8" ht="16.5" customHeight="1">
      <c r="A12" s="7" t="str">
        <f>$A$4</f>
        <v>User story / task description</v>
      </c>
      <c r="B12" s="8" t="str">
        <f>B$4</f>
        <v>Ma</v>
      </c>
      <c r="C12" s="8" t="str">
        <f t="shared" ref="C12:H12" si="1">C$4</f>
        <v>Di</v>
      </c>
      <c r="D12" s="8" t="str">
        <f t="shared" si="1"/>
        <v>Wo</v>
      </c>
      <c r="E12" s="8" t="str">
        <f t="shared" si="1"/>
        <v>Do</v>
      </c>
      <c r="F12" s="8" t="str">
        <f t="shared" si="1"/>
        <v>Vr</v>
      </c>
      <c r="G12" s="8" t="str">
        <f t="shared" si="1"/>
        <v>Za/Zo</v>
      </c>
      <c r="H12" s="8" t="str">
        <f t="shared" si="1"/>
        <v>Total</v>
      </c>
    </row>
    <row r="13" spans="1:8" ht="22.5" customHeight="1">
      <c r="A13" s="9" t="s">
        <v>46</v>
      </c>
      <c r="B13" s="10">
        <v>2.25</v>
      </c>
      <c r="C13" s="10"/>
      <c r="D13" s="10"/>
      <c r="E13" s="10"/>
      <c r="F13" s="10"/>
      <c r="G13" s="10"/>
      <c r="H13" s="6">
        <f>SUM(B13:G13)</f>
        <v>2.25</v>
      </c>
    </row>
    <row r="14" spans="1:8">
      <c r="A14" s="9" t="s">
        <v>47</v>
      </c>
      <c r="B14" s="10"/>
      <c r="C14" s="10"/>
      <c r="D14" s="10"/>
      <c r="E14" s="10">
        <v>3</v>
      </c>
      <c r="F14" s="10"/>
      <c r="G14" s="10"/>
      <c r="H14" s="6">
        <f t="shared" ref="H14:H17" si="2">SUM(B14:G14)</f>
        <v>3</v>
      </c>
    </row>
    <row r="15" spans="1:8">
      <c r="A15" s="9" t="s">
        <v>48</v>
      </c>
      <c r="B15" s="10"/>
      <c r="C15" s="10"/>
      <c r="D15" s="10">
        <v>1</v>
      </c>
      <c r="E15" s="10"/>
      <c r="F15" s="10"/>
      <c r="G15" s="10">
        <v>0.5</v>
      </c>
      <c r="H15" s="6">
        <f t="shared" si="2"/>
        <v>1.5</v>
      </c>
    </row>
    <row r="16" spans="1:8">
      <c r="A16" s="9" t="s">
        <v>49</v>
      </c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 t="s">
        <v>50</v>
      </c>
      <c r="B17" s="10"/>
      <c r="C17" s="10"/>
      <c r="D17" s="10"/>
      <c r="E17" s="10"/>
      <c r="F17" s="10"/>
      <c r="G17" s="10"/>
      <c r="H17" s="6">
        <f t="shared" si="2"/>
        <v>0</v>
      </c>
    </row>
    <row r="19" spans="1:8">
      <c r="A19" s="21" t="str">
        <f>$A$9</f>
        <v>Total</v>
      </c>
      <c r="B19" s="11">
        <f t="shared" ref="B19:G19" si="3">SUM(B13:B18)</f>
        <v>2.25</v>
      </c>
      <c r="C19" s="11">
        <f t="shared" si="3"/>
        <v>0</v>
      </c>
      <c r="D19" s="11">
        <f t="shared" si="3"/>
        <v>1</v>
      </c>
      <c r="E19" s="11">
        <f t="shared" si="3"/>
        <v>3</v>
      </c>
      <c r="F19" s="11">
        <f t="shared" si="3"/>
        <v>0</v>
      </c>
      <c r="G19" s="11">
        <f t="shared" si="3"/>
        <v>0.5</v>
      </c>
      <c r="H19" s="11">
        <f>SUM(B19:G19)</f>
        <v>6.75</v>
      </c>
    </row>
    <row r="20" spans="1:8" ht="13.9" customHeight="1"/>
    <row r="21" spans="1:8" s="22" customFormat="1" ht="23.25">
      <c r="A21" s="12" t="str">
        <f>Total!D4</f>
        <v>Georgs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>
      <c r="A22" s="7" t="str">
        <f>$A$4</f>
        <v>User story / task description</v>
      </c>
      <c r="B22" s="8" t="str">
        <f>B$4</f>
        <v>Ma</v>
      </c>
      <c r="C22" s="8" t="str">
        <f t="shared" ref="C22:H22" si="4">C$4</f>
        <v>Di</v>
      </c>
      <c r="D22" s="8" t="str">
        <f t="shared" si="4"/>
        <v>Wo</v>
      </c>
      <c r="E22" s="8" t="str">
        <f t="shared" si="4"/>
        <v>Do</v>
      </c>
      <c r="F22" s="8" t="str">
        <f t="shared" si="4"/>
        <v>Vr</v>
      </c>
      <c r="G22" s="8" t="str">
        <f t="shared" si="4"/>
        <v>Za/Zo</v>
      </c>
      <c r="H22" s="8" t="str">
        <f t="shared" si="4"/>
        <v>Total</v>
      </c>
    </row>
    <row r="23" spans="1:8" ht="22.5" customHeight="1">
      <c r="A23" s="9" t="s">
        <v>46</v>
      </c>
      <c r="B23" s="10">
        <v>2.25</v>
      </c>
      <c r="C23" s="10"/>
      <c r="D23" s="10"/>
      <c r="E23" s="10"/>
      <c r="F23" s="10"/>
      <c r="G23" s="10"/>
      <c r="H23" s="6">
        <f>SUM(B23:G23)</f>
        <v>2.25</v>
      </c>
    </row>
    <row r="24" spans="1:8">
      <c r="A24" s="9" t="s">
        <v>47</v>
      </c>
      <c r="B24" s="10"/>
      <c r="C24" s="10"/>
      <c r="D24" s="10"/>
      <c r="E24" s="10">
        <v>3</v>
      </c>
      <c r="F24" s="10"/>
      <c r="G24" s="10"/>
      <c r="H24" s="6">
        <f t="shared" ref="H24:H27" si="5">SUM(B24:G24)</f>
        <v>3</v>
      </c>
    </row>
    <row r="25" spans="1:8">
      <c r="A25" s="9" t="s">
        <v>48</v>
      </c>
      <c r="B25" s="10"/>
      <c r="C25" s="10"/>
      <c r="D25" s="10">
        <v>1</v>
      </c>
      <c r="E25" s="10"/>
      <c r="F25" s="10"/>
      <c r="G25" s="10">
        <v>0.5</v>
      </c>
      <c r="H25" s="6">
        <f t="shared" si="5"/>
        <v>1.5</v>
      </c>
    </row>
    <row r="26" spans="1:8">
      <c r="A26" s="9" t="s">
        <v>51</v>
      </c>
      <c r="B26" s="10"/>
      <c r="C26" s="10"/>
      <c r="D26" s="10"/>
      <c r="E26" s="10"/>
      <c r="F26" s="10">
        <v>2</v>
      </c>
      <c r="G26" s="10"/>
      <c r="H26" s="6">
        <f t="shared" si="5"/>
        <v>2</v>
      </c>
    </row>
    <row r="27" spans="1:8">
      <c r="A27" s="9" t="s">
        <v>50</v>
      </c>
      <c r="B27" s="10"/>
      <c r="C27" s="10">
        <v>1</v>
      </c>
      <c r="D27" s="10"/>
      <c r="E27" s="10"/>
      <c r="F27" s="10"/>
      <c r="G27" s="10"/>
      <c r="H27" s="6">
        <f t="shared" si="5"/>
        <v>1</v>
      </c>
    </row>
    <row r="28" spans="1:8">
      <c r="A28" s="21" t="str">
        <f>$A$9</f>
        <v>Total</v>
      </c>
      <c r="B28" s="11">
        <f t="shared" ref="B28:G28" si="6">SUM(B23:B27)</f>
        <v>2.25</v>
      </c>
      <c r="C28" s="11">
        <f t="shared" si="6"/>
        <v>1</v>
      </c>
      <c r="D28" s="11">
        <f t="shared" si="6"/>
        <v>1</v>
      </c>
      <c r="E28" s="11">
        <f t="shared" si="6"/>
        <v>3</v>
      </c>
      <c r="F28" s="11">
        <f t="shared" si="6"/>
        <v>2</v>
      </c>
      <c r="G28" s="11">
        <f t="shared" si="6"/>
        <v>0.5</v>
      </c>
      <c r="H28" s="11">
        <f>SUM(B28:G28)</f>
        <v>9.75</v>
      </c>
    </row>
    <row r="30" spans="1:8" s="22" customFormat="1" ht="23.25">
      <c r="A30" s="12" t="str">
        <f>Total!D5</f>
        <v>Hai Ha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>
      <c r="A31" s="7" t="str">
        <f>$A$4</f>
        <v>User story / task description</v>
      </c>
      <c r="B31" s="8" t="str">
        <f>B$4</f>
        <v>Ma</v>
      </c>
      <c r="C31" s="8" t="str">
        <f t="shared" ref="C31:H31" si="7">C$4</f>
        <v>Di</v>
      </c>
      <c r="D31" s="8" t="str">
        <f t="shared" si="7"/>
        <v>Wo</v>
      </c>
      <c r="E31" s="8" t="str">
        <f t="shared" si="7"/>
        <v>Do</v>
      </c>
      <c r="F31" s="8" t="str">
        <f t="shared" si="7"/>
        <v>Vr</v>
      </c>
      <c r="G31" s="8" t="str">
        <f t="shared" si="7"/>
        <v>Za/Zo</v>
      </c>
      <c r="H31" s="8" t="str">
        <f t="shared" si="7"/>
        <v>Total</v>
      </c>
    </row>
    <row r="32" spans="1:8" ht="22.5" customHeight="1">
      <c r="A32" s="36" t="s">
        <v>52</v>
      </c>
      <c r="B32" s="10">
        <v>2.25</v>
      </c>
      <c r="C32" s="37" t="s">
        <v>53</v>
      </c>
      <c r="D32" s="37" t="s">
        <v>53</v>
      </c>
      <c r="E32" s="37" t="s">
        <v>53</v>
      </c>
      <c r="F32" s="37" t="s">
        <v>53</v>
      </c>
      <c r="G32" s="37" t="s">
        <v>53</v>
      </c>
      <c r="H32" s="38">
        <v>2</v>
      </c>
    </row>
    <row r="33" spans="1:8">
      <c r="A33" s="39" t="s">
        <v>54</v>
      </c>
      <c r="B33" s="40" t="s">
        <v>53</v>
      </c>
      <c r="C33" s="40" t="s">
        <v>53</v>
      </c>
      <c r="D33" s="40">
        <v>1.5</v>
      </c>
      <c r="E33" s="40" t="s">
        <v>53</v>
      </c>
      <c r="F33" s="40" t="s">
        <v>53</v>
      </c>
      <c r="G33" s="40" t="s">
        <v>53</v>
      </c>
      <c r="H33" s="41">
        <v>2</v>
      </c>
    </row>
    <row r="34" spans="1:8">
      <c r="A34" s="39" t="s">
        <v>55</v>
      </c>
      <c r="B34" s="40" t="s">
        <v>53</v>
      </c>
      <c r="C34" s="40" t="s">
        <v>53</v>
      </c>
      <c r="D34" s="40" t="s">
        <v>53</v>
      </c>
      <c r="E34" s="40">
        <v>1.5</v>
      </c>
      <c r="F34" s="40" t="s">
        <v>53</v>
      </c>
      <c r="G34" s="40" t="s">
        <v>53</v>
      </c>
      <c r="H34" s="41">
        <v>1.5</v>
      </c>
    </row>
    <row r="35" spans="1:8">
      <c r="A35" s="39" t="s">
        <v>56</v>
      </c>
      <c r="B35" s="40" t="s">
        <v>53</v>
      </c>
      <c r="C35" s="40" t="s">
        <v>53</v>
      </c>
      <c r="D35" s="40" t="s">
        <v>53</v>
      </c>
      <c r="E35" s="40">
        <v>1.25</v>
      </c>
      <c r="F35" s="40" t="s">
        <v>53</v>
      </c>
      <c r="G35" s="40" t="s">
        <v>53</v>
      </c>
      <c r="H35" s="41">
        <v>1.25</v>
      </c>
    </row>
    <row r="36" spans="1:8">
      <c r="A36" s="39" t="s">
        <v>57</v>
      </c>
      <c r="B36" s="40" t="s">
        <v>53</v>
      </c>
      <c r="C36" s="40" t="s">
        <v>53</v>
      </c>
      <c r="D36" s="40" t="s">
        <v>53</v>
      </c>
      <c r="E36" s="40" t="s">
        <v>53</v>
      </c>
      <c r="F36" s="40" t="s">
        <v>53</v>
      </c>
      <c r="G36" s="40">
        <v>2</v>
      </c>
      <c r="H36" s="41">
        <v>2</v>
      </c>
    </row>
    <row r="37" spans="1:8">
      <c r="A37" s="21" t="str">
        <f>$A$9</f>
        <v>Total</v>
      </c>
      <c r="B37" s="11">
        <f t="shared" ref="B37:G37" si="8">SUM(B32:B36)</f>
        <v>2.25</v>
      </c>
      <c r="C37" s="11">
        <f t="shared" si="8"/>
        <v>0</v>
      </c>
      <c r="D37" s="11">
        <f t="shared" si="8"/>
        <v>1.5</v>
      </c>
      <c r="E37" s="11">
        <f t="shared" si="8"/>
        <v>2.75</v>
      </c>
      <c r="F37" s="11">
        <f t="shared" si="8"/>
        <v>0</v>
      </c>
      <c r="G37" s="11">
        <f t="shared" si="8"/>
        <v>2</v>
      </c>
      <c r="H37" s="11">
        <f>SUM(B37:G37)</f>
        <v>8.5</v>
      </c>
    </row>
    <row r="39" spans="1:8" s="22" customFormat="1" ht="23.25">
      <c r="A39" s="12" t="str">
        <f>Total!D6</f>
        <v>Klaus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9">C$4</f>
        <v>Di</v>
      </c>
      <c r="D40" s="8" t="str">
        <f t="shared" si="9"/>
        <v>Wo</v>
      </c>
      <c r="E40" s="8" t="str">
        <f t="shared" si="9"/>
        <v>Do</v>
      </c>
      <c r="F40" s="8" t="str">
        <f t="shared" si="9"/>
        <v>Vr</v>
      </c>
      <c r="G40" s="8" t="str">
        <f t="shared" si="9"/>
        <v>Za/Zo</v>
      </c>
      <c r="H40" s="8" t="str">
        <f t="shared" si="9"/>
        <v>Total</v>
      </c>
    </row>
    <row r="41" spans="1:8">
      <c r="A41" s="9" t="s">
        <v>46</v>
      </c>
      <c r="B41" s="10">
        <v>2.25</v>
      </c>
      <c r="C41" s="10"/>
      <c r="D41" s="10"/>
      <c r="E41" s="10"/>
      <c r="F41" s="10"/>
      <c r="G41" s="10"/>
      <c r="H41" s="6">
        <f>SUM(B41:G41)</f>
        <v>2.25</v>
      </c>
    </row>
    <row r="42" spans="1:8">
      <c r="A42" s="9" t="s">
        <v>47</v>
      </c>
      <c r="B42" s="10"/>
      <c r="C42" s="10"/>
      <c r="D42" s="10"/>
      <c r="E42" s="10">
        <v>3</v>
      </c>
      <c r="F42" s="10"/>
      <c r="G42" s="10"/>
      <c r="H42" s="6">
        <f t="shared" ref="H42:H45" si="10">SUM(B42:G42)</f>
        <v>3</v>
      </c>
    </row>
    <row r="43" spans="1:8">
      <c r="A43" s="9" t="s">
        <v>48</v>
      </c>
      <c r="B43" s="10"/>
      <c r="C43" s="10"/>
      <c r="D43" s="10">
        <v>1</v>
      </c>
      <c r="E43" s="10"/>
      <c r="F43" s="10"/>
      <c r="G43" s="10">
        <v>0.5</v>
      </c>
      <c r="H43" s="6">
        <f t="shared" si="10"/>
        <v>1.5</v>
      </c>
    </row>
    <row r="44" spans="1:8">
      <c r="A44" s="9" t="s">
        <v>58</v>
      </c>
      <c r="B44" s="10"/>
      <c r="C44" s="10"/>
      <c r="D44" s="10"/>
      <c r="E44" s="10"/>
      <c r="F44" s="10"/>
      <c r="G44" s="10"/>
      <c r="H44" s="6">
        <f t="shared" si="10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10"/>
        <v>0</v>
      </c>
    </row>
    <row r="46" spans="1:8">
      <c r="A46" s="21" t="str">
        <f>$A$9</f>
        <v>Total</v>
      </c>
      <c r="B46" s="11">
        <f t="shared" ref="B46:G46" si="11">SUM(B41:B45)</f>
        <v>2.25</v>
      </c>
      <c r="C46" s="11">
        <f t="shared" si="11"/>
        <v>0</v>
      </c>
      <c r="D46" s="11">
        <f t="shared" si="11"/>
        <v>1</v>
      </c>
      <c r="E46" s="11">
        <f t="shared" si="11"/>
        <v>3</v>
      </c>
      <c r="F46" s="11">
        <f t="shared" si="11"/>
        <v>0</v>
      </c>
      <c r="G46" s="11">
        <f t="shared" si="11"/>
        <v>0.5</v>
      </c>
      <c r="H46" s="11">
        <f>SUM(B46:G46)</f>
        <v>6.75</v>
      </c>
    </row>
    <row r="48" spans="1:8" ht="23.25">
      <c r="A48" s="12" t="str">
        <f>Total!D7</f>
        <v>Tiffany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2">C$4</f>
        <v>Di</v>
      </c>
      <c r="D49" s="8" t="str">
        <f t="shared" si="12"/>
        <v>Wo</v>
      </c>
      <c r="E49" s="8" t="str">
        <f t="shared" si="12"/>
        <v>Do</v>
      </c>
      <c r="F49" s="8" t="str">
        <f t="shared" si="12"/>
        <v>Vr</v>
      </c>
      <c r="G49" s="8" t="str">
        <f t="shared" si="12"/>
        <v>Za/Zo</v>
      </c>
      <c r="H49" s="8" t="str">
        <f t="shared" si="12"/>
        <v>Total</v>
      </c>
    </row>
    <row r="50" spans="1:8">
      <c r="A50" s="9" t="s">
        <v>46</v>
      </c>
      <c r="B50" s="10">
        <v>2.25</v>
      </c>
      <c r="C50" s="10"/>
      <c r="D50" s="10"/>
      <c r="E50" s="10"/>
      <c r="F50" s="10"/>
      <c r="G50" s="10"/>
      <c r="H50" s="6">
        <f>SUM(B50:G50)</f>
        <v>2.25</v>
      </c>
    </row>
    <row r="51" spans="1:8">
      <c r="A51" s="9" t="s">
        <v>47</v>
      </c>
      <c r="B51" s="10"/>
      <c r="C51" s="10"/>
      <c r="D51" s="10"/>
      <c r="E51" s="10">
        <v>3</v>
      </c>
      <c r="F51" s="10"/>
      <c r="G51" s="10"/>
      <c r="H51" s="6">
        <f t="shared" ref="H51:H54" si="13">SUM(B51:G51)</f>
        <v>3</v>
      </c>
    </row>
    <row r="52" spans="1:8">
      <c r="A52" s="9" t="s">
        <v>48</v>
      </c>
      <c r="B52" s="10"/>
      <c r="C52" s="10"/>
      <c r="D52" s="10">
        <v>1</v>
      </c>
      <c r="E52" s="10"/>
      <c r="F52" s="10"/>
      <c r="G52" s="10">
        <v>0.5</v>
      </c>
      <c r="H52" s="6">
        <f t="shared" si="13"/>
        <v>1.5</v>
      </c>
    </row>
    <row r="53" spans="1:8">
      <c r="A53" s="9" t="s">
        <v>59</v>
      </c>
      <c r="B53" s="10"/>
      <c r="C53" s="10"/>
      <c r="D53" s="10"/>
      <c r="E53" s="10"/>
      <c r="F53" s="10"/>
      <c r="G53" s="10">
        <v>2</v>
      </c>
      <c r="H53" s="6">
        <f t="shared" si="13"/>
        <v>2</v>
      </c>
    </row>
    <row r="54" spans="1:8">
      <c r="A54" s="9" t="s">
        <v>60</v>
      </c>
      <c r="B54" s="10"/>
      <c r="C54" s="10"/>
      <c r="D54" s="10">
        <v>1</v>
      </c>
      <c r="E54" s="10"/>
      <c r="F54" s="10"/>
      <c r="G54" s="10">
        <v>0.5</v>
      </c>
      <c r="H54" s="6">
        <f t="shared" si="13"/>
        <v>1.5</v>
      </c>
    </row>
    <row r="55" spans="1:8">
      <c r="A55" s="21" t="str">
        <f>$A$9</f>
        <v>Total</v>
      </c>
      <c r="B55" s="11">
        <f t="shared" ref="B55:G55" si="14">SUM(B50:B54)</f>
        <v>2.25</v>
      </c>
      <c r="C55" s="11">
        <f t="shared" si="14"/>
        <v>0</v>
      </c>
      <c r="D55" s="11">
        <f t="shared" si="14"/>
        <v>2</v>
      </c>
      <c r="E55" s="11">
        <f t="shared" si="14"/>
        <v>3</v>
      </c>
      <c r="F55" s="11">
        <f t="shared" si="14"/>
        <v>0</v>
      </c>
      <c r="G55" s="11">
        <f t="shared" si="14"/>
        <v>3</v>
      </c>
      <c r="H55" s="11">
        <f>SUM(B55:G55)</f>
        <v>10.25</v>
      </c>
    </row>
    <row r="57" spans="1:8" ht="23.25">
      <c r="A57" s="12">
        <f>Total!D8</f>
        <v>0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5">C$4</f>
        <v>Di</v>
      </c>
      <c r="D58" s="8" t="str">
        <f t="shared" si="15"/>
        <v>Wo</v>
      </c>
      <c r="E58" s="8" t="str">
        <f t="shared" si="15"/>
        <v>Do</v>
      </c>
      <c r="F58" s="8" t="str">
        <f t="shared" si="15"/>
        <v>Vr</v>
      </c>
      <c r="G58" s="8" t="str">
        <f t="shared" si="15"/>
        <v>Za/Zo</v>
      </c>
      <c r="H58" s="8" t="str">
        <f t="shared" si="15"/>
        <v>Total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6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6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6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6"/>
        <v>0</v>
      </c>
    </row>
    <row r="64" spans="1:8">
      <c r="A64" s="21" t="str">
        <f>$A$9</f>
        <v>Total</v>
      </c>
      <c r="B64" s="11">
        <f t="shared" ref="B64:G64" si="17">SUM(B59:B63)</f>
        <v>0</v>
      </c>
      <c r="C64" s="11">
        <f t="shared" si="17"/>
        <v>0</v>
      </c>
      <c r="D64" s="11">
        <f t="shared" si="17"/>
        <v>0</v>
      </c>
      <c r="E64" s="11">
        <f t="shared" si="17"/>
        <v>0</v>
      </c>
      <c r="F64" s="11">
        <f t="shared" si="17"/>
        <v>0</v>
      </c>
      <c r="G64" s="11">
        <f t="shared" si="17"/>
        <v>0</v>
      </c>
      <c r="H64" s="11">
        <f>SUM(B64:G64)</f>
        <v>0</v>
      </c>
    </row>
    <row r="66" spans="1:8" ht="23.25">
      <c r="A66" s="12">
        <f>Total!D9</f>
        <v>0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8">C$4</f>
        <v>Di</v>
      </c>
      <c r="D67" s="8" t="str">
        <f t="shared" si="18"/>
        <v>Wo</v>
      </c>
      <c r="E67" s="8" t="str">
        <f t="shared" si="18"/>
        <v>Do</v>
      </c>
      <c r="F67" s="8" t="str">
        <f t="shared" si="18"/>
        <v>Vr</v>
      </c>
      <c r="G67" s="8" t="str">
        <f t="shared" si="18"/>
        <v>Za/Zo</v>
      </c>
      <c r="H67" s="8" t="str">
        <f t="shared" si="18"/>
        <v>Total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9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9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9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9"/>
        <v>0</v>
      </c>
    </row>
    <row r="73" spans="1:8">
      <c r="A73" s="21" t="str">
        <f>$A$9</f>
        <v>Total</v>
      </c>
      <c r="B73" s="11">
        <f t="shared" ref="B73:G73" si="20">SUM(B68:B72)</f>
        <v>0</v>
      </c>
      <c r="C73" s="11">
        <f t="shared" si="20"/>
        <v>0</v>
      </c>
      <c r="D73" s="11">
        <f t="shared" si="20"/>
        <v>0</v>
      </c>
      <c r="E73" s="11">
        <f t="shared" si="20"/>
        <v>0</v>
      </c>
      <c r="F73" s="11">
        <f t="shared" si="20"/>
        <v>0</v>
      </c>
      <c r="G73" s="11">
        <f t="shared" si="20"/>
        <v>0</v>
      </c>
      <c r="H73" s="11">
        <f>SUM(B73:G73)</f>
        <v>0</v>
      </c>
    </row>
    <row r="75" spans="1:8" ht="23.25">
      <c r="A75" s="12">
        <f>Total!D10</f>
        <v>0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1">C$4</f>
        <v>Di</v>
      </c>
      <c r="D76" s="8" t="str">
        <f t="shared" si="21"/>
        <v>Wo</v>
      </c>
      <c r="E76" s="8" t="str">
        <f t="shared" si="21"/>
        <v>Do</v>
      </c>
      <c r="F76" s="8" t="str">
        <f t="shared" si="21"/>
        <v>Vr</v>
      </c>
      <c r="G76" s="8" t="str">
        <f t="shared" si="21"/>
        <v>Za/Zo</v>
      </c>
      <c r="H76" s="8" t="str">
        <f t="shared" si="21"/>
        <v>Total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2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2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2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2"/>
        <v>0</v>
      </c>
    </row>
    <row r="82" spans="1:8">
      <c r="A82" s="21" t="str">
        <f>$A$9</f>
        <v>Total</v>
      </c>
      <c r="B82" s="11">
        <f t="shared" ref="B82:G82" si="23">SUM(B77:B81)</f>
        <v>0</v>
      </c>
      <c r="C82" s="11">
        <f t="shared" si="23"/>
        <v>0</v>
      </c>
      <c r="D82" s="11">
        <f t="shared" si="23"/>
        <v>0</v>
      </c>
      <c r="E82" s="11">
        <f t="shared" si="23"/>
        <v>0</v>
      </c>
      <c r="F82" s="11">
        <f t="shared" si="23"/>
        <v>0</v>
      </c>
      <c r="G82" s="11">
        <f t="shared" si="23"/>
        <v>0</v>
      </c>
      <c r="H82" s="11">
        <f>SUM(B82:G82)</f>
        <v>0</v>
      </c>
    </row>
    <row r="84" spans="1:8" ht="23.25">
      <c r="A84" s="12">
        <f>Total!D11</f>
        <v>0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4">C$4</f>
        <v>Di</v>
      </c>
      <c r="D85" s="8" t="str">
        <f t="shared" si="24"/>
        <v>Wo</v>
      </c>
      <c r="E85" s="8" t="str">
        <f t="shared" si="24"/>
        <v>Do</v>
      </c>
      <c r="F85" s="8" t="str">
        <f t="shared" si="24"/>
        <v>Vr</v>
      </c>
      <c r="G85" s="8" t="str">
        <f t="shared" si="24"/>
        <v>Za/Zo</v>
      </c>
      <c r="H85" s="8" t="str">
        <f t="shared" si="24"/>
        <v>Total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5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5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5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5"/>
        <v>0</v>
      </c>
    </row>
    <row r="91" spans="1:8">
      <c r="A91" s="21" t="str">
        <f>$A$9</f>
        <v>Total</v>
      </c>
      <c r="B91" s="11">
        <f t="shared" ref="B91:G91" si="26">SUM(B86:B90)</f>
        <v>0</v>
      </c>
      <c r="C91" s="11">
        <f t="shared" si="26"/>
        <v>0</v>
      </c>
      <c r="D91" s="11">
        <f t="shared" si="26"/>
        <v>0</v>
      </c>
      <c r="E91" s="11">
        <f t="shared" si="26"/>
        <v>0</v>
      </c>
      <c r="F91" s="11">
        <f t="shared" si="26"/>
        <v>0</v>
      </c>
      <c r="G91" s="11">
        <f t="shared" si="26"/>
        <v>0</v>
      </c>
      <c r="H91" s="11">
        <f>SUM(B91:G91)</f>
        <v>0</v>
      </c>
    </row>
  </sheetData>
  <mergeCells count="11">
    <mergeCell ref="B1:H1"/>
    <mergeCell ref="B3:H3"/>
    <mergeCell ref="B11:H11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5"/>
  <sheetViews>
    <sheetView tabSelected="1" topLeftCell="A9" zoomScaleNormal="100" workbookViewId="0">
      <selection activeCell="J21" sqref="J21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Total!$F$1</f>
        <v>Week 2</v>
      </c>
      <c r="B1" s="49" t="str">
        <f>'Week (1)'!$B$1</f>
        <v>Hours Total</v>
      </c>
      <c r="C1" s="49"/>
      <c r="D1" s="49"/>
      <c r="E1" s="49"/>
      <c r="F1" s="49"/>
      <c r="G1" s="49"/>
      <c r="H1" s="50"/>
    </row>
    <row r="3" spans="1:8" ht="23.25">
      <c r="A3" s="13" t="str">
        <f>Total!D2</f>
        <v>Adrian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 t="s">
        <v>61</v>
      </c>
      <c r="B5" s="10">
        <v>2.25</v>
      </c>
      <c r="C5" s="10"/>
      <c r="D5" s="10">
        <v>2</v>
      </c>
      <c r="E5" s="10"/>
      <c r="F5" s="10"/>
      <c r="G5" s="10"/>
      <c r="H5" s="6">
        <f>SUM(B5:G5)</f>
        <v>4.25</v>
      </c>
    </row>
    <row r="6" spans="1:8">
      <c r="A6" s="9" t="s">
        <v>62</v>
      </c>
      <c r="B6" s="10">
        <v>2</v>
      </c>
      <c r="C6" s="10"/>
      <c r="D6" s="10"/>
      <c r="E6" s="10"/>
      <c r="F6" s="10"/>
      <c r="G6" s="10"/>
      <c r="H6" s="6">
        <f t="shared" ref="H6:H13" si="0">SUM(B6:G6)</f>
        <v>2</v>
      </c>
    </row>
    <row r="7" spans="1:8" s="1" customFormat="1" ht="12.75">
      <c r="A7" s="9" t="s">
        <v>49</v>
      </c>
      <c r="B7" s="10">
        <v>1</v>
      </c>
      <c r="C7" s="10"/>
      <c r="D7" s="10"/>
      <c r="E7" s="10"/>
      <c r="F7" s="10">
        <v>0.5</v>
      </c>
      <c r="G7" s="10"/>
      <c r="H7" s="6">
        <f t="shared" si="0"/>
        <v>1.5</v>
      </c>
    </row>
    <row r="8" spans="1:8" s="1" customFormat="1" ht="12.75">
      <c r="A8" s="9" t="s">
        <v>63</v>
      </c>
      <c r="B8" s="10"/>
      <c r="C8" s="10"/>
      <c r="D8" s="10">
        <v>1</v>
      </c>
      <c r="E8" s="10"/>
      <c r="F8" s="10"/>
      <c r="G8" s="10">
        <v>1</v>
      </c>
      <c r="H8" s="6">
        <f t="shared" si="0"/>
        <v>2</v>
      </c>
    </row>
    <row r="9" spans="1:8" s="1" customFormat="1" ht="12.75">
      <c r="A9" s="9" t="s">
        <v>64</v>
      </c>
      <c r="B9" s="10"/>
      <c r="C9" s="10"/>
      <c r="D9" s="10">
        <v>2</v>
      </c>
      <c r="E9" s="10"/>
      <c r="F9" s="10"/>
      <c r="G9" s="10">
        <v>1</v>
      </c>
      <c r="H9" s="6">
        <f t="shared" ref="H9:H10" si="1">SUM(B9:G9)</f>
        <v>3</v>
      </c>
    </row>
    <row r="10" spans="1:8">
      <c r="A10" s="9" t="s">
        <v>65</v>
      </c>
      <c r="B10" s="10"/>
      <c r="C10" s="10"/>
      <c r="D10" s="10">
        <v>1</v>
      </c>
      <c r="E10" s="10"/>
      <c r="F10" s="10"/>
      <c r="G10" s="10"/>
      <c r="H10" s="6">
        <f t="shared" si="1"/>
        <v>1</v>
      </c>
    </row>
    <row r="11" spans="1:8" s="22" customFormat="1" ht="15">
      <c r="A11" s="9" t="s">
        <v>66</v>
      </c>
      <c r="B11" s="10"/>
      <c r="C11" s="10"/>
      <c r="D11" s="10"/>
      <c r="E11" s="10"/>
      <c r="F11" s="10"/>
      <c r="G11" s="10">
        <v>0.5</v>
      </c>
      <c r="H11" s="6">
        <f>SUM(B11:G11)</f>
        <v>0.5</v>
      </c>
    </row>
    <row r="12" spans="1:8" s="22" customFormat="1" ht="15">
      <c r="A12" s="9" t="s">
        <v>67</v>
      </c>
      <c r="B12" s="10"/>
      <c r="C12" s="10"/>
      <c r="D12" s="10"/>
      <c r="E12" s="10"/>
      <c r="F12" s="10"/>
      <c r="G12" s="10">
        <v>1</v>
      </c>
      <c r="H12" s="6">
        <f>SUM(B12:G12)</f>
        <v>1</v>
      </c>
    </row>
    <row r="13" spans="1:8">
      <c r="A13" s="9" t="s">
        <v>68</v>
      </c>
      <c r="B13" s="10"/>
      <c r="C13" s="10"/>
      <c r="D13" s="10"/>
      <c r="E13" s="10"/>
      <c r="F13" s="10"/>
      <c r="G13" s="10">
        <v>4</v>
      </c>
      <c r="H13" s="6">
        <f t="shared" si="0"/>
        <v>4</v>
      </c>
    </row>
    <row r="14" spans="1:8">
      <c r="A14" s="21" t="str">
        <f>'Week (1)'!$A$9</f>
        <v>Total</v>
      </c>
      <c r="B14" s="11">
        <f>SUM(B5:B13)</f>
        <v>5.25</v>
      </c>
      <c r="C14" s="11">
        <f>SUM(C5:C13)</f>
        <v>0</v>
      </c>
      <c r="D14" s="11">
        <f>SUM(D5:D13)</f>
        <v>6</v>
      </c>
      <c r="E14" s="11">
        <f>SUM(E5:E13)</f>
        <v>0</v>
      </c>
      <c r="F14" s="11">
        <f>SUM(F5:F13)</f>
        <v>0.5</v>
      </c>
      <c r="G14" s="11">
        <f>SUM(G5:G13)</f>
        <v>7.5</v>
      </c>
      <c r="H14" s="11">
        <f>SUM(B14:G14)</f>
        <v>19.25</v>
      </c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 ht="23.25">
      <c r="A16" s="12" t="str">
        <f>Total!D3</f>
        <v>Darius</v>
      </c>
      <c r="B16" s="46" t="str">
        <f>$B$3</f>
        <v>Hours</v>
      </c>
      <c r="C16" s="47"/>
      <c r="D16" s="47"/>
      <c r="E16" s="47"/>
      <c r="F16" s="47"/>
      <c r="G16" s="47"/>
      <c r="H16" s="48"/>
    </row>
    <row r="17" spans="1:8">
      <c r="A17" s="7" t="str">
        <f>'Week (1)'!$A$4</f>
        <v>User story / task description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Total</v>
      </c>
    </row>
    <row r="18" spans="1:8">
      <c r="A18" s="9" t="s">
        <v>61</v>
      </c>
      <c r="B18" s="10">
        <v>2.25</v>
      </c>
      <c r="C18" s="10"/>
      <c r="D18" s="10"/>
      <c r="E18" s="10"/>
      <c r="F18" s="10"/>
      <c r="G18" s="10"/>
      <c r="H18" s="6">
        <f>SUM(B18:G18)</f>
        <v>2.25</v>
      </c>
    </row>
    <row r="19" spans="1:8">
      <c r="A19" s="9" t="s">
        <v>69</v>
      </c>
      <c r="B19" s="10"/>
      <c r="C19" s="10"/>
      <c r="D19" s="10"/>
      <c r="E19" s="10"/>
      <c r="F19" s="10"/>
      <c r="G19" s="10"/>
      <c r="H19" s="6">
        <f t="shared" ref="H19:H22" si="2">SUM(B19:G19)</f>
        <v>0</v>
      </c>
    </row>
    <row r="20" spans="1:8">
      <c r="A20" s="9"/>
      <c r="B20" s="10"/>
      <c r="C20" s="10"/>
      <c r="D20" s="10"/>
      <c r="E20" s="10"/>
      <c r="F20" s="10"/>
      <c r="G20" s="10"/>
      <c r="H20" s="6">
        <f t="shared" si="2"/>
        <v>0</v>
      </c>
    </row>
    <row r="21" spans="1:8" s="22" customFormat="1" ht="15">
      <c r="A21" s="9"/>
      <c r="B21" s="10"/>
      <c r="C21" s="10"/>
      <c r="D21" s="10"/>
      <c r="E21" s="10"/>
      <c r="F21" s="10"/>
      <c r="G21" s="10"/>
      <c r="H21" s="6">
        <f t="shared" si="2"/>
        <v>0</v>
      </c>
    </row>
    <row r="22" spans="1:8">
      <c r="A22" s="9"/>
      <c r="B22" s="10"/>
      <c r="C22" s="10"/>
      <c r="D22" s="10"/>
      <c r="E22" s="10"/>
      <c r="F22" s="10"/>
      <c r="G22" s="10"/>
      <c r="H22" s="6">
        <f t="shared" si="2"/>
        <v>0</v>
      </c>
    </row>
    <row r="23" spans="1:8">
      <c r="A23" s="21" t="str">
        <f>'Week (1)'!$A$9</f>
        <v>Total</v>
      </c>
      <c r="B23" s="11">
        <f t="shared" ref="B23:G23" si="3">SUM(B18:B22)</f>
        <v>2.25</v>
      </c>
      <c r="C23" s="11">
        <f t="shared" si="3"/>
        <v>0</v>
      </c>
      <c r="D23" s="11">
        <f t="shared" si="3"/>
        <v>0</v>
      </c>
      <c r="E23" s="11">
        <f t="shared" si="3"/>
        <v>0</v>
      </c>
      <c r="F23" s="11">
        <f t="shared" si="3"/>
        <v>0</v>
      </c>
      <c r="G23" s="11">
        <f t="shared" si="3"/>
        <v>0</v>
      </c>
      <c r="H23" s="11">
        <f>SUM(B23:G23)</f>
        <v>2.25</v>
      </c>
    </row>
    <row r="25" spans="1:8" ht="23.25">
      <c r="A25" s="12" t="str">
        <f>Total!D4</f>
        <v>Georgs</v>
      </c>
      <c r="B25" s="46" t="str">
        <f>$B$3</f>
        <v>Hours</v>
      </c>
      <c r="C25" s="47"/>
      <c r="D25" s="47"/>
      <c r="E25" s="47"/>
      <c r="F25" s="47"/>
      <c r="G25" s="47"/>
      <c r="H25" s="48"/>
    </row>
    <row r="26" spans="1:8">
      <c r="A26" s="7" t="str">
        <f>'Week (1)'!$A$4</f>
        <v>User story / task description</v>
      </c>
      <c r="B26" s="8" t="str">
        <f>'Week (1)'!B$4</f>
        <v>Ma</v>
      </c>
      <c r="C26" s="8" t="str">
        <f>'Week (1)'!C$4</f>
        <v>Di</v>
      </c>
      <c r="D26" s="8" t="str">
        <f>'Week (1)'!D$4</f>
        <v>Wo</v>
      </c>
      <c r="E26" s="8" t="str">
        <f>'Week (1)'!E$4</f>
        <v>Do</v>
      </c>
      <c r="F26" s="8" t="str">
        <f>'Week (1)'!F$4</f>
        <v>Vr</v>
      </c>
      <c r="G26" s="8" t="str">
        <f>'Week (1)'!G$4</f>
        <v>Za/Zo</v>
      </c>
      <c r="H26" s="8" t="str">
        <f>'Week (1)'!H$4</f>
        <v>Total</v>
      </c>
    </row>
    <row r="27" spans="1:8">
      <c r="A27" s="9" t="s">
        <v>61</v>
      </c>
      <c r="B27" s="10">
        <v>2.25</v>
      </c>
      <c r="C27" s="10"/>
      <c r="D27" s="10"/>
      <c r="E27" s="10"/>
      <c r="F27" s="10"/>
      <c r="G27" s="10"/>
      <c r="H27" s="6">
        <f>SUM(B27:G27)</f>
        <v>2.25</v>
      </c>
    </row>
    <row r="28" spans="1:8">
      <c r="A28" s="9" t="s">
        <v>70</v>
      </c>
      <c r="B28" s="10"/>
      <c r="C28" s="10"/>
      <c r="D28" s="10"/>
      <c r="E28" s="10">
        <v>2.5</v>
      </c>
      <c r="F28" s="10"/>
      <c r="G28" s="10"/>
      <c r="H28" s="6">
        <f t="shared" ref="H28:H31" si="4">SUM(B28:G28)</f>
        <v>2.5</v>
      </c>
    </row>
    <row r="29" spans="1:8">
      <c r="A29" s="9" t="s">
        <v>71</v>
      </c>
      <c r="B29" s="10"/>
      <c r="C29" s="10"/>
      <c r="D29" s="10"/>
      <c r="E29" s="10"/>
      <c r="F29" s="10">
        <v>2</v>
      </c>
      <c r="G29" s="10"/>
      <c r="H29" s="6">
        <f t="shared" si="4"/>
        <v>2</v>
      </c>
    </row>
    <row r="30" spans="1:8" s="22" customFormat="1" ht="15">
      <c r="A30" s="9" t="s">
        <v>72</v>
      </c>
      <c r="B30" s="10"/>
      <c r="C30" s="10"/>
      <c r="D30" s="10"/>
      <c r="E30" s="10"/>
      <c r="F30" s="10"/>
      <c r="G30" s="10">
        <v>0.4</v>
      </c>
      <c r="H30" s="6">
        <f t="shared" si="4"/>
        <v>0.4</v>
      </c>
    </row>
    <row r="31" spans="1:8">
      <c r="A31" s="9" t="s">
        <v>73</v>
      </c>
      <c r="B31" s="10"/>
      <c r="C31" s="10"/>
      <c r="D31" s="10"/>
      <c r="E31" s="10"/>
      <c r="F31" s="10"/>
      <c r="G31" s="10">
        <v>2</v>
      </c>
      <c r="H31" s="6">
        <f>SUM(B31:G31)</f>
        <v>2</v>
      </c>
    </row>
    <row r="32" spans="1:8">
      <c r="A32" s="21" t="str">
        <f>'Week (1)'!$A$9</f>
        <v>Total</v>
      </c>
      <c r="B32" s="11">
        <f t="shared" ref="B32:G32" si="5">SUM(B27:B31)</f>
        <v>2.25</v>
      </c>
      <c r="C32" s="11">
        <f t="shared" si="5"/>
        <v>0</v>
      </c>
      <c r="D32" s="11">
        <f t="shared" si="5"/>
        <v>0</v>
      </c>
      <c r="E32" s="11">
        <f t="shared" si="5"/>
        <v>2.5</v>
      </c>
      <c r="F32" s="11">
        <f t="shared" si="5"/>
        <v>2</v>
      </c>
      <c r="G32" s="11">
        <f>SUM(G27:G31)</f>
        <v>2.4</v>
      </c>
      <c r="H32" s="11">
        <f>SUM(B32:G32)</f>
        <v>9.15</v>
      </c>
    </row>
    <row r="34" spans="1:8" ht="23.25">
      <c r="A34" s="12" t="str">
        <f>Total!D5</f>
        <v>Hai Ha</v>
      </c>
      <c r="B34" s="46" t="str">
        <f>$B$3</f>
        <v>Hours</v>
      </c>
      <c r="C34" s="47"/>
      <c r="D34" s="47"/>
      <c r="E34" s="47"/>
      <c r="F34" s="47"/>
      <c r="G34" s="47"/>
      <c r="H34" s="48"/>
    </row>
    <row r="35" spans="1:8">
      <c r="A35" s="7" t="str">
        <f>'Week (1)'!$A$4</f>
        <v>User story / task description</v>
      </c>
      <c r="B35" s="8" t="str">
        <f>'Week (1)'!B$4</f>
        <v>Ma</v>
      </c>
      <c r="C35" s="8" t="str">
        <f>'Week (1)'!C$4</f>
        <v>Di</v>
      </c>
      <c r="D35" s="8" t="str">
        <f>'Week (1)'!D$4</f>
        <v>Wo</v>
      </c>
      <c r="E35" s="8" t="str">
        <f>'Week (1)'!E$4</f>
        <v>Do</v>
      </c>
      <c r="F35" s="8" t="str">
        <f>'Week (1)'!F$4</f>
        <v>Vr</v>
      </c>
      <c r="G35" s="8" t="str">
        <f>'Week (1)'!G$4</f>
        <v>Za/Zo</v>
      </c>
      <c r="H35" s="8" t="str">
        <f>'Week (1)'!H$4</f>
        <v>Total</v>
      </c>
    </row>
    <row r="36" spans="1:8" ht="25.5">
      <c r="A36" s="9" t="s">
        <v>74</v>
      </c>
      <c r="B36" s="10">
        <v>2.25</v>
      </c>
      <c r="C36" s="10"/>
      <c r="D36" s="10"/>
      <c r="E36" s="10"/>
      <c r="F36" s="10"/>
      <c r="G36" s="10"/>
      <c r="H36" s="6">
        <f>SUM(B36:G36)</f>
        <v>2.25</v>
      </c>
    </row>
    <row r="37" spans="1:8" ht="25.5">
      <c r="A37" s="9" t="s">
        <v>75</v>
      </c>
      <c r="C37" s="10"/>
      <c r="D37" s="10">
        <v>1</v>
      </c>
      <c r="E37" s="10"/>
      <c r="F37" s="10"/>
      <c r="G37" s="10"/>
      <c r="H37" s="6">
        <f>SUM(C37:G37)</f>
        <v>1</v>
      </c>
    </row>
    <row r="38" spans="1:8">
      <c r="A38" s="9" t="s">
        <v>76</v>
      </c>
      <c r="B38" s="10"/>
      <c r="C38" s="10"/>
      <c r="D38" s="10"/>
      <c r="E38" s="10">
        <v>2.75</v>
      </c>
      <c r="F38" s="10"/>
      <c r="G38" s="10"/>
      <c r="H38" s="6">
        <f t="shared" ref="H38:H40" si="6">SUM(B38:G38)</f>
        <v>2.75</v>
      </c>
    </row>
    <row r="39" spans="1:8" s="22" customFormat="1" ht="15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>
      <c r="A40" s="9"/>
      <c r="B40" s="10"/>
      <c r="C40" s="10"/>
      <c r="D40" s="10"/>
      <c r="E40" s="10"/>
      <c r="F40" s="10"/>
      <c r="G40" s="10"/>
      <c r="H40" s="6">
        <f t="shared" si="6"/>
        <v>0</v>
      </c>
    </row>
    <row r="41" spans="1:8">
      <c r="A41" s="21" t="str">
        <f>'Week (1)'!$A$9</f>
        <v>Total</v>
      </c>
      <c r="B41" s="11">
        <f t="shared" ref="B41:G41" si="7">SUM(B36:B40)</f>
        <v>2.25</v>
      </c>
      <c r="C41" s="11">
        <f t="shared" si="7"/>
        <v>0</v>
      </c>
      <c r="D41" s="11">
        <f t="shared" si="7"/>
        <v>1</v>
      </c>
      <c r="E41" s="11">
        <f t="shared" si="7"/>
        <v>2.75</v>
      </c>
      <c r="F41" s="11">
        <f t="shared" si="7"/>
        <v>0</v>
      </c>
      <c r="G41" s="11">
        <f t="shared" si="7"/>
        <v>0</v>
      </c>
      <c r="H41" s="11">
        <f>SUM(B41:G41)</f>
        <v>6</v>
      </c>
    </row>
    <row r="43" spans="1:8" ht="23.25">
      <c r="A43" s="12" t="str">
        <f>Total!D6</f>
        <v>Klaus</v>
      </c>
      <c r="B43" s="46" t="str">
        <f>$B$3</f>
        <v>Hours</v>
      </c>
      <c r="C43" s="47"/>
      <c r="D43" s="47"/>
      <c r="E43" s="47"/>
      <c r="F43" s="47"/>
      <c r="G43" s="47"/>
      <c r="H43" s="48"/>
    </row>
    <row r="44" spans="1:8">
      <c r="A44" s="7" t="str">
        <f>$A$4</f>
        <v>User story / task description</v>
      </c>
      <c r="B44" s="8" t="str">
        <f>B$4</f>
        <v>Ma</v>
      </c>
      <c r="C44" s="8" t="str">
        <f t="shared" ref="C44:H44" si="8">C$4</f>
        <v>Di</v>
      </c>
      <c r="D44" s="8" t="str">
        <f t="shared" si="8"/>
        <v>Wo</v>
      </c>
      <c r="E44" s="8" t="str">
        <f t="shared" si="8"/>
        <v>Do</v>
      </c>
      <c r="F44" s="8" t="str">
        <f t="shared" si="8"/>
        <v>Vr</v>
      </c>
      <c r="G44" s="8" t="str">
        <f t="shared" si="8"/>
        <v>Za/Zo</v>
      </c>
      <c r="H44" s="8" t="str">
        <f t="shared" si="8"/>
        <v>Total</v>
      </c>
    </row>
    <row r="45" spans="1:8">
      <c r="A45" s="9" t="s">
        <v>61</v>
      </c>
      <c r="B45" s="10">
        <v>2.25</v>
      </c>
      <c r="C45" s="10"/>
      <c r="D45" s="10">
        <v>2.25</v>
      </c>
      <c r="E45" s="10"/>
      <c r="F45" s="10"/>
      <c r="G45" s="10"/>
      <c r="H45" s="6">
        <f>SUM(B45:G45)</f>
        <v>4.5</v>
      </c>
    </row>
    <row r="46" spans="1:8">
      <c r="A46" s="9" t="s">
        <v>77</v>
      </c>
      <c r="B46" s="10">
        <v>1</v>
      </c>
      <c r="C46" s="10"/>
      <c r="D46" s="10"/>
      <c r="E46" s="10"/>
      <c r="F46" s="10"/>
      <c r="G46" s="10"/>
      <c r="H46" s="6">
        <f t="shared" ref="H46:H49" si="9">SUM(B46:G46)</f>
        <v>1</v>
      </c>
    </row>
    <row r="47" spans="1:8">
      <c r="A47" s="9" t="s">
        <v>78</v>
      </c>
      <c r="B47" s="10">
        <v>0.5</v>
      </c>
      <c r="C47" s="10"/>
      <c r="D47" s="10"/>
      <c r="E47" s="10"/>
      <c r="F47" s="10"/>
      <c r="G47" s="10"/>
      <c r="H47" s="6">
        <f t="shared" si="9"/>
        <v>0.5</v>
      </c>
    </row>
    <row r="48" spans="1:8">
      <c r="A48" s="9" t="s">
        <v>79</v>
      </c>
      <c r="B48" s="10"/>
      <c r="C48" s="10"/>
      <c r="D48" s="10"/>
      <c r="E48" s="10"/>
      <c r="F48" s="10"/>
      <c r="G48" s="10">
        <v>1</v>
      </c>
      <c r="H48" s="6">
        <f t="shared" si="9"/>
        <v>1</v>
      </c>
    </row>
    <row r="49" spans="1:8">
      <c r="A49" s="9" t="s">
        <v>80</v>
      </c>
      <c r="B49" s="10"/>
      <c r="C49" s="10"/>
      <c r="D49" s="10"/>
      <c r="E49" s="10"/>
      <c r="F49" s="10"/>
      <c r="G49" s="10">
        <v>0.5</v>
      </c>
      <c r="H49" s="6">
        <f t="shared" si="9"/>
        <v>0.5</v>
      </c>
    </row>
    <row r="50" spans="1:8">
      <c r="A50" s="21" t="str">
        <f>$A$14</f>
        <v>Total</v>
      </c>
      <c r="B50" s="11">
        <f t="shared" ref="B50:G50" si="10">SUM(B45:B49)</f>
        <v>3.75</v>
      </c>
      <c r="C50" s="11">
        <f t="shared" si="10"/>
        <v>0</v>
      </c>
      <c r="D50" s="11">
        <f t="shared" si="10"/>
        <v>2.25</v>
      </c>
      <c r="E50" s="11">
        <f t="shared" si="10"/>
        <v>0</v>
      </c>
      <c r="F50" s="11">
        <f t="shared" si="10"/>
        <v>0</v>
      </c>
      <c r="G50" s="11">
        <f t="shared" si="10"/>
        <v>1.5</v>
      </c>
      <c r="H50" s="11">
        <f>SUM(B50:G50)</f>
        <v>7.5</v>
      </c>
    </row>
    <row r="52" spans="1:8" ht="23.25">
      <c r="A52" s="12" t="str">
        <f>Total!D7</f>
        <v>Tiffany</v>
      </c>
      <c r="B52" s="46" t="str">
        <f>$B$3</f>
        <v>Hours</v>
      </c>
      <c r="C52" s="47"/>
      <c r="D52" s="47"/>
      <c r="E52" s="47"/>
      <c r="F52" s="47"/>
      <c r="G52" s="47"/>
      <c r="H52" s="48"/>
    </row>
    <row r="53" spans="1:8">
      <c r="A53" s="7" t="str">
        <f>$A$4</f>
        <v>User story / task description</v>
      </c>
      <c r="B53" s="8" t="str">
        <f>B$4</f>
        <v>Ma</v>
      </c>
      <c r="C53" s="8" t="str">
        <f t="shared" ref="C53:H53" si="11">C$4</f>
        <v>Di</v>
      </c>
      <c r="D53" s="8" t="str">
        <f t="shared" si="11"/>
        <v>Wo</v>
      </c>
      <c r="E53" s="8" t="str">
        <f t="shared" si="11"/>
        <v>Do</v>
      </c>
      <c r="F53" s="8" t="str">
        <f t="shared" si="11"/>
        <v>Vr</v>
      </c>
      <c r="G53" s="8" t="str">
        <f t="shared" si="11"/>
        <v>Za/Zo</v>
      </c>
      <c r="H53" s="8" t="str">
        <f t="shared" si="11"/>
        <v>Total</v>
      </c>
    </row>
    <row r="54" spans="1:8">
      <c r="A54" s="9" t="s">
        <v>61</v>
      </c>
      <c r="B54" s="10">
        <v>2.25</v>
      </c>
      <c r="C54" s="10"/>
      <c r="D54" s="10"/>
      <c r="E54" s="10"/>
      <c r="F54" s="10"/>
      <c r="G54" s="10"/>
      <c r="H54" s="6">
        <f>SUM(B54:G54)</f>
        <v>2.25</v>
      </c>
    </row>
    <row r="55" spans="1:8">
      <c r="A55" s="9" t="s">
        <v>81</v>
      </c>
      <c r="B55" s="10">
        <v>0.5</v>
      </c>
      <c r="C55" s="10"/>
      <c r="D55" s="10"/>
      <c r="E55" s="10">
        <v>1.5</v>
      </c>
      <c r="F55" s="10"/>
      <c r="G55" s="10">
        <v>2.5</v>
      </c>
      <c r="H55" s="6">
        <f t="shared" ref="H55:H58" si="12">SUM(B55:G55)</f>
        <v>4.5</v>
      </c>
    </row>
    <row r="56" spans="1:8">
      <c r="A56" s="9" t="s">
        <v>82</v>
      </c>
      <c r="B56" s="10"/>
      <c r="C56" s="10"/>
      <c r="D56" s="10">
        <v>1</v>
      </c>
      <c r="E56" s="10"/>
      <c r="F56" s="10"/>
      <c r="G56" s="10">
        <v>0.5</v>
      </c>
      <c r="H56" s="6">
        <f t="shared" si="12"/>
        <v>1.5</v>
      </c>
    </row>
    <row r="57" spans="1:8">
      <c r="A57" s="9" t="s">
        <v>83</v>
      </c>
      <c r="B57" s="10"/>
      <c r="C57" s="10"/>
      <c r="D57" s="10"/>
      <c r="E57" s="10"/>
      <c r="F57" s="10"/>
      <c r="G57" s="10">
        <v>1.5</v>
      </c>
      <c r="H57" s="6">
        <f t="shared" si="12"/>
        <v>1.5</v>
      </c>
    </row>
    <row r="58" spans="1:8">
      <c r="A58" s="9" t="s">
        <v>84</v>
      </c>
      <c r="B58" s="10"/>
      <c r="C58" s="10"/>
      <c r="D58" s="10"/>
      <c r="E58" s="10">
        <v>0.5</v>
      </c>
      <c r="F58" s="10"/>
      <c r="G58" s="10"/>
      <c r="H58" s="6">
        <f t="shared" si="12"/>
        <v>0.5</v>
      </c>
    </row>
    <row r="59" spans="1:8">
      <c r="A59" s="21" t="str">
        <f>$A$14</f>
        <v>Total</v>
      </c>
      <c r="B59" s="11">
        <f t="shared" ref="B59:G59" si="13">SUM(B54:B58)</f>
        <v>2.75</v>
      </c>
      <c r="C59" s="11">
        <f t="shared" si="13"/>
        <v>0</v>
      </c>
      <c r="D59" s="11">
        <f t="shared" si="13"/>
        <v>1</v>
      </c>
      <c r="E59" s="11">
        <f t="shared" si="13"/>
        <v>2</v>
      </c>
      <c r="F59" s="11">
        <f t="shared" si="13"/>
        <v>0</v>
      </c>
      <c r="G59" s="11">
        <f t="shared" si="13"/>
        <v>4.5</v>
      </c>
      <c r="H59" s="11">
        <f>SUM(B59:G59)</f>
        <v>10.25</v>
      </c>
    </row>
    <row r="61" spans="1:8" ht="23.25">
      <c r="A61" s="12">
        <f>Total!D8</f>
        <v>0</v>
      </c>
      <c r="B61" s="46" t="str">
        <f>$B$3</f>
        <v>Hours</v>
      </c>
      <c r="C61" s="47"/>
      <c r="D61" s="47"/>
      <c r="E61" s="47"/>
      <c r="F61" s="47"/>
      <c r="G61" s="47"/>
      <c r="H61" s="48"/>
    </row>
    <row r="62" spans="1:8">
      <c r="A62" s="7" t="str">
        <f>$A$4</f>
        <v>User story / task description</v>
      </c>
      <c r="B62" s="8" t="str">
        <f>B$4</f>
        <v>Ma</v>
      </c>
      <c r="C62" s="8" t="str">
        <f t="shared" ref="C62:H62" si="14">C$4</f>
        <v>Di</v>
      </c>
      <c r="D62" s="8" t="str">
        <f t="shared" si="14"/>
        <v>Wo</v>
      </c>
      <c r="E62" s="8" t="str">
        <f t="shared" si="14"/>
        <v>Do</v>
      </c>
      <c r="F62" s="8" t="str">
        <f t="shared" si="14"/>
        <v>Vr</v>
      </c>
      <c r="G62" s="8" t="str">
        <f t="shared" si="14"/>
        <v>Za/Zo</v>
      </c>
      <c r="H62" s="8" t="str">
        <f t="shared" si="14"/>
        <v>Total</v>
      </c>
    </row>
    <row r="63" spans="1:8">
      <c r="A63" s="9" t="s">
        <v>46</v>
      </c>
      <c r="B63" s="10"/>
      <c r="C63" s="10"/>
      <c r="D63" s="10"/>
      <c r="E63" s="10"/>
      <c r="F63" s="10"/>
      <c r="G63" s="10"/>
      <c r="H63" s="6">
        <f>SUM(B63:G63)</f>
        <v>0</v>
      </c>
    </row>
    <row r="64" spans="1:8">
      <c r="A64" s="9"/>
      <c r="B64" s="10"/>
      <c r="C64" s="10"/>
      <c r="D64" s="10"/>
      <c r="E64" s="10"/>
      <c r="F64" s="10"/>
      <c r="G64" s="10"/>
      <c r="H64" s="6">
        <f t="shared" ref="H64:H67" si="15">SUM(B64:G64)</f>
        <v>0</v>
      </c>
    </row>
    <row r="65" spans="1:8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>
      <c r="A66" s="9"/>
      <c r="B66" s="10"/>
      <c r="C66" s="10"/>
      <c r="D66" s="10"/>
      <c r="E66" s="10"/>
      <c r="F66" s="10"/>
      <c r="G66" s="10"/>
      <c r="H66" s="6">
        <f t="shared" si="15"/>
        <v>0</v>
      </c>
    </row>
    <row r="67" spans="1:8">
      <c r="A67" s="9"/>
      <c r="B67" s="10"/>
      <c r="C67" s="10"/>
      <c r="D67" s="10"/>
      <c r="E67" s="10"/>
      <c r="F67" s="10"/>
      <c r="G67" s="10"/>
      <c r="H67" s="6">
        <f t="shared" si="15"/>
        <v>0</v>
      </c>
    </row>
    <row r="68" spans="1:8">
      <c r="A68" s="21" t="str">
        <f>$A$14</f>
        <v>Total</v>
      </c>
      <c r="B68" s="11">
        <f t="shared" ref="B68:G68" si="16">SUM(B63:B67)</f>
        <v>0</v>
      </c>
      <c r="C68" s="11">
        <f t="shared" si="16"/>
        <v>0</v>
      </c>
      <c r="D68" s="11">
        <f t="shared" si="16"/>
        <v>0</v>
      </c>
      <c r="E68" s="11">
        <f t="shared" si="16"/>
        <v>0</v>
      </c>
      <c r="F68" s="11">
        <f t="shared" si="16"/>
        <v>0</v>
      </c>
      <c r="G68" s="11">
        <f t="shared" si="16"/>
        <v>0</v>
      </c>
      <c r="H68" s="11">
        <f>SUM(B68:G68)</f>
        <v>0</v>
      </c>
    </row>
    <row r="70" spans="1:8" ht="23.25">
      <c r="A70" s="12">
        <f>Total!D9</f>
        <v>0</v>
      </c>
      <c r="B70" s="46" t="str">
        <f>$B$3</f>
        <v>Hours</v>
      </c>
      <c r="C70" s="47"/>
      <c r="D70" s="47"/>
      <c r="E70" s="47"/>
      <c r="F70" s="47"/>
      <c r="G70" s="47"/>
      <c r="H70" s="48"/>
    </row>
    <row r="71" spans="1:8">
      <c r="A71" s="7" t="str">
        <f>$A$4</f>
        <v>User story / task description</v>
      </c>
      <c r="B71" s="8" t="str">
        <f>B$4</f>
        <v>Ma</v>
      </c>
      <c r="C71" s="8" t="str">
        <f t="shared" ref="C71:H71" si="17">C$4</f>
        <v>Di</v>
      </c>
      <c r="D71" s="8" t="str">
        <f t="shared" si="17"/>
        <v>Wo</v>
      </c>
      <c r="E71" s="8" t="str">
        <f t="shared" si="17"/>
        <v>Do</v>
      </c>
      <c r="F71" s="8" t="str">
        <f t="shared" si="17"/>
        <v>Vr</v>
      </c>
      <c r="G71" s="8" t="str">
        <f t="shared" si="17"/>
        <v>Za/Zo</v>
      </c>
      <c r="H71" s="8" t="str">
        <f t="shared" si="17"/>
        <v>Total</v>
      </c>
    </row>
    <row r="72" spans="1:8">
      <c r="A72" s="9" t="s">
        <v>46</v>
      </c>
      <c r="B72" s="10"/>
      <c r="C72" s="10"/>
      <c r="D72" s="10"/>
      <c r="E72" s="10"/>
      <c r="F72" s="10"/>
      <c r="G72" s="10"/>
      <c r="H72" s="6">
        <f>SUM(B72:G72)</f>
        <v>0</v>
      </c>
    </row>
    <row r="73" spans="1:8">
      <c r="A73" s="9"/>
      <c r="B73" s="10"/>
      <c r="C73" s="10"/>
      <c r="D73" s="10"/>
      <c r="E73" s="10"/>
      <c r="F73" s="10"/>
      <c r="G73" s="10"/>
      <c r="H73" s="6">
        <f t="shared" ref="H73:H76" si="18">SUM(B73:G73)</f>
        <v>0</v>
      </c>
    </row>
    <row r="74" spans="1:8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>
      <c r="A75" s="9"/>
      <c r="B75" s="10"/>
      <c r="C75" s="10"/>
      <c r="D75" s="10"/>
      <c r="E75" s="10"/>
      <c r="F75" s="10"/>
      <c r="G75" s="10"/>
      <c r="H75" s="6">
        <f t="shared" si="18"/>
        <v>0</v>
      </c>
    </row>
    <row r="76" spans="1:8">
      <c r="A76" s="9"/>
      <c r="B76" s="10"/>
      <c r="C76" s="10"/>
      <c r="D76" s="10"/>
      <c r="E76" s="10"/>
      <c r="F76" s="10"/>
      <c r="G76" s="10"/>
      <c r="H76" s="6">
        <f t="shared" si="18"/>
        <v>0</v>
      </c>
    </row>
    <row r="77" spans="1:8">
      <c r="A77" s="21" t="str">
        <f>$A$14</f>
        <v>Total</v>
      </c>
      <c r="B77" s="11">
        <f t="shared" ref="B77:G77" si="19">SUM(B72:B76)</f>
        <v>0</v>
      </c>
      <c r="C77" s="11">
        <f t="shared" si="19"/>
        <v>0</v>
      </c>
      <c r="D77" s="11">
        <f t="shared" si="19"/>
        <v>0</v>
      </c>
      <c r="E77" s="11">
        <f t="shared" si="19"/>
        <v>0</v>
      </c>
      <c r="F77" s="11">
        <f t="shared" si="19"/>
        <v>0</v>
      </c>
      <c r="G77" s="11">
        <f t="shared" si="19"/>
        <v>0</v>
      </c>
      <c r="H77" s="11">
        <f>SUM(B77:G77)</f>
        <v>0</v>
      </c>
    </row>
    <row r="79" spans="1:8" ht="23.25">
      <c r="A79" s="12">
        <f>Total!D10</f>
        <v>0</v>
      </c>
      <c r="B79" s="46" t="str">
        <f>$B$3</f>
        <v>Hours</v>
      </c>
      <c r="C79" s="47"/>
      <c r="D79" s="47"/>
      <c r="E79" s="47"/>
      <c r="F79" s="47"/>
      <c r="G79" s="47"/>
      <c r="H79" s="48"/>
    </row>
    <row r="80" spans="1:8">
      <c r="A80" s="7" t="str">
        <f>$A$4</f>
        <v>User story / task description</v>
      </c>
      <c r="B80" s="8" t="str">
        <f>B$4</f>
        <v>Ma</v>
      </c>
      <c r="C80" s="8" t="str">
        <f t="shared" ref="C80:H80" si="20">C$4</f>
        <v>Di</v>
      </c>
      <c r="D80" s="8" t="str">
        <f t="shared" si="20"/>
        <v>Wo</v>
      </c>
      <c r="E80" s="8" t="str">
        <f t="shared" si="20"/>
        <v>Do</v>
      </c>
      <c r="F80" s="8" t="str">
        <f t="shared" si="20"/>
        <v>Vr</v>
      </c>
      <c r="G80" s="8" t="str">
        <f t="shared" si="20"/>
        <v>Za/Zo</v>
      </c>
      <c r="H80" s="8" t="str">
        <f t="shared" si="20"/>
        <v>Total</v>
      </c>
    </row>
    <row r="81" spans="1:8">
      <c r="A81" s="9" t="s">
        <v>46</v>
      </c>
      <c r="B81" s="10"/>
      <c r="C81" s="10"/>
      <c r="D81" s="10"/>
      <c r="E81" s="10"/>
      <c r="F81" s="10"/>
      <c r="G81" s="10"/>
      <c r="H81" s="6">
        <f>SUM(B81:G81)</f>
        <v>0</v>
      </c>
    </row>
    <row r="82" spans="1:8">
      <c r="A82" s="9"/>
      <c r="B82" s="10"/>
      <c r="C82" s="10"/>
      <c r="D82" s="10"/>
      <c r="E82" s="10"/>
      <c r="F82" s="10"/>
      <c r="G82" s="10"/>
      <c r="H82" s="6">
        <f t="shared" ref="H82:H85" si="21">SUM(B82:G82)</f>
        <v>0</v>
      </c>
    </row>
    <row r="83" spans="1:8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>
      <c r="A84" s="9"/>
      <c r="B84" s="10"/>
      <c r="C84" s="10"/>
      <c r="D84" s="10"/>
      <c r="E84" s="10"/>
      <c r="F84" s="10"/>
      <c r="G84" s="10"/>
      <c r="H84" s="6">
        <f t="shared" si="21"/>
        <v>0</v>
      </c>
    </row>
    <row r="85" spans="1:8">
      <c r="A85" s="9"/>
      <c r="B85" s="10"/>
      <c r="C85" s="10"/>
      <c r="D85" s="10"/>
      <c r="E85" s="10"/>
      <c r="F85" s="10"/>
      <c r="G85" s="10"/>
      <c r="H85" s="6">
        <f t="shared" si="21"/>
        <v>0</v>
      </c>
    </row>
    <row r="86" spans="1:8">
      <c r="A86" s="21" t="str">
        <f>$A$14</f>
        <v>Total</v>
      </c>
      <c r="B86" s="11">
        <f t="shared" ref="B86:G86" si="22">SUM(B81:B85)</f>
        <v>0</v>
      </c>
      <c r="C86" s="11">
        <f t="shared" si="22"/>
        <v>0</v>
      </c>
      <c r="D86" s="11">
        <f t="shared" si="22"/>
        <v>0</v>
      </c>
      <c r="E86" s="11">
        <f t="shared" si="22"/>
        <v>0</v>
      </c>
      <c r="F86" s="11">
        <f t="shared" si="22"/>
        <v>0</v>
      </c>
      <c r="G86" s="11">
        <f t="shared" si="22"/>
        <v>0</v>
      </c>
      <c r="H86" s="11">
        <f>SUM(B86:G86)</f>
        <v>0</v>
      </c>
    </row>
    <row r="88" spans="1:8" ht="23.25">
      <c r="A88" s="12">
        <f>Total!D11</f>
        <v>0</v>
      </c>
      <c r="B88" s="46" t="str">
        <f>$B$3</f>
        <v>Hours</v>
      </c>
      <c r="C88" s="47"/>
      <c r="D88" s="47"/>
      <c r="E88" s="47"/>
      <c r="F88" s="47"/>
      <c r="G88" s="47"/>
      <c r="H88" s="48"/>
    </row>
    <row r="89" spans="1:8">
      <c r="A89" s="7" t="str">
        <f>$A$4</f>
        <v>User story / task description</v>
      </c>
      <c r="B89" s="8" t="str">
        <f>B$4</f>
        <v>Ma</v>
      </c>
      <c r="C89" s="8" t="str">
        <f t="shared" ref="C89:H89" si="23">C$4</f>
        <v>Di</v>
      </c>
      <c r="D89" s="8" t="str">
        <f t="shared" si="23"/>
        <v>Wo</v>
      </c>
      <c r="E89" s="8" t="str">
        <f t="shared" si="23"/>
        <v>Do</v>
      </c>
      <c r="F89" s="8" t="str">
        <f t="shared" si="23"/>
        <v>Vr</v>
      </c>
      <c r="G89" s="8" t="str">
        <f t="shared" si="23"/>
        <v>Za/Zo</v>
      </c>
      <c r="H89" s="8" t="str">
        <f t="shared" si="23"/>
        <v>Total</v>
      </c>
    </row>
    <row r="90" spans="1:8">
      <c r="A90" s="9" t="s">
        <v>46</v>
      </c>
      <c r="B90" s="10"/>
      <c r="C90" s="10"/>
      <c r="D90" s="10"/>
      <c r="E90" s="10"/>
      <c r="F90" s="10"/>
      <c r="G90" s="10"/>
      <c r="H90" s="6">
        <f>SUM(B90:G90)</f>
        <v>0</v>
      </c>
    </row>
    <row r="91" spans="1:8">
      <c r="A91" s="9"/>
      <c r="B91" s="10"/>
      <c r="C91" s="10"/>
      <c r="D91" s="10"/>
      <c r="E91" s="10"/>
      <c r="F91" s="10"/>
      <c r="G91" s="10"/>
      <c r="H91" s="6">
        <f t="shared" ref="H91:H94" si="24">SUM(B91:G91)</f>
        <v>0</v>
      </c>
    </row>
    <row r="92" spans="1:8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>
      <c r="A93" s="9"/>
      <c r="B93" s="10"/>
      <c r="C93" s="10"/>
      <c r="D93" s="10"/>
      <c r="E93" s="10"/>
      <c r="F93" s="10"/>
      <c r="G93" s="10"/>
      <c r="H93" s="6">
        <f t="shared" si="24"/>
        <v>0</v>
      </c>
    </row>
    <row r="94" spans="1:8">
      <c r="A94" s="9"/>
      <c r="B94" s="10"/>
      <c r="C94" s="10"/>
      <c r="D94" s="10"/>
      <c r="E94" s="10"/>
      <c r="F94" s="10"/>
      <c r="G94" s="10"/>
      <c r="H94" s="6">
        <f t="shared" si="24"/>
        <v>0</v>
      </c>
    </row>
    <row r="95" spans="1:8">
      <c r="A95" s="21" t="str">
        <f>$A$14</f>
        <v>Total</v>
      </c>
      <c r="B95" s="11">
        <f t="shared" ref="B95:G95" si="25">SUM(B90:B94)</f>
        <v>0</v>
      </c>
      <c r="C95" s="11">
        <f t="shared" si="25"/>
        <v>0</v>
      </c>
      <c r="D95" s="11">
        <f t="shared" si="25"/>
        <v>0</v>
      </c>
      <c r="E95" s="11">
        <f t="shared" si="25"/>
        <v>0</v>
      </c>
      <c r="F95" s="11">
        <f t="shared" si="25"/>
        <v>0</v>
      </c>
      <c r="G95" s="11">
        <f t="shared" si="25"/>
        <v>0</v>
      </c>
      <c r="H95" s="11">
        <f>SUM(B95:G95)</f>
        <v>0</v>
      </c>
    </row>
  </sheetData>
  <mergeCells count="11">
    <mergeCell ref="B1:H1"/>
    <mergeCell ref="B3:H3"/>
    <mergeCell ref="B16:H16"/>
    <mergeCell ref="B25:H25"/>
    <mergeCell ref="B34:H34"/>
    <mergeCell ref="B88:H88"/>
    <mergeCell ref="B43:H43"/>
    <mergeCell ref="B52:H52"/>
    <mergeCell ref="B61:H61"/>
    <mergeCell ref="B70:H70"/>
    <mergeCell ref="B79:H7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42" zoomScaleNormal="100" workbookViewId="0">
      <selection activeCell="A93" sqref="A93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Total!$G$1</f>
        <v>Week 3</v>
      </c>
      <c r="B1" s="49" t="str">
        <f>'Week (1)'!$B$1</f>
        <v>Hours Total</v>
      </c>
      <c r="C1" s="49"/>
      <c r="D1" s="49"/>
      <c r="E1" s="49"/>
      <c r="F1" s="49"/>
      <c r="G1" s="49"/>
      <c r="H1" s="50"/>
    </row>
    <row r="3" spans="1:8" ht="23.25">
      <c r="A3" s="13" t="str">
        <f>Total!D2</f>
        <v>Adrian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(1)'!$A$9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Total!D3</f>
        <v>Darius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(1)'!$A$9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Total!D4</f>
        <v>Georgs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(1)'!$A$9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Total!D5</f>
        <v>Hai Ha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(1)'!$A$9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Total!D6</f>
        <v>Klaus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Total!D7</f>
        <v>Tiffany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>
        <f>Total!D8</f>
        <v>0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>
        <f>Total!D9</f>
        <v>0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>
        <f>Total!D10</f>
        <v>0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>
        <f>Total!D11</f>
        <v>0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Total!$H$1</f>
        <v>Week 4</v>
      </c>
      <c r="B1" s="49" t="str">
        <f>'Week (1)'!$B$1</f>
        <v>Hours Total</v>
      </c>
      <c r="C1" s="49"/>
      <c r="D1" s="49"/>
      <c r="E1" s="49"/>
      <c r="F1" s="49"/>
      <c r="G1" s="49"/>
      <c r="H1" s="50"/>
    </row>
    <row r="3" spans="1:8" ht="23.25">
      <c r="A3" s="13" t="str">
        <f>Total!D2</f>
        <v>Adrian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(1)'!$A$9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Total!D3</f>
        <v>Darius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(1)'!$A$9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Total!D4</f>
        <v>Georgs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(1)'!$A$9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Total!D5</f>
        <v>Hai Ha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(1)'!$A$9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Total!D6</f>
        <v>Klaus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Total!D7</f>
        <v>Tiffany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>
        <f>Total!D8</f>
        <v>0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>
        <f>Total!D9</f>
        <v>0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>
        <f>Total!D10</f>
        <v>0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>
        <f>Total!D11</f>
        <v>0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Total!$I$1</f>
        <v>Week 5</v>
      </c>
      <c r="B1" s="49" t="str">
        <f>'Week (1)'!$B$1</f>
        <v>Hours Total</v>
      </c>
      <c r="C1" s="49"/>
      <c r="D1" s="49"/>
      <c r="E1" s="49"/>
      <c r="F1" s="49"/>
      <c r="G1" s="49"/>
      <c r="H1" s="50"/>
    </row>
    <row r="3" spans="1:8" ht="23.25">
      <c r="A3" s="13" t="str">
        <f>Total!D2</f>
        <v>Adrian</v>
      </c>
      <c r="B3" s="46" t="s">
        <v>85</v>
      </c>
      <c r="C3" s="47"/>
      <c r="D3" s="47"/>
      <c r="E3" s="47"/>
      <c r="F3" s="47"/>
      <c r="G3" s="47"/>
      <c r="H3" s="48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(1)'!$A$9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Total!D3</f>
        <v>Darius</v>
      </c>
      <c r="B12" s="46" t="str">
        <f>'Week (1)'!$B$3</f>
        <v>Hours</v>
      </c>
      <c r="C12" s="47"/>
      <c r="D12" s="47"/>
      <c r="E12" s="47"/>
      <c r="F12" s="47"/>
      <c r="G12" s="47"/>
      <c r="H12" s="48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(1)'!$A$9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Total!D4</f>
        <v>Georgs</v>
      </c>
      <c r="B21" s="46" t="str">
        <f>$B$3</f>
        <v>Uren</v>
      </c>
      <c r="C21" s="47"/>
      <c r="D21" s="47"/>
      <c r="E21" s="47"/>
      <c r="F21" s="47"/>
      <c r="G21" s="47"/>
      <c r="H21" s="48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(1)'!$A$9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Total!D5</f>
        <v>Hai Ha</v>
      </c>
      <c r="B30" s="46" t="str">
        <f>$B$3</f>
        <v>Uren</v>
      </c>
      <c r="C30" s="47"/>
      <c r="D30" s="47"/>
      <c r="E30" s="47"/>
      <c r="F30" s="47"/>
      <c r="G30" s="47"/>
      <c r="H30" s="48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(1)'!$A$9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Total!D6</f>
        <v>Klaus</v>
      </c>
      <c r="B39" s="46" t="str">
        <f>$B$3</f>
        <v>Uren</v>
      </c>
      <c r="C39" s="47"/>
      <c r="D39" s="47"/>
      <c r="E39" s="47"/>
      <c r="F39" s="47"/>
      <c r="G39" s="47"/>
      <c r="H39" s="48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Total!D7</f>
        <v>Tiffany</v>
      </c>
      <c r="B48" s="46" t="str">
        <f>$B$3</f>
        <v>Uren</v>
      </c>
      <c r="C48" s="47"/>
      <c r="D48" s="47"/>
      <c r="E48" s="47"/>
      <c r="F48" s="47"/>
      <c r="G48" s="47"/>
      <c r="H48" s="48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>
        <f>Total!D8</f>
        <v>0</v>
      </c>
      <c r="B57" s="46" t="str">
        <f>$B$3</f>
        <v>Uren</v>
      </c>
      <c r="C57" s="47"/>
      <c r="D57" s="47"/>
      <c r="E57" s="47"/>
      <c r="F57" s="47"/>
      <c r="G57" s="47"/>
      <c r="H57" s="48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>
        <f>Total!D9</f>
        <v>0</v>
      </c>
      <c r="B66" s="46" t="str">
        <f>$B$3</f>
        <v>Uren</v>
      </c>
      <c r="C66" s="47"/>
      <c r="D66" s="47"/>
      <c r="E66" s="47"/>
      <c r="F66" s="47"/>
      <c r="G66" s="47"/>
      <c r="H66" s="48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>
        <f>Total!D10</f>
        <v>0</v>
      </c>
      <c r="B75" s="46" t="str">
        <f>$B$3</f>
        <v>Uren</v>
      </c>
      <c r="C75" s="47"/>
      <c r="D75" s="47"/>
      <c r="E75" s="47"/>
      <c r="F75" s="47"/>
      <c r="G75" s="47"/>
      <c r="H75" s="48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>
        <f>Total!D11</f>
        <v>0</v>
      </c>
      <c r="B84" s="46" t="str">
        <f>$B$3</f>
        <v>Uren</v>
      </c>
      <c r="C84" s="47"/>
      <c r="D84" s="47"/>
      <c r="E84" s="47"/>
      <c r="F84" s="47"/>
      <c r="G84" s="47"/>
      <c r="H84" s="48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Total!$J$1</f>
        <v>Week 6</v>
      </c>
      <c r="B1" s="49" t="str">
        <f>'Week (1)'!$B$1</f>
        <v>Hours Total</v>
      </c>
      <c r="C1" s="49"/>
      <c r="D1" s="49"/>
      <c r="E1" s="49"/>
      <c r="F1" s="49"/>
      <c r="G1" s="49"/>
      <c r="H1" s="50"/>
    </row>
    <row r="3" spans="1:8" ht="23.25">
      <c r="A3" s="13" t="str">
        <f>Total!D2</f>
        <v>Adrian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(1)'!$A$9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Total!D3</f>
        <v>Darius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(1)'!$A$9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Total!D4</f>
        <v>Georgs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(1)'!$A$9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Total!D5</f>
        <v>Hai Ha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(1)'!$A$9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Total!D6</f>
        <v>Klaus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Total!D7</f>
        <v>Tiffany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>
        <f>Total!D8</f>
        <v>0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>
        <f>Total!D9</f>
        <v>0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>
        <f>Total!D10</f>
        <v>0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>
        <f>Total!D11</f>
        <v>0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Total!$K$1</f>
        <v>Week 7</v>
      </c>
      <c r="B1" s="49" t="str">
        <f>'Week (1)'!$B$1</f>
        <v>Hours Total</v>
      </c>
      <c r="C1" s="49"/>
      <c r="D1" s="49"/>
      <c r="E1" s="49"/>
      <c r="F1" s="49"/>
      <c r="G1" s="49"/>
      <c r="H1" s="50"/>
    </row>
    <row r="3" spans="1:8" ht="23.25">
      <c r="A3" s="13" t="str">
        <f>Total!D2</f>
        <v>Adrian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(1)'!$A$9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Total!D3</f>
        <v>Darius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(1)'!$A$9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Total!D4</f>
        <v>Georgs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(1)'!$A$9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Total!D5</f>
        <v>Hai Ha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(1)'!$A$9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Total!D6</f>
        <v>Klaus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Total!D7</f>
        <v>Tiffany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>
        <f>Total!D8</f>
        <v>0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>
        <f>Total!D9</f>
        <v>0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>
        <f>Total!D10</f>
        <v>0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>
        <f>Total!D11</f>
        <v>0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11EB6B51956F4DB6AEAF899146B288" ma:contentTypeVersion="7" ma:contentTypeDescription="Create a new document." ma:contentTypeScope="" ma:versionID="80bdcc68a12fecb70be87a3037aca639">
  <xsd:schema xmlns:xsd="http://www.w3.org/2001/XMLSchema" xmlns:xs="http://www.w3.org/2001/XMLSchema" xmlns:p="http://schemas.microsoft.com/office/2006/metadata/properties" xmlns:ns3="34f72b2e-1e03-4bbd-94ca-2320c750f68f" xmlns:ns4="68027d7c-cbfe-460e-94cb-748abece40c8" targetNamespace="http://schemas.microsoft.com/office/2006/metadata/properties" ma:root="true" ma:fieldsID="65b3ba7a5231d2751e4aa58748ee1c5f" ns3:_="" ns4:_="">
    <xsd:import namespace="34f72b2e-1e03-4bbd-94ca-2320c750f68f"/>
    <xsd:import namespace="68027d7c-cbfe-460e-94cb-748abece40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72b2e-1e03-4bbd-94ca-2320c750f6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27d7c-cbfe-460e-94cb-748abece40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/>
</file>

<file path=customXml/itemProps2.xml><?xml version="1.0" encoding="utf-8"?>
<ds:datastoreItem xmlns:ds="http://schemas.openxmlformats.org/officeDocument/2006/customXml" ds:itemID="{046BC07B-8946-49D2-9E99-D6A1D7ACBBBE}"/>
</file>

<file path=customXml/itemProps3.xml><?xml version="1.0" encoding="utf-8"?>
<ds:datastoreItem xmlns:ds="http://schemas.openxmlformats.org/officeDocument/2006/customXml" ds:itemID="{844B94A5-2CB8-4D3A-A97F-85854BBCA2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Klaus Kazazi</cp:lastModifiedBy>
  <cp:revision/>
  <dcterms:created xsi:type="dcterms:W3CDTF">2013-05-15T07:02:38Z</dcterms:created>
  <dcterms:modified xsi:type="dcterms:W3CDTF">2022-12-05T00:11:51Z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0x0101008C11EB6B51956F4DB6AEAF899146B288</vt:lpwstr>
  </property>
  <property fmtid="{D5CDD505-2E9C-101B-9397-08002B2CF9AE}" pid="3" name="Saxion_Organisatie">
    <vt:lpwstr/>
  </property>
</Properties>
</file>