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52428_student_saxion_nl/Documents/2.2 Project Client on Board/"/>
    </mc:Choice>
  </mc:AlternateContent>
  <xr:revisionPtr revIDLastSave="1284" documentId="8_{557036D5-59D0-43CD-8823-E2FF1B087848}" xr6:coauthVersionLast="47" xr6:coauthVersionMax="47" xr10:uidLastSave="{3A3A86C4-78FE-4A52-8299-0BC15901C099}"/>
  <bookViews>
    <workbookView xWindow="-120" yWindow="-120" windowWidth="29040" windowHeight="15720" tabRatio="835" activeTab="9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6" l="1"/>
  <c r="H44" i="26"/>
  <c r="H64" i="26"/>
  <c r="H30" i="25"/>
  <c r="H29" i="25"/>
  <c r="H28" i="25"/>
  <c r="H11" i="26"/>
  <c r="H13" i="26"/>
  <c r="H33" i="26"/>
  <c r="H12" i="26"/>
  <c r="H10" i="26"/>
  <c r="H9" i="26"/>
  <c r="H9" i="25"/>
  <c r="H8" i="25"/>
  <c r="B42" i="24"/>
  <c r="H8" i="24"/>
  <c r="H11" i="23"/>
  <c r="H9" i="23"/>
  <c r="H10" i="23"/>
  <c r="H33" i="22"/>
  <c r="G34" i="22"/>
  <c r="H61" i="22"/>
  <c r="H60" i="22"/>
  <c r="H11" i="22"/>
  <c r="H31" i="22"/>
  <c r="H30" i="22"/>
  <c r="H10" i="22"/>
  <c r="H9" i="22"/>
  <c r="A66" i="21"/>
  <c r="G32" i="20"/>
  <c r="H32" i="20"/>
  <c r="H31" i="20"/>
  <c r="H12" i="20"/>
  <c r="H11" i="20"/>
  <c r="H10" i="20"/>
  <c r="A61" i="20"/>
  <c r="H9" i="20"/>
  <c r="A3" i="20"/>
  <c r="A9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5" i="22" s="1"/>
  <c r="A4" i="22"/>
  <c r="A66" i="22" s="1"/>
  <c r="B4" i="22"/>
  <c r="B75" i="22" s="1"/>
  <c r="C4" i="22"/>
  <c r="C84" i="22" s="1"/>
  <c r="D4" i="22"/>
  <c r="D66" i="22" s="1"/>
  <c r="E4" i="22"/>
  <c r="E66" i="22" s="1"/>
  <c r="F4" i="22"/>
  <c r="F75" i="22" s="1"/>
  <c r="G4" i="22"/>
  <c r="G66" i="22" s="1"/>
  <c r="H5" i="22"/>
  <c r="H6" i="22"/>
  <c r="H7" i="22"/>
  <c r="H8" i="22"/>
  <c r="H12" i="22"/>
  <c r="B13" i="22"/>
  <c r="C13" i="22"/>
  <c r="D13" i="22"/>
  <c r="E13" i="22"/>
  <c r="F13" i="22"/>
  <c r="G13" i="22"/>
  <c r="A15" i="22"/>
  <c r="A16" i="22"/>
  <c r="B16" i="22"/>
  <c r="C16" i="22"/>
  <c r="D16" i="22"/>
  <c r="E16" i="22"/>
  <c r="F16" i="22"/>
  <c r="G16" i="22"/>
  <c r="H17" i="22"/>
  <c r="H18" i="22"/>
  <c r="H19" i="22"/>
  <c r="H20" i="22"/>
  <c r="H21" i="22"/>
  <c r="B22" i="22"/>
  <c r="C22" i="22"/>
  <c r="D22" i="22"/>
  <c r="E22" i="22"/>
  <c r="F22" i="22"/>
  <c r="G22" i="22"/>
  <c r="A24" i="22"/>
  <c r="A25" i="22"/>
  <c r="B25" i="22"/>
  <c r="C25" i="22"/>
  <c r="D25" i="22"/>
  <c r="E25" i="22"/>
  <c r="F25" i="22"/>
  <c r="G25" i="22"/>
  <c r="H26" i="22"/>
  <c r="H27" i="22"/>
  <c r="H28" i="22"/>
  <c r="H29" i="22"/>
  <c r="H32" i="22"/>
  <c r="B34" i="22"/>
  <c r="C34" i="22"/>
  <c r="D34" i="22"/>
  <c r="E34" i="22"/>
  <c r="F34" i="22"/>
  <c r="A36" i="22"/>
  <c r="A37" i="22"/>
  <c r="B37" i="22"/>
  <c r="C37" i="22"/>
  <c r="D37" i="22"/>
  <c r="E37" i="22"/>
  <c r="F37" i="22"/>
  <c r="G37" i="22"/>
  <c r="H38" i="22"/>
  <c r="H39" i="22"/>
  <c r="H40" i="22"/>
  <c r="H41" i="22"/>
  <c r="H42" i="22"/>
  <c r="A43" i="22"/>
  <c r="B43" i="22"/>
  <c r="C43" i="22"/>
  <c r="D43" i="22"/>
  <c r="E43" i="22"/>
  <c r="F43" i="22"/>
  <c r="G43" i="22"/>
  <c r="A45" i="22"/>
  <c r="H47" i="22"/>
  <c r="H48" i="22"/>
  <c r="H49" i="22"/>
  <c r="H50" i="22"/>
  <c r="H51" i="22"/>
  <c r="B52" i="22"/>
  <c r="C52" i="22"/>
  <c r="D52" i="22"/>
  <c r="E52" i="22"/>
  <c r="F52" i="22"/>
  <c r="G52" i="22"/>
  <c r="A54" i="22"/>
  <c r="H56" i="22"/>
  <c r="H57" i="22"/>
  <c r="H58" i="22"/>
  <c r="H59" i="22"/>
  <c r="H62" i="22"/>
  <c r="B63" i="22"/>
  <c r="C63" i="22"/>
  <c r="D63" i="22"/>
  <c r="E63" i="22"/>
  <c r="F63" i="22"/>
  <c r="G63" i="22"/>
  <c r="A65" i="22"/>
  <c r="H67" i="22"/>
  <c r="H68" i="22"/>
  <c r="H69" i="22"/>
  <c r="H70" i="22"/>
  <c r="H71" i="22"/>
  <c r="B72" i="22"/>
  <c r="C72" i="22"/>
  <c r="D72" i="22"/>
  <c r="E72" i="22"/>
  <c r="F72" i="22"/>
  <c r="G72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H89" i="22"/>
  <c r="B90" i="22"/>
  <c r="C90" i="22"/>
  <c r="D90" i="22"/>
  <c r="E90" i="22"/>
  <c r="F90" i="22"/>
  <c r="G90" i="22"/>
  <c r="A92" i="22"/>
  <c r="H94" i="22"/>
  <c r="H95" i="22"/>
  <c r="H96" i="22"/>
  <c r="H97" i="22"/>
  <c r="H98" i="22"/>
  <c r="B99" i="22"/>
  <c r="C99" i="22"/>
  <c r="D99" i="22"/>
  <c r="E99" i="22"/>
  <c r="F99" i="22"/>
  <c r="G99" i="22"/>
  <c r="A3" i="23"/>
  <c r="A4" i="23"/>
  <c r="A43" i="23" s="1"/>
  <c r="B4" i="23"/>
  <c r="B43" i="23" s="1"/>
  <c r="C4" i="23"/>
  <c r="C70" i="23" s="1"/>
  <c r="D4" i="23"/>
  <c r="D52" i="23" s="1"/>
  <c r="E4" i="23"/>
  <c r="E43" i="23" s="1"/>
  <c r="F4" i="23"/>
  <c r="F70" i="23" s="1"/>
  <c r="G4" i="23"/>
  <c r="G70" i="23" s="1"/>
  <c r="H5" i="23"/>
  <c r="H6" i="23"/>
  <c r="H7" i="23"/>
  <c r="H8" i="23"/>
  <c r="H12" i="23"/>
  <c r="A13" i="23"/>
  <c r="A67" i="23" s="1"/>
  <c r="B13" i="23"/>
  <c r="C13" i="23"/>
  <c r="D13" i="23"/>
  <c r="E13" i="23"/>
  <c r="F13" i="23"/>
  <c r="G13" i="23"/>
  <c r="A15" i="23"/>
  <c r="B15" i="23"/>
  <c r="A16" i="23"/>
  <c r="B16" i="23"/>
  <c r="C16" i="23"/>
  <c r="D16" i="23"/>
  <c r="E16" i="23"/>
  <c r="F16" i="23"/>
  <c r="G16" i="23"/>
  <c r="H17" i="23"/>
  <c r="H18" i="23"/>
  <c r="H19" i="23"/>
  <c r="H20" i="23"/>
  <c r="H21" i="23"/>
  <c r="B22" i="23"/>
  <c r="C22" i="23"/>
  <c r="D22" i="23"/>
  <c r="E22" i="23"/>
  <c r="F22" i="23"/>
  <c r="G22" i="23"/>
  <c r="A24" i="23"/>
  <c r="B24" i="23"/>
  <c r="A25" i="23"/>
  <c r="B25" i="23"/>
  <c r="C25" i="23"/>
  <c r="D25" i="23"/>
  <c r="E25" i="23"/>
  <c r="F25" i="23"/>
  <c r="G25" i="23"/>
  <c r="H26" i="23"/>
  <c r="H27" i="23"/>
  <c r="H28" i="23"/>
  <c r="H29" i="23"/>
  <c r="H30" i="23"/>
  <c r="A31" i="23"/>
  <c r="B31" i="23"/>
  <c r="C31" i="23"/>
  <c r="D31" i="23"/>
  <c r="E31" i="23"/>
  <c r="F31" i="23"/>
  <c r="G31" i="23"/>
  <c r="A33" i="23"/>
  <c r="B33" i="23"/>
  <c r="A34" i="23"/>
  <c r="B34" i="23"/>
  <c r="C34" i="23"/>
  <c r="D34" i="23"/>
  <c r="E34" i="23"/>
  <c r="F34" i="23"/>
  <c r="G34" i="23"/>
  <c r="H35" i="23"/>
  <c r="H36" i="23"/>
  <c r="H37" i="23"/>
  <c r="H38" i="23"/>
  <c r="H39" i="23"/>
  <c r="A40" i="23"/>
  <c r="B40" i="23"/>
  <c r="C40" i="23"/>
  <c r="D40" i="23"/>
  <c r="E40" i="23"/>
  <c r="F40" i="23"/>
  <c r="G40" i="23"/>
  <c r="A42" i="23"/>
  <c r="B42" i="23"/>
  <c r="H44" i="23"/>
  <c r="H45" i="23"/>
  <c r="H46" i="23"/>
  <c r="H47" i="23"/>
  <c r="H48" i="23"/>
  <c r="B49" i="23"/>
  <c r="C49" i="23"/>
  <c r="D49" i="23"/>
  <c r="E49" i="23"/>
  <c r="F49" i="23"/>
  <c r="G49" i="23"/>
  <c r="A51" i="23"/>
  <c r="B51" i="23"/>
  <c r="H53" i="23"/>
  <c r="H54" i="23"/>
  <c r="H55" i="23"/>
  <c r="H56" i="23"/>
  <c r="H57" i="23"/>
  <c r="B58" i="23"/>
  <c r="C58" i="23"/>
  <c r="D58" i="23"/>
  <c r="E58" i="23"/>
  <c r="F58" i="23"/>
  <c r="G58" i="23"/>
  <c r="A60" i="23"/>
  <c r="B60" i="23"/>
  <c r="F61" i="23"/>
  <c r="H62" i="23"/>
  <c r="H63" i="23"/>
  <c r="H64" i="23"/>
  <c r="H65" i="23"/>
  <c r="H66" i="23"/>
  <c r="B67" i="23"/>
  <c r="C67" i="23"/>
  <c r="D67" i="23"/>
  <c r="E67" i="23"/>
  <c r="F67" i="23"/>
  <c r="G67" i="23"/>
  <c r="A69" i="23"/>
  <c r="B69" i="23"/>
  <c r="H71" i="23"/>
  <c r="H72" i="23"/>
  <c r="H73" i="23"/>
  <c r="H74" i="23"/>
  <c r="H75" i="23"/>
  <c r="B76" i="23"/>
  <c r="C76" i="23"/>
  <c r="D76" i="23"/>
  <c r="E76" i="23"/>
  <c r="F76" i="23"/>
  <c r="G76" i="23"/>
  <c r="A78" i="23"/>
  <c r="B78" i="23"/>
  <c r="F79" i="23"/>
  <c r="H80" i="23"/>
  <c r="H81" i="23"/>
  <c r="H82" i="23"/>
  <c r="H83" i="23"/>
  <c r="H84" i="23"/>
  <c r="B85" i="23"/>
  <c r="C85" i="23"/>
  <c r="D85" i="23"/>
  <c r="E85" i="23"/>
  <c r="F85" i="23"/>
  <c r="G85" i="23"/>
  <c r="A87" i="23"/>
  <c r="B87" i="23"/>
  <c r="F88" i="23"/>
  <c r="H89" i="23"/>
  <c r="H90" i="23"/>
  <c r="H91" i="23"/>
  <c r="H92" i="23"/>
  <c r="H93" i="23"/>
  <c r="B94" i="23"/>
  <c r="C94" i="23"/>
  <c r="D94" i="23"/>
  <c r="E94" i="23"/>
  <c r="F94" i="23"/>
  <c r="G94" i="23"/>
  <c r="A3" i="24"/>
  <c r="B3" i="24"/>
  <c r="B59" i="24" s="1"/>
  <c r="A4" i="24"/>
  <c r="A42" i="24" s="1"/>
  <c r="B4" i="24"/>
  <c r="B69" i="24" s="1"/>
  <c r="C4" i="24"/>
  <c r="C87" i="24" s="1"/>
  <c r="D4" i="24"/>
  <c r="D51" i="24" s="1"/>
  <c r="E4" i="24"/>
  <c r="E69" i="24" s="1"/>
  <c r="F4" i="24"/>
  <c r="F69" i="24" s="1"/>
  <c r="G4" i="24"/>
  <c r="G69" i="24" s="1"/>
  <c r="H5" i="24"/>
  <c r="H6" i="24"/>
  <c r="H7" i="24"/>
  <c r="H9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A20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9" i="24"/>
  <c r="A30" i="24"/>
  <c r="B30" i="24"/>
  <c r="C30" i="24"/>
  <c r="D30" i="24"/>
  <c r="E30" i="24"/>
  <c r="F30" i="24"/>
  <c r="G30" i="24"/>
  <c r="A32" i="24"/>
  <c r="A33" i="24"/>
  <c r="B33" i="24"/>
  <c r="C33" i="24"/>
  <c r="D33" i="24"/>
  <c r="E33" i="24"/>
  <c r="F33" i="24"/>
  <c r="G33" i="24"/>
  <c r="H34" i="24"/>
  <c r="H35" i="24"/>
  <c r="H36" i="24"/>
  <c r="H37" i="24"/>
  <c r="H38" i="24"/>
  <c r="B39" i="24"/>
  <c r="C39" i="24"/>
  <c r="D39" i="24"/>
  <c r="E39" i="24"/>
  <c r="F39" i="24"/>
  <c r="G39" i="24"/>
  <c r="A41" i="24"/>
  <c r="H43" i="24"/>
  <c r="H44" i="24"/>
  <c r="H45" i="24"/>
  <c r="H46" i="24"/>
  <c r="H47" i="24"/>
  <c r="B48" i="24"/>
  <c r="C48" i="24"/>
  <c r="D48" i="24"/>
  <c r="E48" i="24"/>
  <c r="F48" i="24"/>
  <c r="G48" i="24"/>
  <c r="A50" i="24"/>
  <c r="H52" i="24"/>
  <c r="H53" i="24"/>
  <c r="H54" i="24"/>
  <c r="H55" i="24"/>
  <c r="H56" i="24"/>
  <c r="B57" i="24"/>
  <c r="C57" i="24"/>
  <c r="D57" i="24"/>
  <c r="E57" i="24"/>
  <c r="F57" i="24"/>
  <c r="G57" i="24"/>
  <c r="A59" i="24"/>
  <c r="H61" i="24"/>
  <c r="H62" i="24"/>
  <c r="H63" i="24"/>
  <c r="H64" i="24"/>
  <c r="H65" i="24"/>
  <c r="B66" i="24"/>
  <c r="C66" i="24"/>
  <c r="D66" i="24"/>
  <c r="E66" i="24"/>
  <c r="F66" i="24"/>
  <c r="G66" i="24"/>
  <c r="A68" i="24"/>
  <c r="H70" i="24"/>
  <c r="H71" i="24"/>
  <c r="H72" i="24"/>
  <c r="H73" i="24"/>
  <c r="H74" i="24"/>
  <c r="B75" i="24"/>
  <c r="C75" i="24"/>
  <c r="D75" i="24"/>
  <c r="E75" i="24"/>
  <c r="F75" i="24"/>
  <c r="G75" i="24"/>
  <c r="A77" i="24"/>
  <c r="H79" i="24"/>
  <c r="H80" i="24"/>
  <c r="H81" i="24"/>
  <c r="H82" i="24"/>
  <c r="H83" i="24"/>
  <c r="B84" i="24"/>
  <c r="C84" i="24"/>
  <c r="D84" i="24"/>
  <c r="E84" i="24"/>
  <c r="F84" i="24"/>
  <c r="G84" i="24"/>
  <c r="A86" i="24"/>
  <c r="H88" i="24"/>
  <c r="H89" i="24"/>
  <c r="H90" i="24"/>
  <c r="H91" i="24"/>
  <c r="H92" i="24"/>
  <c r="B93" i="24"/>
  <c r="C93" i="24"/>
  <c r="D93" i="24"/>
  <c r="E93" i="24"/>
  <c r="F93" i="24"/>
  <c r="G93" i="24"/>
  <c r="A3" i="25"/>
  <c r="B3" i="25"/>
  <c r="B13" i="25" s="1"/>
  <c r="A4" i="25"/>
  <c r="A55" i="25" s="1"/>
  <c r="B4" i="25"/>
  <c r="B73" i="25" s="1"/>
  <c r="C4" i="25"/>
  <c r="C91" i="25" s="1"/>
  <c r="D4" i="25"/>
  <c r="D64" i="25" s="1"/>
  <c r="E4" i="25"/>
  <c r="E55" i="25" s="1"/>
  <c r="F4" i="25"/>
  <c r="F73" i="25" s="1"/>
  <c r="G4" i="25"/>
  <c r="G55" i="25" s="1"/>
  <c r="H5" i="25"/>
  <c r="H6" i="25"/>
  <c r="H7" i="25"/>
  <c r="H10" i="25"/>
  <c r="A11" i="25"/>
  <c r="A79" i="25" s="1"/>
  <c r="B11" i="25"/>
  <c r="C11" i="25"/>
  <c r="D11" i="25"/>
  <c r="E11" i="25"/>
  <c r="F11" i="25"/>
  <c r="G11" i="25"/>
  <c r="A13" i="25"/>
  <c r="A14" i="25"/>
  <c r="B14" i="25"/>
  <c r="C14" i="25"/>
  <c r="D14" i="25"/>
  <c r="E14" i="25"/>
  <c r="F14" i="25"/>
  <c r="G14" i="25"/>
  <c r="H15" i="25"/>
  <c r="H16" i="25"/>
  <c r="H17" i="25"/>
  <c r="H18" i="25"/>
  <c r="H19" i="25"/>
  <c r="A20" i="25"/>
  <c r="B20" i="25"/>
  <c r="C20" i="25"/>
  <c r="D20" i="25"/>
  <c r="E20" i="25"/>
  <c r="F20" i="25"/>
  <c r="G20" i="25"/>
  <c r="A22" i="25"/>
  <c r="A23" i="25"/>
  <c r="B23" i="25"/>
  <c r="C23" i="25"/>
  <c r="D23" i="25"/>
  <c r="E23" i="25"/>
  <c r="F23" i="25"/>
  <c r="G23" i="25"/>
  <c r="H24" i="25"/>
  <c r="H25" i="25"/>
  <c r="H26" i="25"/>
  <c r="H27" i="25"/>
  <c r="H33" i="25"/>
  <c r="B34" i="25"/>
  <c r="C34" i="25"/>
  <c r="D34" i="25"/>
  <c r="E34" i="25"/>
  <c r="F34" i="25"/>
  <c r="G34" i="25"/>
  <c r="A36" i="25"/>
  <c r="A37" i="25"/>
  <c r="B37" i="25"/>
  <c r="C37" i="25"/>
  <c r="D37" i="25"/>
  <c r="E37" i="25"/>
  <c r="F37" i="25"/>
  <c r="G37" i="25"/>
  <c r="H38" i="25"/>
  <c r="H39" i="25"/>
  <c r="H40" i="25"/>
  <c r="H41" i="25"/>
  <c r="H42" i="25"/>
  <c r="A43" i="25"/>
  <c r="B43" i="25"/>
  <c r="C43" i="25"/>
  <c r="D43" i="25"/>
  <c r="E43" i="25"/>
  <c r="F43" i="25"/>
  <c r="G43" i="25"/>
  <c r="A45" i="25"/>
  <c r="H47" i="25"/>
  <c r="H48" i="25"/>
  <c r="H49" i="25"/>
  <c r="H50" i="25"/>
  <c r="H51" i="25"/>
  <c r="B52" i="25"/>
  <c r="C52" i="25"/>
  <c r="D52" i="25"/>
  <c r="E52" i="25"/>
  <c r="F52" i="25"/>
  <c r="G52" i="25"/>
  <c r="A54" i="25"/>
  <c r="H56" i="25"/>
  <c r="H57" i="25"/>
  <c r="H58" i="25"/>
  <c r="H59" i="25"/>
  <c r="H60" i="25"/>
  <c r="B61" i="25"/>
  <c r="C61" i="25"/>
  <c r="D61" i="25"/>
  <c r="E61" i="25"/>
  <c r="F61" i="25"/>
  <c r="G61" i="25"/>
  <c r="A63" i="25"/>
  <c r="H65" i="25"/>
  <c r="H66" i="25"/>
  <c r="H67" i="25"/>
  <c r="H68" i="25"/>
  <c r="H69" i="25"/>
  <c r="B70" i="25"/>
  <c r="C70" i="25"/>
  <c r="D70" i="25"/>
  <c r="E70" i="25"/>
  <c r="F70" i="25"/>
  <c r="G70" i="25"/>
  <c r="A72" i="25"/>
  <c r="H74" i="25"/>
  <c r="H75" i="25"/>
  <c r="H76" i="25"/>
  <c r="H77" i="25"/>
  <c r="H78" i="25"/>
  <c r="B79" i="25"/>
  <c r="C79" i="25"/>
  <c r="D79" i="25"/>
  <c r="E79" i="25"/>
  <c r="F79" i="25"/>
  <c r="G79" i="25"/>
  <c r="A81" i="25"/>
  <c r="H83" i="25"/>
  <c r="H84" i="25"/>
  <c r="H85" i="25"/>
  <c r="H86" i="25"/>
  <c r="H87" i="25"/>
  <c r="B88" i="25"/>
  <c r="C88" i="25"/>
  <c r="D88" i="25"/>
  <c r="E88" i="25"/>
  <c r="F88" i="25"/>
  <c r="G88" i="25"/>
  <c r="A90" i="25"/>
  <c r="H92" i="25"/>
  <c r="H93" i="25"/>
  <c r="H94" i="25"/>
  <c r="H95" i="25"/>
  <c r="H96" i="25"/>
  <c r="B97" i="25"/>
  <c r="C97" i="25"/>
  <c r="D97" i="25"/>
  <c r="E97" i="25"/>
  <c r="F97" i="25"/>
  <c r="G97" i="25"/>
  <c r="A3" i="26"/>
  <c r="B3" i="26"/>
  <c r="B18" i="26" s="1"/>
  <c r="A4" i="26"/>
  <c r="A59" i="26" s="1"/>
  <c r="B4" i="26"/>
  <c r="B78" i="26" s="1"/>
  <c r="C4" i="26"/>
  <c r="C59" i="26" s="1"/>
  <c r="D4" i="26"/>
  <c r="D69" i="26" s="1"/>
  <c r="E4" i="26"/>
  <c r="E59" i="26" s="1"/>
  <c r="F4" i="26"/>
  <c r="F78" i="26" s="1"/>
  <c r="G4" i="26"/>
  <c r="G59" i="26" s="1"/>
  <c r="H5" i="26"/>
  <c r="H6" i="26"/>
  <c r="H7" i="26"/>
  <c r="H8" i="26"/>
  <c r="H15" i="26"/>
  <c r="A16" i="26"/>
  <c r="A84" i="26" s="1"/>
  <c r="B16" i="26"/>
  <c r="C16" i="26"/>
  <c r="D16" i="26"/>
  <c r="E16" i="26"/>
  <c r="F16" i="26"/>
  <c r="G16" i="26"/>
  <c r="A18" i="26"/>
  <c r="A19" i="26"/>
  <c r="B19" i="26"/>
  <c r="C19" i="26"/>
  <c r="D19" i="26"/>
  <c r="E19" i="26"/>
  <c r="F19" i="26"/>
  <c r="G19" i="26"/>
  <c r="H20" i="26"/>
  <c r="H21" i="26"/>
  <c r="H22" i="26"/>
  <c r="H23" i="26"/>
  <c r="H24" i="26"/>
  <c r="B25" i="26"/>
  <c r="C25" i="26"/>
  <c r="D25" i="26"/>
  <c r="E25" i="26"/>
  <c r="F25" i="26"/>
  <c r="G25" i="26"/>
  <c r="A27" i="26"/>
  <c r="A28" i="26"/>
  <c r="B28" i="26"/>
  <c r="C28" i="26"/>
  <c r="D28" i="26"/>
  <c r="E28" i="26"/>
  <c r="F28" i="26"/>
  <c r="G28" i="26"/>
  <c r="H29" i="26"/>
  <c r="H30" i="26"/>
  <c r="H31" i="26"/>
  <c r="H32" i="26"/>
  <c r="H35" i="26"/>
  <c r="A36" i="26"/>
  <c r="B36" i="26"/>
  <c r="C36" i="26"/>
  <c r="D36" i="26"/>
  <c r="E36" i="26"/>
  <c r="F36" i="26"/>
  <c r="G36" i="26"/>
  <c r="A38" i="26"/>
  <c r="A39" i="26"/>
  <c r="B39" i="26"/>
  <c r="C39" i="26"/>
  <c r="D39" i="26"/>
  <c r="E39" i="26"/>
  <c r="F39" i="26"/>
  <c r="G39" i="26"/>
  <c r="H40" i="26"/>
  <c r="H41" i="26"/>
  <c r="H42" i="26"/>
  <c r="H43" i="26"/>
  <c r="H46" i="26"/>
  <c r="A47" i="26"/>
  <c r="B47" i="26"/>
  <c r="C47" i="26"/>
  <c r="D47" i="26"/>
  <c r="E47" i="26"/>
  <c r="F47" i="26"/>
  <c r="G47" i="26"/>
  <c r="A49" i="26"/>
  <c r="H51" i="26"/>
  <c r="H52" i="26"/>
  <c r="H53" i="26"/>
  <c r="H54" i="26"/>
  <c r="H55" i="26"/>
  <c r="B56" i="26"/>
  <c r="C56" i="26"/>
  <c r="D56" i="26"/>
  <c r="E56" i="26"/>
  <c r="F56" i="26"/>
  <c r="G56" i="26"/>
  <c r="A58" i="26"/>
  <c r="H60" i="26"/>
  <c r="H61" i="26"/>
  <c r="H62" i="26"/>
  <c r="H63" i="26"/>
  <c r="H65" i="26"/>
  <c r="B66" i="26"/>
  <c r="C66" i="26"/>
  <c r="D66" i="26"/>
  <c r="E66" i="26"/>
  <c r="F66" i="26"/>
  <c r="G66" i="26"/>
  <c r="A68" i="26"/>
  <c r="H70" i="26"/>
  <c r="H71" i="26"/>
  <c r="H72" i="26"/>
  <c r="H73" i="26"/>
  <c r="H74" i="26"/>
  <c r="B75" i="26"/>
  <c r="C75" i="26"/>
  <c r="D75" i="26"/>
  <c r="E75" i="26"/>
  <c r="F75" i="26"/>
  <c r="G75" i="26"/>
  <c r="A77" i="26"/>
  <c r="H79" i="26"/>
  <c r="H80" i="26"/>
  <c r="H81" i="26"/>
  <c r="H82" i="26"/>
  <c r="H83" i="26"/>
  <c r="B84" i="26"/>
  <c r="C84" i="26"/>
  <c r="D84" i="26"/>
  <c r="E84" i="26"/>
  <c r="F84" i="26"/>
  <c r="G84" i="26"/>
  <c r="A86" i="26"/>
  <c r="H88" i="26"/>
  <c r="H89" i="26"/>
  <c r="H90" i="26"/>
  <c r="H91" i="26"/>
  <c r="H92" i="26"/>
  <c r="B93" i="26"/>
  <c r="C93" i="26"/>
  <c r="D93" i="26"/>
  <c r="E93" i="26"/>
  <c r="F93" i="26"/>
  <c r="G93" i="26"/>
  <c r="A95" i="26"/>
  <c r="H97" i="26"/>
  <c r="H98" i="26"/>
  <c r="H99" i="26"/>
  <c r="H100" i="26"/>
  <c r="H101" i="26"/>
  <c r="B102" i="26"/>
  <c r="C102" i="26"/>
  <c r="D102" i="26"/>
  <c r="E102" i="26"/>
  <c r="F102" i="26"/>
  <c r="G102" i="26"/>
  <c r="G95" i="20"/>
  <c r="F95" i="20"/>
  <c r="E95" i="20"/>
  <c r="D95" i="20"/>
  <c r="C95" i="20"/>
  <c r="B95" i="20"/>
  <c r="H94" i="20"/>
  <c r="H93" i="20"/>
  <c r="H92" i="20"/>
  <c r="H91" i="20"/>
  <c r="H90" i="20"/>
  <c r="A88" i="20"/>
  <c r="G86" i="20"/>
  <c r="F86" i="20"/>
  <c r="E86" i="20"/>
  <c r="D86" i="20"/>
  <c r="C86" i="20"/>
  <c r="B86" i="20"/>
  <c r="H85" i="20"/>
  <c r="H84" i="20"/>
  <c r="H83" i="20"/>
  <c r="H82" i="20"/>
  <c r="H81" i="20"/>
  <c r="A79" i="20"/>
  <c r="G77" i="20"/>
  <c r="F77" i="20"/>
  <c r="E77" i="20"/>
  <c r="D77" i="20"/>
  <c r="C77" i="20"/>
  <c r="B77" i="20"/>
  <c r="H76" i="20"/>
  <c r="H75" i="20"/>
  <c r="H74" i="20"/>
  <c r="H73" i="20"/>
  <c r="H72" i="20"/>
  <c r="A70" i="20"/>
  <c r="G68" i="20"/>
  <c r="F68" i="20"/>
  <c r="E68" i="20"/>
  <c r="D68" i="20"/>
  <c r="C68" i="20"/>
  <c r="B68" i="20"/>
  <c r="H67" i="20"/>
  <c r="H66" i="20"/>
  <c r="H65" i="20"/>
  <c r="H64" i="20"/>
  <c r="H63" i="20"/>
  <c r="G59" i="20"/>
  <c r="F59" i="20"/>
  <c r="E59" i="20"/>
  <c r="D59" i="20"/>
  <c r="C59" i="20"/>
  <c r="B59" i="20"/>
  <c r="H58" i="20"/>
  <c r="H57" i="20"/>
  <c r="H56" i="20"/>
  <c r="H55" i="20"/>
  <c r="H54" i="20"/>
  <c r="A52" i="20"/>
  <c r="G50" i="20"/>
  <c r="F50" i="20"/>
  <c r="E50" i="20"/>
  <c r="D50" i="20"/>
  <c r="C50" i="20"/>
  <c r="B50" i="20"/>
  <c r="H49" i="20"/>
  <c r="H48" i="20"/>
  <c r="H47" i="20"/>
  <c r="H46" i="20"/>
  <c r="H45" i="20"/>
  <c r="A43" i="20"/>
  <c r="B15" i="11"/>
  <c r="L15" i="11" s="1"/>
  <c r="K15" i="11" s="1"/>
  <c r="J15" i="11" s="1"/>
  <c r="I15" i="11" s="1"/>
  <c r="H15" i="11" s="1"/>
  <c r="G15" i="11" s="1"/>
  <c r="F15" i="11" s="1"/>
  <c r="E15" i="11" s="1"/>
  <c r="A84" i="1"/>
  <c r="A75" i="1"/>
  <c r="A66" i="1"/>
  <c r="A57" i="1"/>
  <c r="A48" i="1"/>
  <c r="G91" i="1"/>
  <c r="F91" i="1"/>
  <c r="E91" i="1"/>
  <c r="D91" i="1"/>
  <c r="C91" i="1"/>
  <c r="B91" i="1"/>
  <c r="H90" i="1"/>
  <c r="H89" i="1"/>
  <c r="H88" i="1"/>
  <c r="H87" i="1"/>
  <c r="H86" i="1"/>
  <c r="G85" i="1"/>
  <c r="F85" i="1"/>
  <c r="E85" i="1"/>
  <c r="D85" i="1"/>
  <c r="C85" i="1"/>
  <c r="B85" i="1"/>
  <c r="A85" i="1"/>
  <c r="B84" i="1"/>
  <c r="G82" i="1"/>
  <c r="F82" i="1"/>
  <c r="E82" i="1"/>
  <c r="D82" i="1"/>
  <c r="C82" i="1"/>
  <c r="B82" i="1"/>
  <c r="A82" i="1"/>
  <c r="H81" i="1"/>
  <c r="H80" i="1"/>
  <c r="H79" i="1"/>
  <c r="H78" i="1"/>
  <c r="H77" i="1"/>
  <c r="G76" i="1"/>
  <c r="F76" i="1"/>
  <c r="E76" i="1"/>
  <c r="D76" i="1"/>
  <c r="C76" i="1"/>
  <c r="B76" i="1"/>
  <c r="A76" i="1"/>
  <c r="B75" i="1"/>
  <c r="G73" i="1"/>
  <c r="F73" i="1"/>
  <c r="E73" i="1"/>
  <c r="D73" i="1"/>
  <c r="C73" i="1"/>
  <c r="B73" i="1"/>
  <c r="H72" i="1"/>
  <c r="H71" i="1"/>
  <c r="H70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A55" i="1"/>
  <c r="H54" i="1"/>
  <c r="H53" i="1"/>
  <c r="H52" i="1"/>
  <c r="H51" i="1"/>
  <c r="H50" i="1"/>
  <c r="G49" i="1"/>
  <c r="F49" i="1"/>
  <c r="E49" i="1"/>
  <c r="D49" i="1"/>
  <c r="C49" i="1"/>
  <c r="B49" i="1"/>
  <c r="A49" i="1"/>
  <c r="B48" i="1"/>
  <c r="A39" i="1"/>
  <c r="G46" i="1"/>
  <c r="F46" i="1"/>
  <c r="E46" i="1"/>
  <c r="D46" i="1"/>
  <c r="C46" i="1"/>
  <c r="B46" i="1"/>
  <c r="H45" i="1"/>
  <c r="H44" i="1"/>
  <c r="H43" i="1"/>
  <c r="H42" i="1"/>
  <c r="H41" i="1"/>
  <c r="G40" i="1"/>
  <c r="F40" i="1"/>
  <c r="E40" i="1"/>
  <c r="D40" i="1"/>
  <c r="C40" i="1"/>
  <c r="B40" i="1"/>
  <c r="A40" i="1"/>
  <c r="B39" i="1"/>
  <c r="H4" i="1"/>
  <c r="H16" i="23" s="1"/>
  <c r="B3" i="20"/>
  <c r="G35" i="20"/>
  <c r="F35" i="20"/>
  <c r="E35" i="20"/>
  <c r="D35" i="20"/>
  <c r="C35" i="20"/>
  <c r="B35" i="20"/>
  <c r="G26" i="20"/>
  <c r="F26" i="20"/>
  <c r="E26" i="20"/>
  <c r="D26" i="20"/>
  <c r="C26" i="20"/>
  <c r="B26" i="20"/>
  <c r="G17" i="20"/>
  <c r="F17" i="20"/>
  <c r="E17" i="20"/>
  <c r="D17" i="20"/>
  <c r="C17" i="20"/>
  <c r="B17" i="20"/>
  <c r="C4" i="20"/>
  <c r="D4" i="20"/>
  <c r="D71" i="20" s="1"/>
  <c r="E4" i="20"/>
  <c r="F4" i="20"/>
  <c r="G4" i="20"/>
  <c r="B4" i="20"/>
  <c r="A35" i="20"/>
  <c r="A26" i="20"/>
  <c r="A17" i="20"/>
  <c r="A4" i="20"/>
  <c r="B1" i="26"/>
  <c r="B1" i="25"/>
  <c r="B1" i="24"/>
  <c r="B1" i="23"/>
  <c r="B1" i="22"/>
  <c r="B1" i="21"/>
  <c r="B1" i="20"/>
  <c r="G31" i="1"/>
  <c r="F31" i="1"/>
  <c r="E31" i="1"/>
  <c r="D31" i="1"/>
  <c r="C31" i="1"/>
  <c r="B31" i="1"/>
  <c r="G22" i="1"/>
  <c r="F22" i="1"/>
  <c r="E22" i="1"/>
  <c r="D22" i="1"/>
  <c r="C22" i="1"/>
  <c r="B22" i="1"/>
  <c r="C12" i="1"/>
  <c r="D12" i="1"/>
  <c r="E12" i="1"/>
  <c r="F12" i="1"/>
  <c r="G12" i="1"/>
  <c r="B12" i="1"/>
  <c r="A31" i="1"/>
  <c r="A22" i="1"/>
  <c r="A12" i="1"/>
  <c r="A1" i="26"/>
  <c r="A1" i="25"/>
  <c r="A1" i="24"/>
  <c r="A1" i="23"/>
  <c r="A1" i="22"/>
  <c r="A1" i="21"/>
  <c r="A1" i="20"/>
  <c r="G41" i="20"/>
  <c r="F41" i="20"/>
  <c r="E41" i="20"/>
  <c r="D41" i="20"/>
  <c r="C41" i="20"/>
  <c r="B41" i="20"/>
  <c r="H40" i="20"/>
  <c r="H39" i="20"/>
  <c r="H38" i="20"/>
  <c r="H37" i="20"/>
  <c r="H36" i="20"/>
  <c r="A34" i="20"/>
  <c r="F32" i="20"/>
  <c r="E32" i="20"/>
  <c r="D32" i="20"/>
  <c r="C32" i="20"/>
  <c r="B32" i="20"/>
  <c r="H30" i="20"/>
  <c r="H29" i="20"/>
  <c r="H28" i="20"/>
  <c r="H27" i="20"/>
  <c r="A25" i="20"/>
  <c r="G23" i="20"/>
  <c r="F23" i="20"/>
  <c r="E23" i="20"/>
  <c r="D23" i="20"/>
  <c r="C23" i="20"/>
  <c r="B23" i="20"/>
  <c r="H22" i="20"/>
  <c r="H21" i="20"/>
  <c r="H20" i="20"/>
  <c r="H19" i="20"/>
  <c r="H18" i="20"/>
  <c r="A16" i="20"/>
  <c r="G14" i="20"/>
  <c r="F14" i="20"/>
  <c r="E14" i="20"/>
  <c r="D14" i="20"/>
  <c r="C14" i="20"/>
  <c r="B14" i="20"/>
  <c r="H13" i="20"/>
  <c r="H8" i="20"/>
  <c r="H7" i="20"/>
  <c r="H6" i="20"/>
  <c r="H5" i="20"/>
  <c r="A1" i="1"/>
  <c r="C37" i="1"/>
  <c r="D37" i="1"/>
  <c r="E37" i="1"/>
  <c r="F37" i="1"/>
  <c r="G37" i="1"/>
  <c r="B37" i="1"/>
  <c r="C28" i="1"/>
  <c r="D28" i="1"/>
  <c r="E28" i="1"/>
  <c r="F28" i="1"/>
  <c r="G28" i="1"/>
  <c r="B28" i="1"/>
  <c r="B30" i="1"/>
  <c r="B21" i="1"/>
  <c r="C19" i="1"/>
  <c r="D19" i="1"/>
  <c r="E19" i="1"/>
  <c r="F19" i="1"/>
  <c r="G19" i="1"/>
  <c r="A30" i="1"/>
  <c r="A21" i="1"/>
  <c r="H27" i="1"/>
  <c r="H26" i="1"/>
  <c r="H25" i="1"/>
  <c r="H24" i="1"/>
  <c r="H23" i="1"/>
  <c r="B19" i="1"/>
  <c r="A11" i="1"/>
  <c r="B11" i="1"/>
  <c r="H17" i="1"/>
  <c r="H16" i="1"/>
  <c r="H15" i="1"/>
  <c r="H14" i="1"/>
  <c r="H13" i="1"/>
  <c r="A3" i="1"/>
  <c r="H8" i="1"/>
  <c r="H7" i="1"/>
  <c r="H6" i="1"/>
  <c r="H5" i="1"/>
  <c r="A34" i="25" l="1"/>
  <c r="A39" i="24"/>
  <c r="A11" i="24"/>
  <c r="A75" i="24" s="1"/>
  <c r="A22" i="23"/>
  <c r="A34" i="22"/>
  <c r="A25" i="26"/>
  <c r="A91" i="1"/>
  <c r="E46" i="25"/>
  <c r="A69" i="24"/>
  <c r="B41" i="24"/>
  <c r="D93" i="22"/>
  <c r="B74" i="22"/>
  <c r="C43" i="23"/>
  <c r="E87" i="24"/>
  <c r="B82" i="25"/>
  <c r="D87" i="24"/>
  <c r="E78" i="24"/>
  <c r="D76" i="21"/>
  <c r="D60" i="24"/>
  <c r="A51" i="24"/>
  <c r="D42" i="24"/>
  <c r="B88" i="23"/>
  <c r="B70" i="23"/>
  <c r="A87" i="24"/>
  <c r="B52" i="23"/>
  <c r="C85" i="21"/>
  <c r="H31" i="23"/>
  <c r="A10" i="21"/>
  <c r="A73" i="21" s="1"/>
  <c r="C42" i="24"/>
  <c r="E88" i="23"/>
  <c r="G87" i="26"/>
  <c r="G42" i="24"/>
  <c r="G69" i="26"/>
  <c r="F42" i="24"/>
  <c r="H4" i="20"/>
  <c r="H53" i="20" s="1"/>
  <c r="H17" i="20"/>
  <c r="G50" i="26"/>
  <c r="F78" i="24"/>
  <c r="A48" i="24"/>
  <c r="E42" i="24"/>
  <c r="D55" i="22"/>
  <c r="C87" i="26"/>
  <c r="C69" i="26"/>
  <c r="E50" i="26"/>
  <c r="D73" i="25"/>
  <c r="B22" i="24"/>
  <c r="C66" i="22"/>
  <c r="G96" i="26"/>
  <c r="G78" i="26"/>
  <c r="C50" i="26"/>
  <c r="A84" i="22"/>
  <c r="C96" i="26"/>
  <c r="C78" i="26"/>
  <c r="B46" i="25"/>
  <c r="B68" i="24"/>
  <c r="G43" i="23"/>
  <c r="E75" i="22"/>
  <c r="D50" i="26"/>
  <c r="A91" i="25"/>
  <c r="A88" i="25"/>
  <c r="C46" i="25"/>
  <c r="A78" i="24"/>
  <c r="E51" i="24"/>
  <c r="B79" i="23"/>
  <c r="F52" i="23"/>
  <c r="F43" i="23"/>
  <c r="G76" i="21"/>
  <c r="C73" i="25"/>
  <c r="B77" i="26"/>
  <c r="D96" i="26"/>
  <c r="B87" i="26"/>
  <c r="B49" i="26"/>
  <c r="C82" i="25"/>
  <c r="C55" i="25"/>
  <c r="B61" i="23"/>
  <c r="D75" i="22"/>
  <c r="B45" i="22"/>
  <c r="G85" i="21"/>
  <c r="C76" i="21"/>
  <c r="A56" i="26"/>
  <c r="G64" i="25"/>
  <c r="G46" i="25"/>
  <c r="D43" i="23"/>
  <c r="G91" i="25"/>
  <c r="G82" i="25"/>
  <c r="G73" i="25"/>
  <c r="C64" i="25"/>
  <c r="F46" i="25"/>
  <c r="A84" i="24"/>
  <c r="E60" i="24"/>
  <c r="E96" i="26"/>
  <c r="A78" i="26"/>
  <c r="A69" i="26"/>
  <c r="A50" i="26"/>
  <c r="F82" i="25"/>
  <c r="H14" i="25"/>
  <c r="B65" i="22"/>
  <c r="B83" i="22"/>
  <c r="B24" i="22"/>
  <c r="F87" i="26"/>
  <c r="E87" i="26"/>
  <c r="E78" i="26"/>
  <c r="A96" i="26"/>
  <c r="E69" i="26"/>
  <c r="F50" i="26"/>
  <c r="B50" i="26"/>
  <c r="H43" i="25"/>
  <c r="K5" i="11" s="1"/>
  <c r="H79" i="25"/>
  <c r="K9" i="11" s="1"/>
  <c r="C51" i="24"/>
  <c r="C60" i="24"/>
  <c r="H75" i="24"/>
  <c r="J9" i="11" s="1"/>
  <c r="G51" i="24"/>
  <c r="A94" i="23"/>
  <c r="A58" i="23"/>
  <c r="A49" i="23"/>
  <c r="A85" i="23"/>
  <c r="A76" i="23"/>
  <c r="C55" i="22"/>
  <c r="D58" i="21"/>
  <c r="B57" i="21"/>
  <c r="H37" i="21"/>
  <c r="G5" i="11" s="1"/>
  <c r="B52" i="20"/>
  <c r="D78" i="26"/>
  <c r="D59" i="26"/>
  <c r="B38" i="26"/>
  <c r="B90" i="25"/>
  <c r="D55" i="25"/>
  <c r="B45" i="25"/>
  <c r="C93" i="22"/>
  <c r="C75" i="22"/>
  <c r="G46" i="22"/>
  <c r="H91" i="1"/>
  <c r="E11" i="11" s="1"/>
  <c r="B88" i="20"/>
  <c r="B86" i="26"/>
  <c r="B68" i="26"/>
  <c r="B27" i="26"/>
  <c r="D46" i="25"/>
  <c r="B22" i="25"/>
  <c r="B78" i="24"/>
  <c r="G84" i="22"/>
  <c r="G75" i="22"/>
  <c r="G55" i="22"/>
  <c r="C46" i="22"/>
  <c r="D40" i="21"/>
  <c r="B95" i="26"/>
  <c r="D87" i="26"/>
  <c r="B58" i="26"/>
  <c r="D88" i="23"/>
  <c r="G93" i="22"/>
  <c r="B75" i="21"/>
  <c r="B39" i="21"/>
  <c r="H14" i="24"/>
  <c r="H37" i="22"/>
  <c r="H31" i="21"/>
  <c r="H22" i="21"/>
  <c r="H13" i="21"/>
  <c r="H12" i="1"/>
  <c r="H22" i="1"/>
  <c r="H39" i="26"/>
  <c r="H19" i="26"/>
  <c r="H37" i="25"/>
  <c r="H4" i="25"/>
  <c r="H91" i="25" s="1"/>
  <c r="H33" i="24"/>
  <c r="H4" i="24"/>
  <c r="H87" i="24" s="1"/>
  <c r="H25" i="23"/>
  <c r="H4" i="23"/>
  <c r="H88" i="23" s="1"/>
  <c r="H25" i="22"/>
  <c r="H4" i="21"/>
  <c r="H23" i="25"/>
  <c r="H23" i="24"/>
  <c r="H34" i="23"/>
  <c r="H16" i="22"/>
  <c r="H4" i="22"/>
  <c r="H55" i="22" s="1"/>
  <c r="A37" i="21"/>
  <c r="H58" i="1"/>
  <c r="H67" i="1"/>
  <c r="H28" i="26"/>
  <c r="H4" i="26"/>
  <c r="A93" i="26"/>
  <c r="A52" i="25"/>
  <c r="A22" i="22"/>
  <c r="A28" i="21"/>
  <c r="A13" i="22"/>
  <c r="A81" i="22" s="1"/>
  <c r="A60" i="24"/>
  <c r="A87" i="26"/>
  <c r="A46" i="22"/>
  <c r="A46" i="25"/>
  <c r="H47" i="26"/>
  <c r="L5" i="11" s="1"/>
  <c r="H84" i="26"/>
  <c r="L9" i="11" s="1"/>
  <c r="H102" i="26"/>
  <c r="L11" i="11" s="1"/>
  <c r="H93" i="26"/>
  <c r="L10" i="11" s="1"/>
  <c r="H75" i="26"/>
  <c r="L8" i="11" s="1"/>
  <c r="H16" i="26"/>
  <c r="L2" i="11" s="1"/>
  <c r="H66" i="26"/>
  <c r="L7" i="11" s="1"/>
  <c r="H56" i="26"/>
  <c r="L6" i="11" s="1"/>
  <c r="H36" i="26"/>
  <c r="L4" i="11" s="1"/>
  <c r="H25" i="26"/>
  <c r="L3" i="11" s="1"/>
  <c r="H97" i="25"/>
  <c r="K11" i="11" s="1"/>
  <c r="E91" i="25"/>
  <c r="A64" i="25"/>
  <c r="D91" i="25"/>
  <c r="E82" i="25"/>
  <c r="A82" i="25"/>
  <c r="A73" i="25"/>
  <c r="E64" i="25"/>
  <c r="B63" i="25"/>
  <c r="H88" i="25"/>
  <c r="K10" i="11" s="1"/>
  <c r="D82" i="25"/>
  <c r="B81" i="25"/>
  <c r="E73" i="25"/>
  <c r="B72" i="25"/>
  <c r="B54" i="25"/>
  <c r="B36" i="25"/>
  <c r="H70" i="25"/>
  <c r="K8" i="11" s="1"/>
  <c r="H61" i="25"/>
  <c r="K7" i="11" s="1"/>
  <c r="H20" i="25"/>
  <c r="K3" i="11" s="1"/>
  <c r="H52" i="25"/>
  <c r="K6" i="11" s="1"/>
  <c r="H34" i="25"/>
  <c r="K4" i="11" s="1"/>
  <c r="H11" i="25"/>
  <c r="K2" i="11" s="1"/>
  <c r="B77" i="24"/>
  <c r="D69" i="24"/>
  <c r="G87" i="24"/>
  <c r="H84" i="24"/>
  <c r="J10" i="11" s="1"/>
  <c r="G78" i="24"/>
  <c r="C78" i="24"/>
  <c r="C69" i="24"/>
  <c r="G60" i="24"/>
  <c r="B50" i="24"/>
  <c r="B32" i="24"/>
  <c r="B13" i="24"/>
  <c r="D78" i="24"/>
  <c r="H48" i="24"/>
  <c r="J6" i="11" s="1"/>
  <c r="B86" i="24"/>
  <c r="H39" i="24"/>
  <c r="J5" i="11" s="1"/>
  <c r="H30" i="24"/>
  <c r="J4" i="11" s="1"/>
  <c r="H93" i="24"/>
  <c r="J11" i="11" s="1"/>
  <c r="H66" i="24"/>
  <c r="J8" i="11" s="1"/>
  <c r="H57" i="24"/>
  <c r="J7" i="11" s="1"/>
  <c r="H11" i="24"/>
  <c r="J2" i="11" s="1"/>
  <c r="H20" i="24"/>
  <c r="J3" i="11" s="1"/>
  <c r="H58" i="23"/>
  <c r="I7" i="11" s="1"/>
  <c r="E79" i="23"/>
  <c r="A79" i="23"/>
  <c r="A70" i="23"/>
  <c r="H67" i="23"/>
  <c r="I8" i="11" s="1"/>
  <c r="A61" i="23"/>
  <c r="A52" i="23"/>
  <c r="D79" i="23"/>
  <c r="E70" i="23"/>
  <c r="E61" i="23"/>
  <c r="E52" i="23"/>
  <c r="A88" i="23"/>
  <c r="G79" i="23"/>
  <c r="C79" i="23"/>
  <c r="D70" i="23"/>
  <c r="D61" i="23"/>
  <c r="H94" i="23"/>
  <c r="I11" i="11" s="1"/>
  <c r="H49" i="23"/>
  <c r="I6" i="11" s="1"/>
  <c r="H85" i="23"/>
  <c r="I10" i="11" s="1"/>
  <c r="H40" i="23"/>
  <c r="I5" i="11" s="1"/>
  <c r="H13" i="23"/>
  <c r="I2" i="11" s="1"/>
  <c r="H76" i="23"/>
  <c r="I9" i="11" s="1"/>
  <c r="H22" i="23"/>
  <c r="I3" i="11" s="1"/>
  <c r="B92" i="22"/>
  <c r="D84" i="22"/>
  <c r="B54" i="22"/>
  <c r="D46" i="22"/>
  <c r="E84" i="22"/>
  <c r="E46" i="22"/>
  <c r="A75" i="22"/>
  <c r="B36" i="22"/>
  <c r="H13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62" i="20"/>
  <c r="B44" i="20"/>
  <c r="H73" i="21"/>
  <c r="G9" i="11" s="1"/>
  <c r="H81" i="22"/>
  <c r="H9" i="11" s="1"/>
  <c r="H43" i="22"/>
  <c r="H5" i="11" s="1"/>
  <c r="H72" i="22"/>
  <c r="H8" i="11" s="1"/>
  <c r="H99" i="22"/>
  <c r="H11" i="11" s="1"/>
  <c r="H63" i="22"/>
  <c r="H7" i="11" s="1"/>
  <c r="H22" i="22"/>
  <c r="H3" i="11" s="1"/>
  <c r="H90" i="22"/>
  <c r="H10" i="11" s="1"/>
  <c r="F84" i="22"/>
  <c r="B84" i="22"/>
  <c r="H52" i="22"/>
  <c r="H6" i="11" s="1"/>
  <c r="F46" i="22"/>
  <c r="B46" i="22"/>
  <c r="H34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93" i="22"/>
  <c r="B93" i="22"/>
  <c r="F55" i="22"/>
  <c r="E93" i="22"/>
  <c r="A93" i="22"/>
  <c r="F66" i="22"/>
  <c r="B66" i="22"/>
  <c r="E55" i="22"/>
  <c r="A55" i="22"/>
  <c r="B55" i="22"/>
  <c r="G88" i="23"/>
  <c r="C88" i="23"/>
  <c r="G52" i="23"/>
  <c r="C52" i="23"/>
  <c r="G61" i="23"/>
  <c r="C61" i="23"/>
  <c r="A93" i="24"/>
  <c r="F87" i="24"/>
  <c r="B87" i="24"/>
  <c r="A57" i="24"/>
  <c r="F51" i="24"/>
  <c r="B51" i="24"/>
  <c r="A66" i="24"/>
  <c r="F60" i="24"/>
  <c r="B60" i="24"/>
  <c r="A97" i="25"/>
  <c r="F91" i="25"/>
  <c r="B91" i="25"/>
  <c r="A61" i="25"/>
  <c r="F55" i="25"/>
  <c r="B55" i="25"/>
  <c r="A70" i="25"/>
  <c r="F64" i="25"/>
  <c r="B64" i="25"/>
  <c r="A102" i="26"/>
  <c r="F96" i="26"/>
  <c r="B96" i="26"/>
  <c r="A66" i="26"/>
  <c r="F59" i="26"/>
  <c r="B59" i="26"/>
  <c r="A75" i="26"/>
  <c r="F69" i="26"/>
  <c r="B69" i="26"/>
  <c r="A53" i="20"/>
  <c r="H59" i="20"/>
  <c r="F7" i="11" s="1"/>
  <c r="F62" i="20"/>
  <c r="E71" i="20"/>
  <c r="A89" i="20"/>
  <c r="H95" i="20"/>
  <c r="F11" i="11" s="1"/>
  <c r="E53" i="20"/>
  <c r="B70" i="20"/>
  <c r="B80" i="20"/>
  <c r="E89" i="20"/>
  <c r="F44" i="20"/>
  <c r="H50" i="20"/>
  <c r="F6" i="11" s="1"/>
  <c r="H68" i="20"/>
  <c r="F8" i="11" s="1"/>
  <c r="A71" i="20"/>
  <c r="H77" i="20"/>
  <c r="F9" i="11" s="1"/>
  <c r="F80" i="20"/>
  <c r="H86" i="20"/>
  <c r="F10" i="11" s="1"/>
  <c r="G89" i="20"/>
  <c r="G71" i="20"/>
  <c r="G53" i="20"/>
  <c r="C89" i="20"/>
  <c r="C71" i="20"/>
  <c r="C53" i="20"/>
  <c r="C44" i="20"/>
  <c r="G62" i="20"/>
  <c r="C80" i="20"/>
  <c r="H85" i="1"/>
  <c r="H49" i="1"/>
  <c r="H26" i="20"/>
  <c r="H31" i="1"/>
  <c r="H76" i="1"/>
  <c r="H35" i="20"/>
  <c r="H46" i="1"/>
  <c r="E6" i="11" s="1"/>
  <c r="D80" i="20"/>
  <c r="D62" i="20"/>
  <c r="D44" i="20"/>
  <c r="H64" i="1"/>
  <c r="E8" i="11" s="1"/>
  <c r="G44" i="20"/>
  <c r="D53" i="20"/>
  <c r="C62" i="20"/>
  <c r="G80" i="20"/>
  <c r="D89" i="20"/>
  <c r="H55" i="1"/>
  <c r="E7" i="11" s="1"/>
  <c r="A64" i="1"/>
  <c r="B43" i="20"/>
  <c r="B53" i="20"/>
  <c r="F53" i="20"/>
  <c r="B61" i="20"/>
  <c r="B71" i="20"/>
  <c r="F71" i="20"/>
  <c r="B79" i="20"/>
  <c r="B89" i="20"/>
  <c r="F89" i="20"/>
  <c r="A73" i="1"/>
  <c r="A44" i="20"/>
  <c r="E44" i="20"/>
  <c r="A62" i="20"/>
  <c r="E62" i="20"/>
  <c r="A80" i="20"/>
  <c r="E80" i="20"/>
  <c r="H82" i="1"/>
  <c r="E10" i="11" s="1"/>
  <c r="H73" i="1"/>
  <c r="E9" i="11" s="1"/>
  <c r="A46" i="1"/>
  <c r="H40" i="1"/>
  <c r="A28" i="1"/>
  <c r="A37" i="1"/>
  <c r="A14" i="20"/>
  <c r="A23" i="20"/>
  <c r="A19" i="1"/>
  <c r="A32" i="20"/>
  <c r="A41" i="20"/>
  <c r="I4" i="11"/>
  <c r="H23" i="20"/>
  <c r="F3" i="11" s="1"/>
  <c r="F4" i="11"/>
  <c r="H14" i="20"/>
  <c r="F2" i="11" s="1"/>
  <c r="H41" i="20"/>
  <c r="F5" i="11" s="1"/>
  <c r="H19" i="1"/>
  <c r="E3" i="11" s="1"/>
  <c r="A82" i="21" l="1"/>
  <c r="A46" i="21"/>
  <c r="A64" i="21"/>
  <c r="H80" i="20"/>
  <c r="H89" i="20"/>
  <c r="H44" i="20"/>
  <c r="A72" i="22"/>
  <c r="A63" i="22"/>
  <c r="H71" i="20"/>
  <c r="H62" i="20"/>
  <c r="A90" i="22"/>
  <c r="A52" i="22"/>
  <c r="H82" i="25"/>
  <c r="A99" i="22"/>
  <c r="H84" i="22"/>
  <c r="H93" i="22"/>
  <c r="H85" i="21"/>
  <c r="H78" i="24"/>
  <c r="H67" i="21"/>
  <c r="H60" i="24"/>
  <c r="H69" i="24"/>
  <c r="J13" i="11"/>
  <c r="H75" i="22"/>
  <c r="H79" i="23"/>
  <c r="H43" i="23"/>
  <c r="H52" i="23"/>
  <c r="H61" i="23"/>
  <c r="H70" i="23"/>
  <c r="H55" i="25"/>
  <c r="H64" i="25"/>
  <c r="H73" i="25"/>
  <c r="H46" i="25"/>
  <c r="H46" i="22"/>
  <c r="H66" i="22"/>
  <c r="H13" i="11"/>
  <c r="H50" i="26"/>
  <c r="H96" i="26"/>
  <c r="H78" i="26"/>
  <c r="H87" i="26"/>
  <c r="H69" i="26"/>
  <c r="H59" i="26"/>
  <c r="H49" i="21"/>
  <c r="H58" i="21"/>
  <c r="H40" i="21"/>
  <c r="H76" i="21"/>
  <c r="H51" i="24"/>
  <c r="H42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5" i="20"/>
  <c r="A77" i="20"/>
  <c r="A59" i="20"/>
  <c r="A68" i="20"/>
  <c r="A86" i="20"/>
  <c r="A50" i="20"/>
  <c r="M3" i="11"/>
  <c r="B9" i="1"/>
  <c r="G9" i="1"/>
  <c r="F9" i="1"/>
  <c r="E9" i="1"/>
  <c r="D9" i="1"/>
  <c r="C9" i="1"/>
  <c r="L13" i="11" l="1"/>
  <c r="H9" i="1"/>
  <c r="E2" i="11" s="1"/>
  <c r="M2" i="11" l="1"/>
  <c r="H28" i="1"/>
  <c r="E4" i="11" s="1"/>
  <c r="M4" i="11" s="1"/>
  <c r="H37" i="1" l="1"/>
  <c r="E5" i="11" s="1"/>
  <c r="M5" i="11" l="1"/>
  <c r="F13" i="11"/>
  <c r="E12" i="11"/>
  <c r="B16" i="20"/>
  <c r="B34" i="20"/>
  <c r="B25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<sst xmlns="http://schemas.openxmlformats.org/spreadsheetml/2006/main" count="363" uniqueCount="238">
  <si>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</si>
  <si>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</si>
  <si>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</si>
  <si>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</si>
  <si>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</si>
  <si>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</si>
  <si>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</si>
  <si>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</si>
  <si>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</si>
  <si>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</si>
  <si>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</si>
  <si>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</si>
  <si>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</si>
  <si>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</si>
  <si>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</si>
  <si>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</si>
  <si>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</si>
  <si>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</si>
  <si>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</si>
  <si>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</si>
  <si>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</si>
  <si>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</si>
  <si>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</si>
  <si>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Client : on Board</t>
  </si>
  <si>
    <t>Adrian</t>
  </si>
  <si>
    <t>Darius</t>
  </si>
  <si>
    <t>Class &amp; Team</t>
  </si>
  <si>
    <t>DHI2V.Sp &amp; Brave Alligators</t>
  </si>
  <si>
    <t>Georgs</t>
  </si>
  <si>
    <t>Hai Ha</t>
  </si>
  <si>
    <t>Klaus</t>
  </si>
  <si>
    <t>Tiffany</t>
  </si>
  <si>
    <t>Sadra</t>
  </si>
  <si>
    <t>Weektotal</t>
  </si>
  <si>
    <t>Sprinttotal</t>
  </si>
  <si>
    <t>Hours to burn</t>
  </si>
  <si>
    <t>Available hours per week :</t>
  </si>
  <si>
    <t>Total Hours available</t>
  </si>
  <si>
    <t>Hours Total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</si>
  <si>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</si>
  <si>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</si>
  <si>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</si>
  <si>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</si>
  <si>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</si>
  <si>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</si>
  <si>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</si>
  <si>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</si>
  <si>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</si>
  <si>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Client facing</t>
  </si>
  <si>
    <t>Scrum meeting (online)</t>
  </si>
  <si>
    <t>Create user stories</t>
  </si>
  <si>
    <t>Work on Product Backlog</t>
  </si>
  <si>
    <t>Write Functional Design (intoduction, problem descprition)</t>
  </si>
  <si>
    <t>Lab session 1 - Kick off</t>
  </si>
  <si>
    <t> </t>
  </si>
  <si>
    <t>Meeting - client questions preparation</t>
  </si>
  <si>
    <t>Lab session 2 - Client meeting</t>
  </si>
  <si>
    <t>Write Team Plan</t>
  </si>
  <si>
    <t>Standup meeting 26/11 &amp; Write Individual Learning Plan</t>
  </si>
  <si>
    <t>Setup work enviorment</t>
  </si>
  <si>
    <t>Start logging Daily Scrum Meetings</t>
  </si>
  <si>
    <t>Setup Scrum Boards</t>
  </si>
  <si>
    <t>Lab session</t>
  </si>
  <si>
    <t>Create backlog items</t>
  </si>
  <si>
    <t>Learning plan</t>
  </si>
  <si>
    <t>Document the requirements and user stories</t>
  </si>
  <si>
    <t>Create PostgreSQL database in Microsoft azure</t>
  </si>
  <si>
    <t>Technical Design</t>
  </si>
  <si>
    <t>Finalize Functional Design Document</t>
  </si>
  <si>
    <t>Database Design</t>
  </si>
  <si>
    <t>Wireframes</t>
  </si>
  <si>
    <t>Started Technical Design</t>
  </si>
  <si>
    <t>Set- up Work environment</t>
  </si>
  <si>
    <t xml:space="preserve">Prepare documents for first submission point </t>
  </si>
  <si>
    <t>Functional design &amp; Individual Learning Plan</t>
  </si>
  <si>
    <t>Lab session 1 - Git Discussion &amp; Documentation Question Session, finalize Team Plan</t>
  </si>
  <si>
    <t>Lab session 2 - Try setting up the Postgres DB Server, finalize Individual Learning Plan, standup</t>
  </si>
  <si>
    <t>Create class diagram v1.0</t>
  </si>
  <si>
    <t>Finishing work environment</t>
  </si>
  <si>
    <t>Small meeting pushing changes to GIT</t>
  </si>
  <si>
    <t>Create a happy flow for the client &amp; server of the work environment</t>
  </si>
  <si>
    <t>Created Navigation Schema</t>
  </si>
  <si>
    <t>Update the Daily Scrum Log</t>
  </si>
  <si>
    <t>Create the Client Communication Log</t>
  </si>
  <si>
    <t>Work on Leaning Plan</t>
  </si>
  <si>
    <t>Add to the scrum boards</t>
  </si>
  <si>
    <t>Lab session / Scrum meeting</t>
  </si>
  <si>
    <t>Ticket CRUD</t>
  </si>
  <si>
    <t>Learning docker and setup postgres using docker</t>
  </si>
  <si>
    <t>Create navigation menu sidebar</t>
  </si>
  <si>
    <t>Set up the work environment on my computer</t>
  </si>
  <si>
    <t>Research about bootstrap(followed a course)</t>
  </si>
  <si>
    <t>create login page</t>
  </si>
  <si>
    <t>Scrum meeting(online)</t>
  </si>
  <si>
    <t>Fixing work environment + testing</t>
  </si>
  <si>
    <t>Trying to run docker on my device via VM + fixing issues</t>
  </si>
  <si>
    <t>Working on Technical deisgn (Sytem Architecture)</t>
  </si>
  <si>
    <t xml:space="preserve">Resolving git related issues </t>
  </si>
  <si>
    <t>Postgres tables</t>
  </si>
  <si>
    <t>Finalized the tables and created the documentation</t>
  </si>
  <si>
    <t>Update Daily Scrum Log</t>
  </si>
  <si>
    <t>Update Client communication log</t>
  </si>
  <si>
    <t>Start working on customer creation page</t>
  </si>
  <si>
    <t>Look into bootstrap</t>
  </si>
  <si>
    <t>working on database</t>
  </si>
  <si>
    <t>create some routing for the converters in the backend</t>
  </si>
  <si>
    <t xml:space="preserve">making the status converter page </t>
  </si>
  <si>
    <t>Create postgres database on virtual machine</t>
  </si>
  <si>
    <t>Add tables and dummy data to postgres database</t>
  </si>
  <si>
    <t>Work out how to connect the database to node.js using ssh tunneling</t>
  </si>
  <si>
    <t>Change database settings so connection is possible without ssh</t>
  </si>
  <si>
    <t>Create software architecture diagram</t>
  </si>
  <si>
    <t>Individual Sprint 1 reflection</t>
  </si>
  <si>
    <t>Create ticket CRUD</t>
  </si>
  <si>
    <t>Work on the company page</t>
  </si>
  <si>
    <t>Research about how to do pagination</t>
  </si>
  <si>
    <t>User interface design</t>
  </si>
  <si>
    <t>trying to connect to the VS + setting up databse connection</t>
  </si>
  <si>
    <t xml:space="preserve">Trying to connect DB to the project backend </t>
  </si>
  <si>
    <t>Researching port forwaridng looking into improving data fetch from the DB</t>
  </si>
  <si>
    <t xml:space="preserve">Writting CRUD customers </t>
  </si>
  <si>
    <t>Updating documentation + Personal deliverables + helping teammates with git</t>
  </si>
  <si>
    <t>Writting CRUD converters + fixing issues</t>
  </si>
  <si>
    <t>Submitting group project + adding missing docs</t>
  </si>
  <si>
    <t>Established connection to database server VM (nodejs) &amp; test out queries</t>
  </si>
  <si>
    <t>Create CRUD for company administrators &amp; http test file</t>
  </si>
  <si>
    <t>Meeting + MERGEEEEEEEE</t>
  </si>
  <si>
    <t>Write Information Architecture section - TD + Individual Sprint 1 reflection</t>
  </si>
  <si>
    <t>Working on authorization backend</t>
  </si>
  <si>
    <t>Meeting</t>
  </si>
  <si>
    <t>Update Client Communication Log</t>
  </si>
  <si>
    <t>Work on customer creation page</t>
  </si>
  <si>
    <t>Work on ticket page</t>
  </si>
  <si>
    <t>Write Sprint 1 - Retrospective + Merge</t>
  </si>
  <si>
    <t>Figuring out how to connect to the database server</t>
  </si>
  <si>
    <t xml:space="preserve">editing the converter status page </t>
  </si>
  <si>
    <t>creating CRUD for companies</t>
  </si>
  <si>
    <t>Uren</t>
  </si>
  <si>
    <t>Create CRON job for fetching converter data from third-party API</t>
  </si>
  <si>
    <t>Client meeting</t>
  </si>
  <si>
    <t>Create functionality to delete companies and customers in frontend</t>
  </si>
  <si>
    <t>Create updated database with dummy data on new VM and set it up for remote access</t>
  </si>
  <si>
    <t>Fix all PATCH requests in backend</t>
  </si>
  <si>
    <t>Add funtionality to add companies and customers in frontend</t>
  </si>
  <si>
    <t xml:space="preserve">  </t>
  </si>
  <si>
    <t>Added functionality for global admin to edit company details</t>
  </si>
  <si>
    <t>Company register page</t>
  </si>
  <si>
    <t>Added delete warning for customer table</t>
  </si>
  <si>
    <t>Added functionality for company admin to edit converter details</t>
  </si>
  <si>
    <t>CRON research + implementation partly</t>
  </si>
  <si>
    <t>Fixing Login + backend Register Script</t>
  </si>
  <si>
    <t>Working on Customer POST and PATCH request</t>
  </si>
  <si>
    <t>Updating database implementation</t>
  </si>
  <si>
    <t>Working on token and its middlewares</t>
  </si>
  <si>
    <t>Work on fixing navbar</t>
  </si>
  <si>
    <t>Fix application pages layout</t>
  </si>
  <si>
    <t>Update client and scrum logs</t>
  </si>
  <si>
    <t>Add data validation for POST and PATCH requests in frontend</t>
  </si>
  <si>
    <t>Adapt ticket CRUD in backend to use log data</t>
  </si>
  <si>
    <t>Fix edit converter bugs in frontend</t>
  </si>
  <si>
    <t>Help resolve project issues</t>
  </si>
  <si>
    <t>Individual reflection</t>
  </si>
  <si>
    <t>Fix edit popups and for customer</t>
  </si>
  <si>
    <t>fix popover for tickets</t>
  </si>
  <si>
    <t>Research and add background</t>
  </si>
  <si>
    <t>Reworking authenthication middleware</t>
  </si>
  <si>
    <t>Creating role based auth in the backend for different requests in the backend</t>
  </si>
  <si>
    <t>Reworking companyAdmin CRUD</t>
  </si>
  <si>
    <t>Merge</t>
  </si>
  <si>
    <t>Helping to resolve project errors</t>
  </si>
  <si>
    <t>Backend data validation (incl. lab sessions)</t>
  </si>
  <si>
    <t>Individual reflection &amp; update learning plan</t>
  </si>
  <si>
    <t>Final meeting - merge &amp; wrap up</t>
  </si>
  <si>
    <t>Understanding, learning bootstrap and working on main page</t>
  </si>
  <si>
    <t>Finishing the database design and security architecture documents</t>
  </si>
  <si>
    <t>Update individual reflection and learning plan</t>
  </si>
  <si>
    <t>Fix Navigation bar (add pathing/links, fix position in relation to page content)</t>
  </si>
  <si>
    <t>Sprint Restrospective</t>
  </si>
  <si>
    <t>working on the specific page for the customer converters</t>
  </si>
  <si>
    <t xml:space="preserve">meeting and merge </t>
  </si>
  <si>
    <t>Create CRON job that fetches converter statuses from the dummy converter API, updates converter statuses and creates/deletes tickets accordingly</t>
  </si>
  <si>
    <t>Make changes to database so that converter API integration is possible</t>
  </si>
  <si>
    <t>Creat CRON job that fetches throughputs from the dummy converter API, updates converter throughtput and creates/deletes tickets accordingly</t>
  </si>
  <si>
    <t>Create dummy converter API that simulates converter status changes and daily throughput changes</t>
  </si>
  <si>
    <t>style login page</t>
  </si>
  <si>
    <t>create and add background to rest of the pages + adding some css</t>
  </si>
  <si>
    <t>update wireframes</t>
  </si>
  <si>
    <t>CRON fetch method creation for converter status</t>
  </si>
  <si>
    <t>Megring backend data validation (Merge conflict issues, a lot)</t>
  </si>
  <si>
    <t>Removing functional dependency of ts-ingore from code</t>
  </si>
  <si>
    <t xml:space="preserve">Added authorisation header in all frontend fetch calls and added company_id to return json of isLoggedIn </t>
  </si>
  <si>
    <t>Reworked converter fetch frontend</t>
  </si>
  <si>
    <t>Added correct data display Front end</t>
  </si>
  <si>
    <t>Reworking CRUD for converters</t>
  </si>
  <si>
    <t>Work on main page</t>
  </si>
  <si>
    <t>Small side elements for website</t>
  </si>
  <si>
    <t>Update client and scrum log</t>
  </si>
  <si>
    <t>Create converter log page</t>
  </si>
  <si>
    <t>Table pagination</t>
  </si>
  <si>
    <t xml:space="preserve">meeting </t>
  </si>
  <si>
    <t xml:space="preserve">working on the customer page of a specific company </t>
  </si>
  <si>
    <t xml:space="preserve">creating the page for the customers of a company </t>
  </si>
  <si>
    <t>Team meeting/Lab session</t>
  </si>
  <si>
    <t>B48 Display notifications for user specific tickets on home page in dropdown menu</t>
  </si>
  <si>
    <t>Modifiy dummy converter API</t>
  </si>
  <si>
    <t>Fixed converter PATCH to taket converter_details table in account</t>
  </si>
  <si>
    <t>Redo converter POST for converters (frontend and backend)</t>
  </si>
  <si>
    <t>Modify dummy converter API and backend CRON job so that adding converters not in the API is possible</t>
  </si>
  <si>
    <t>Update functional and Non-functional requirements</t>
  </si>
  <si>
    <t>B50 Fix customers converters page (Role authprization and correct data display)</t>
  </si>
  <si>
    <t>Website changes depending on roles</t>
  </si>
  <si>
    <t>Documentation</t>
  </si>
  <si>
    <t>working on a fix for one of the frontend pages</t>
  </si>
  <si>
    <t xml:space="preserve">B60 Company page error resolve + added auth of roles </t>
  </si>
  <si>
    <t xml:space="preserve">Added correct table data updating method for each class </t>
  </si>
  <si>
    <t>Modified Global admin to see bigger range of data</t>
  </si>
  <si>
    <t xml:space="preserve">Finalize user diagram design </t>
  </si>
  <si>
    <t>Added toast notification in case of a failure of a converter</t>
  </si>
  <si>
    <t>Fixed company background and table</t>
  </si>
  <si>
    <t>I've helped to fix the customer converter update</t>
  </si>
  <si>
    <t>b59</t>
  </si>
  <si>
    <t xml:space="preserve">creating the sprint reflection document  &amp; the api specification </t>
  </si>
  <si>
    <t>Fix manual adding of tickets</t>
  </si>
  <si>
    <t>Create sprint 3 individual reflection</t>
  </si>
  <si>
    <t>Display the correct data on converter log page</t>
  </si>
  <si>
    <t>Add Table pagination to all of the existing tables</t>
  </si>
  <si>
    <t>Merge my branch, converter log page</t>
  </si>
  <si>
    <t>Participated in Dummy API integration</t>
  </si>
  <si>
    <t xml:space="preserve">Completing individual submitables </t>
  </si>
  <si>
    <t>Create sprint 3 individual reflection and refine previous reflections and learning plan</t>
  </si>
  <si>
    <t>Sprint 3 plan</t>
  </si>
  <si>
    <t>Fix authorization between dummy converter API and backend server</t>
  </si>
  <si>
    <t>Acceptance testing</t>
  </si>
  <si>
    <t>Fix incorrect PATCH in companyAdmin and customers</t>
  </si>
  <si>
    <t>Create Team Evaluation: Plan and Outcome</t>
  </si>
  <si>
    <t>Create individual reflection</t>
  </si>
  <si>
    <t>Create authorization between dummy converter API and backend server</t>
  </si>
  <si>
    <t>Gather all documents and finalize them for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</si>
</sst>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2" fillId="6" borderId="1" xfId="0" applyFont="1" applyFill="1" applyBorder="1"/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22" fillId="6" borderId="13" xfId="0" applyFont="1" applyFill="1" applyBorder="1"/>
    <xf numFmtId="0" fontId="23" fillId="0" borderId="4" xfId="0" applyFont="1" applyBorder="1" applyAlignment="1" applyProtection="1">
      <alignment vertical="center" wrapText="1"/>
      <protection locked="0"/>
    </xf>
    <xf numFmtId="0" fontId="24" fillId="0" borderId="0" xfId="0" applyFont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2" fontId="23" fillId="0" borderId="4" xfId="0" applyNumberFormat="1" applyFont="1" applyBorder="1" applyAlignment="1" applyProtection="1">
      <alignment horizontal="right" wrapText="1"/>
      <protection locked="0"/>
    </xf>
    <xf numFmtId="2" fontId="26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Adrian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9.25</c:v>
                </c:pt>
                <c:pt idx="1">
                  <c:v>19.25</c:v>
                </c:pt>
                <c:pt idx="2">
                  <c:v>14.75</c:v>
                </c:pt>
                <c:pt idx="3">
                  <c:v>19.25</c:v>
                </c:pt>
                <c:pt idx="4">
                  <c:v>17.75</c:v>
                </c:pt>
                <c:pt idx="5">
                  <c:v>13.5</c:v>
                </c:pt>
                <c:pt idx="6">
                  <c:v>17.25</c:v>
                </c:pt>
                <c:pt idx="7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Darius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8.75</c:v>
                </c:pt>
                <c:pt idx="1">
                  <c:v>8.25</c:v>
                </c:pt>
                <c:pt idx="2">
                  <c:v>7.25</c:v>
                </c:pt>
                <c:pt idx="3">
                  <c:v>13</c:v>
                </c:pt>
                <c:pt idx="4">
                  <c:v>7</c:v>
                </c:pt>
                <c:pt idx="5">
                  <c:v>13.5</c:v>
                </c:pt>
                <c:pt idx="6">
                  <c:v>5.75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Georgs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9.75</c:v>
                </c:pt>
                <c:pt idx="1">
                  <c:v>9.15</c:v>
                </c:pt>
                <c:pt idx="2">
                  <c:v>11.15</c:v>
                </c:pt>
                <c:pt idx="3">
                  <c:v>20.55</c:v>
                </c:pt>
                <c:pt idx="4">
                  <c:v>12</c:v>
                </c:pt>
                <c:pt idx="5">
                  <c:v>12.2</c:v>
                </c:pt>
                <c:pt idx="6">
                  <c:v>17.75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Hai Ha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8.5</c:v>
                </c:pt>
                <c:pt idx="1">
                  <c:v>6</c:v>
                </c:pt>
                <c:pt idx="2">
                  <c:v>0.5</c:v>
                </c:pt>
                <c:pt idx="3">
                  <c:v>13.75</c:v>
                </c:pt>
                <c:pt idx="4">
                  <c:v>3</c:v>
                </c:pt>
                <c:pt idx="5">
                  <c:v>18</c:v>
                </c:pt>
                <c:pt idx="6">
                  <c:v>5.5</c:v>
                </c:pt>
                <c:pt idx="7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Klaus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6.75</c:v>
                </c:pt>
                <c:pt idx="1">
                  <c:v>7.5</c:v>
                </c:pt>
                <c:pt idx="2">
                  <c:v>6</c:v>
                </c:pt>
                <c:pt idx="3">
                  <c:v>8</c:v>
                </c:pt>
                <c:pt idx="4">
                  <c:v>7.5</c:v>
                </c:pt>
                <c:pt idx="5">
                  <c:v>16.75</c:v>
                </c:pt>
                <c:pt idx="6">
                  <c:v>15.75</c:v>
                </c:pt>
                <c:pt idx="7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Tiffany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10.25</c:v>
                </c:pt>
                <c:pt idx="1">
                  <c:v>10.25</c:v>
                </c:pt>
                <c:pt idx="2">
                  <c:v>11.5</c:v>
                </c:pt>
                <c:pt idx="3">
                  <c:v>17.25</c:v>
                </c:pt>
                <c:pt idx="4">
                  <c:v>8.75</c:v>
                </c:pt>
                <c:pt idx="5">
                  <c:v>16.75</c:v>
                </c:pt>
                <c:pt idx="6">
                  <c:v>13.25</c:v>
                </c:pt>
                <c:pt idx="7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Sadra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12.25</c:v>
                </c:pt>
                <c:pt idx="3">
                  <c:v>9.75</c:v>
                </c:pt>
                <c:pt idx="4">
                  <c:v>0</c:v>
                </c:pt>
                <c:pt idx="5">
                  <c:v>6.25</c:v>
                </c:pt>
                <c:pt idx="6">
                  <c:v>5.25</c:v>
                </c:pt>
                <c:pt idx="7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618.75</c:v>
                </c:pt>
                <c:pt idx="1">
                  <c:v>558.35</c:v>
                </c:pt>
                <c:pt idx="2">
                  <c:v>494.95000000000005</c:v>
                </c:pt>
                <c:pt idx="3">
                  <c:v>393.40000000000003</c:v>
                </c:pt>
                <c:pt idx="4">
                  <c:v>337.40000000000003</c:v>
                </c:pt>
                <c:pt idx="5">
                  <c:v>240.45000000000005</c:v>
                </c:pt>
                <c:pt idx="6">
                  <c:v>159.95000000000005</c:v>
                </c:pt>
                <c:pt idx="7">
                  <c:v>69.450000000000045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"/>
    </sheetView>
  </sheetViews>
  <sheetFormatPr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T102"/>
  <sheetViews>
    <sheetView tabSelected="1" zoomScaleNormal="100" workbookViewId="0">
      <selection activeCell="K17" sqref="K1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202</v>
      </c>
      <c r="B5" s="10">
        <v>2.25</v>
      </c>
      <c r="C5" s="10"/>
      <c r="D5" s="10">
        <v>2.25</v>
      </c>
      <c r="E5" s="10"/>
      <c r="F5" s="10"/>
      <c r="G5" s="10">
        <v>1.5</v>
      </c>
      <c r="H5" s="6">
        <f>SUM(B5:G5)</f>
        <v>6</v>
      </c>
    </row>
    <row r="6" spans="1:8" x14ac:dyDescent="0.2">
      <c r="A6" s="9" t="s">
        <v>203</v>
      </c>
      <c r="B6" s="10">
        <v>2</v>
      </c>
      <c r="C6" s="10"/>
      <c r="D6" s="10"/>
      <c r="E6" s="10"/>
      <c r="F6" s="10"/>
      <c r="G6" s="10"/>
      <c r="H6" s="6">
        <f t="shared" ref="H6:H15" si="0">SUM(B6:G6)</f>
        <v>2</v>
      </c>
    </row>
    <row r="7" spans="1:8" s="1" customFormat="1" ht="12.75" x14ac:dyDescent="0.2">
      <c r="A7" s="9" t="s">
        <v>204</v>
      </c>
      <c r="B7" s="10">
        <v>0.5</v>
      </c>
      <c r="C7" s="10"/>
      <c r="D7" s="10"/>
      <c r="E7" s="10"/>
      <c r="F7" s="10"/>
      <c r="G7" s="10"/>
      <c r="H7" s="6">
        <f t="shared" si="0"/>
        <v>0.5</v>
      </c>
    </row>
    <row r="8" spans="1:8" s="1" customFormat="1" ht="12.75" x14ac:dyDescent="0.2">
      <c r="A8" s="9" t="s">
        <v>139</v>
      </c>
      <c r="B8" s="10"/>
      <c r="C8" s="10">
        <v>1</v>
      </c>
      <c r="D8" s="10"/>
      <c r="E8" s="10"/>
      <c r="F8" s="10"/>
      <c r="G8" s="10"/>
      <c r="H8" s="6">
        <f t="shared" si="0"/>
        <v>1</v>
      </c>
    </row>
    <row r="9" spans="1:8" s="1" customFormat="1" ht="12.75" x14ac:dyDescent="0.2">
      <c r="A9" s="9" t="s">
        <v>205</v>
      </c>
      <c r="B9" s="10"/>
      <c r="C9" s="10"/>
      <c r="D9" s="10">
        <v>1.5</v>
      </c>
      <c r="E9" s="10"/>
      <c r="F9" s="10"/>
      <c r="G9" s="10"/>
      <c r="H9" s="6">
        <f t="shared" ref="H9:H10" si="1">SUM(B9:G9)</f>
        <v>1.5</v>
      </c>
    </row>
    <row r="10" spans="1:8" s="1" customFormat="1" ht="12.75" x14ac:dyDescent="0.2">
      <c r="A10" s="9" t="s">
        <v>206</v>
      </c>
      <c r="B10" s="10"/>
      <c r="C10" s="10"/>
      <c r="D10" s="10">
        <v>2.5</v>
      </c>
      <c r="E10" s="10"/>
      <c r="F10" s="10"/>
      <c r="G10" s="10"/>
      <c r="H10" s="6">
        <f t="shared" si="1"/>
        <v>2.5</v>
      </c>
    </row>
    <row r="11" spans="1:8" s="1" customFormat="1" ht="25.5" x14ac:dyDescent="0.2">
      <c r="A11" s="9" t="s">
        <v>207</v>
      </c>
      <c r="B11" s="10"/>
      <c r="C11" s="10"/>
      <c r="D11" s="10">
        <v>0.5</v>
      </c>
      <c r="E11" s="10"/>
      <c r="F11" s="10"/>
      <c r="G11" s="10"/>
      <c r="H11" s="6">
        <f>SUM(B11:G11)</f>
        <v>0.5</v>
      </c>
    </row>
    <row r="12" spans="1:8" s="1" customFormat="1" ht="12.75" x14ac:dyDescent="0.2">
      <c r="A12" s="9" t="s">
        <v>222</v>
      </c>
      <c r="B12" s="10"/>
      <c r="C12" s="10"/>
      <c r="D12" s="10"/>
      <c r="E12" s="10"/>
      <c r="F12" s="10">
        <v>0.5</v>
      </c>
      <c r="G12" s="10"/>
      <c r="H12" s="6">
        <f t="shared" ref="H12" si="2">SUM(B12:G12)</f>
        <v>0.5</v>
      </c>
    </row>
    <row r="13" spans="1:8" s="1" customFormat="1" ht="12.75" x14ac:dyDescent="0.2">
      <c r="A13" s="9" t="s">
        <v>229</v>
      </c>
      <c r="B13" s="10"/>
      <c r="C13" s="10"/>
      <c r="D13" s="10"/>
      <c r="E13" s="10"/>
      <c r="F13" s="10"/>
      <c r="G13" s="10">
        <v>1.5</v>
      </c>
      <c r="H13" s="6">
        <f>SUM(B13:G13)</f>
        <v>1.5</v>
      </c>
    </row>
    <row r="14" spans="1:8" s="1" customFormat="1" ht="12.75" x14ac:dyDescent="0.2">
      <c r="A14" s="9" t="s">
        <v>208</v>
      </c>
      <c r="B14" s="10"/>
      <c r="C14" s="10"/>
      <c r="D14" s="10">
        <v>0.75</v>
      </c>
      <c r="E14" s="10"/>
      <c r="F14" s="10"/>
      <c r="G14" s="10"/>
      <c r="H14" s="6">
        <f t="shared" ref="H14" si="3">SUM(B14:G14)</f>
        <v>0.75</v>
      </c>
    </row>
    <row r="15" spans="1:8" x14ac:dyDescent="0.2">
      <c r="A15" s="9" t="s">
        <v>237</v>
      </c>
      <c r="B15" s="10"/>
      <c r="C15" s="10"/>
      <c r="D15" s="10"/>
      <c r="E15" s="10"/>
      <c r="F15" s="10"/>
      <c r="G15" s="10">
        <v>0.5</v>
      </c>
      <c r="H15" s="6">
        <f t="shared" si="0"/>
        <v>0.5</v>
      </c>
    </row>
    <row r="16" spans="1:8" s="22" customFormat="1" ht="15" x14ac:dyDescent="0.25">
      <c r="A16" s="21" t="str">
        <f>'Week (1)'!$A$9</f>
        <v>Total</v>
      </c>
      <c r="B16" s="11">
        <f t="shared" ref="B16:G16" si="4">SUM(B5:B15)</f>
        <v>4.75</v>
      </c>
      <c r="C16" s="11">
        <f t="shared" si="4"/>
        <v>1</v>
      </c>
      <c r="D16" s="11">
        <f t="shared" si="4"/>
        <v>7.5</v>
      </c>
      <c r="E16" s="11">
        <f t="shared" si="4"/>
        <v>0</v>
      </c>
      <c r="F16" s="11">
        <f t="shared" si="4"/>
        <v>0.5</v>
      </c>
      <c r="G16" s="11">
        <f t="shared" si="4"/>
        <v>3.5</v>
      </c>
      <c r="H16" s="11">
        <f>SUM(B16:G16)</f>
        <v>17.25</v>
      </c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ht="23.25" x14ac:dyDescent="0.2">
      <c r="A18" s="12" t="str">
        <f>Total!D3</f>
        <v>Darius</v>
      </c>
      <c r="B18" s="49" t="str">
        <f>$B$3</f>
        <v>Hours</v>
      </c>
      <c r="C18" s="50"/>
      <c r="D18" s="50"/>
      <c r="E18" s="50"/>
      <c r="F18" s="50"/>
      <c r="G18" s="50"/>
      <c r="H18" s="51"/>
    </row>
    <row r="19" spans="1:8" x14ac:dyDescent="0.2">
      <c r="A19" s="7" t="str">
        <f>'Week (1)'!$A$4</f>
        <v>User story / task description</v>
      </c>
      <c r="B19" s="8" t="str">
        <f>'Week (1)'!B$4</f>
        <v>Ma</v>
      </c>
      <c r="C19" s="8" t="str">
        <f>'Week (1)'!C$4</f>
        <v>Di</v>
      </c>
      <c r="D19" s="8" t="str">
        <f>'Week (1)'!D$4</f>
        <v>Wo</v>
      </c>
      <c r="E19" s="8" t="str">
        <f>'Week (1)'!E$4</f>
        <v>Do</v>
      </c>
      <c r="F19" s="8" t="str">
        <f>'Week (1)'!F$4</f>
        <v>Vr</v>
      </c>
      <c r="G19" s="8" t="str">
        <f>'Week (1)'!G$4</f>
        <v>Za/Zo</v>
      </c>
      <c r="H19" s="8" t="str">
        <f>'Week (1)'!H$4</f>
        <v>Total</v>
      </c>
    </row>
    <row r="20" spans="1:8" x14ac:dyDescent="0.2">
      <c r="A20" s="9" t="s">
        <v>202</v>
      </c>
      <c r="B20" s="10">
        <v>2.25</v>
      </c>
      <c r="C20" s="10"/>
      <c r="D20" s="10">
        <v>2.25</v>
      </c>
      <c r="E20" s="10"/>
      <c r="F20" s="10"/>
      <c r="G20" s="10"/>
      <c r="H20" s="6">
        <f>SUM(B20:G20)</f>
        <v>4.5</v>
      </c>
    </row>
    <row r="21" spans="1:8" x14ac:dyDescent="0.2">
      <c r="A21" s="9" t="s">
        <v>216</v>
      </c>
      <c r="B21" s="10">
        <v>1.5</v>
      </c>
      <c r="C21" s="10">
        <v>0.5</v>
      </c>
      <c r="D21" s="10"/>
      <c r="E21" s="10"/>
      <c r="F21" s="10"/>
      <c r="G21" s="10"/>
      <c r="H21" s="6">
        <f t="shared" ref="H21:H24" si="5">SUM(B21:G21)</f>
        <v>2</v>
      </c>
    </row>
    <row r="22" spans="1:8" x14ac:dyDescent="0.2">
      <c r="A22" s="9" t="s">
        <v>217</v>
      </c>
      <c r="B22" s="10">
        <v>1.5</v>
      </c>
      <c r="C22" s="10"/>
      <c r="D22" s="10"/>
      <c r="E22" s="10"/>
      <c r="F22" s="10"/>
      <c r="G22" s="10"/>
      <c r="H22" s="6">
        <f t="shared" si="5"/>
        <v>1.5</v>
      </c>
    </row>
    <row r="23" spans="1:8" x14ac:dyDescent="0.2">
      <c r="A23" s="9" t="s">
        <v>218</v>
      </c>
      <c r="B23" s="10"/>
      <c r="C23" s="10"/>
      <c r="D23" s="10">
        <v>0.5</v>
      </c>
      <c r="E23" s="10"/>
      <c r="F23" s="10"/>
      <c r="G23" s="10"/>
      <c r="H23" s="6">
        <f t="shared" si="5"/>
        <v>0.5</v>
      </c>
    </row>
    <row r="24" spans="1:8" x14ac:dyDescent="0.2">
      <c r="A24" s="9" t="s">
        <v>219</v>
      </c>
      <c r="B24" s="10"/>
      <c r="C24" s="10"/>
      <c r="D24" s="10">
        <v>0.5</v>
      </c>
      <c r="E24" s="10"/>
      <c r="F24" s="10"/>
      <c r="G24" s="10"/>
      <c r="H24" s="6">
        <f t="shared" si="5"/>
        <v>0.5</v>
      </c>
    </row>
    <row r="25" spans="1:8" s="22" customFormat="1" ht="15" x14ac:dyDescent="0.25">
      <c r="A25" s="21" t="str">
        <f>'Week (1)'!$A$9</f>
        <v>Total</v>
      </c>
      <c r="B25" s="11">
        <f t="shared" ref="B25:G25" si="6">SUM(B20:B24)</f>
        <v>5.25</v>
      </c>
      <c r="C25" s="11">
        <f t="shared" si="6"/>
        <v>0.5</v>
      </c>
      <c r="D25" s="11">
        <f t="shared" si="6"/>
        <v>3.25</v>
      </c>
      <c r="E25" s="11">
        <f t="shared" si="6"/>
        <v>0</v>
      </c>
      <c r="F25" s="11">
        <f t="shared" si="6"/>
        <v>0</v>
      </c>
      <c r="G25" s="11">
        <f t="shared" si="6"/>
        <v>0</v>
      </c>
      <c r="H25" s="11">
        <f>SUM(B25:G25)</f>
        <v>9</v>
      </c>
    </row>
    <row r="27" spans="1:8" ht="23.25" x14ac:dyDescent="0.2">
      <c r="A27" s="12" t="str">
        <f>Total!D4</f>
        <v>Georgs</v>
      </c>
      <c r="B27" s="49" t="str">
        <f>$B$3</f>
        <v>Hours</v>
      </c>
      <c r="C27" s="50"/>
      <c r="D27" s="50"/>
      <c r="E27" s="50"/>
      <c r="F27" s="50"/>
      <c r="G27" s="50"/>
      <c r="H27" s="51"/>
    </row>
    <row r="28" spans="1:8" x14ac:dyDescent="0.2">
      <c r="A28" s="7" t="str">
        <f>'Week (1)'!$A$4</f>
        <v>User story / task description</v>
      </c>
      <c r="B28" s="8" t="str">
        <f>'Week (1)'!B$4</f>
        <v>Ma</v>
      </c>
      <c r="C28" s="8" t="str">
        <f>'Week (1)'!C$4</f>
        <v>Di</v>
      </c>
      <c r="D28" s="8" t="str">
        <f>'Week (1)'!D$4</f>
        <v>Wo</v>
      </c>
      <c r="E28" s="8" t="str">
        <f>'Week (1)'!E$4</f>
        <v>Do</v>
      </c>
      <c r="F28" s="8" t="str">
        <f>'Week (1)'!F$4</f>
        <v>Vr</v>
      </c>
      <c r="G28" s="8" t="str">
        <f>'Week (1)'!G$4</f>
        <v>Za/Zo</v>
      </c>
      <c r="H28" s="8" t="str">
        <f>'Week (1)'!H$4</f>
        <v>Total</v>
      </c>
    </row>
    <row r="29" spans="1:8" x14ac:dyDescent="0.2">
      <c r="A29" s="9" t="s">
        <v>202</v>
      </c>
      <c r="B29" s="10">
        <v>2.25</v>
      </c>
      <c r="C29" s="10"/>
      <c r="D29" s="10">
        <v>2.25</v>
      </c>
      <c r="E29" s="10"/>
      <c r="F29" s="10"/>
      <c r="G29" s="10">
        <v>1.5</v>
      </c>
      <c r="H29" s="6">
        <f>SUM(B29:G29)</f>
        <v>6</v>
      </c>
    </row>
    <row r="30" spans="1:8" x14ac:dyDescent="0.2">
      <c r="A30" s="9" t="s">
        <v>209</v>
      </c>
      <c r="B30" s="10">
        <v>2</v>
      </c>
      <c r="C30" s="10"/>
      <c r="D30" s="10"/>
      <c r="E30" s="10"/>
      <c r="F30" s="10"/>
      <c r="G30" s="10"/>
      <c r="H30" s="6">
        <f t="shared" ref="H30:H35" si="7">SUM(B30:G30)</f>
        <v>2</v>
      </c>
    </row>
    <row r="31" spans="1:8" x14ac:dyDescent="0.2">
      <c r="A31" s="9" t="s">
        <v>213</v>
      </c>
      <c r="B31" s="10">
        <v>1</v>
      </c>
      <c r="C31" s="10"/>
      <c r="D31" s="10"/>
      <c r="E31" s="10"/>
      <c r="F31" s="10"/>
      <c r="G31" s="10"/>
      <c r="H31" s="6">
        <f t="shared" si="7"/>
        <v>1</v>
      </c>
    </row>
    <row r="32" spans="1:8" x14ac:dyDescent="0.2">
      <c r="A32" s="9" t="s">
        <v>139</v>
      </c>
      <c r="B32" s="10"/>
      <c r="C32" s="10">
        <v>1</v>
      </c>
      <c r="D32" s="10"/>
      <c r="E32" s="10"/>
      <c r="F32" s="10"/>
      <c r="G32" s="10"/>
      <c r="H32" s="6">
        <f t="shared" si="7"/>
        <v>1</v>
      </c>
    </row>
    <row r="33" spans="1:20" x14ac:dyDescent="0.2">
      <c r="A33" s="9" t="s">
        <v>215</v>
      </c>
      <c r="B33" s="10"/>
      <c r="C33" s="10">
        <v>0.5</v>
      </c>
      <c r="D33" s="10"/>
      <c r="E33" s="10"/>
      <c r="F33" s="10"/>
      <c r="G33" s="10"/>
      <c r="H33" s="6">
        <f>SUM(B33:G33)</f>
        <v>0.5</v>
      </c>
    </row>
    <row r="34" spans="1:20" x14ac:dyDescent="0.2">
      <c r="A34" s="9" t="s">
        <v>228</v>
      </c>
      <c r="B34" s="10"/>
      <c r="C34" s="10"/>
      <c r="D34" s="10"/>
      <c r="E34" s="10"/>
      <c r="F34" s="10"/>
      <c r="G34" s="10">
        <v>1</v>
      </c>
      <c r="H34" s="6"/>
    </row>
    <row r="35" spans="1:20" x14ac:dyDescent="0.2">
      <c r="A35" s="9" t="s">
        <v>214</v>
      </c>
      <c r="B35" s="10"/>
      <c r="C35" s="10"/>
      <c r="D35" s="10">
        <v>2.5</v>
      </c>
      <c r="E35" s="10"/>
      <c r="F35" s="10"/>
      <c r="G35" s="10"/>
      <c r="H35" s="6">
        <f t="shared" si="7"/>
        <v>2.5</v>
      </c>
      <c r="T35" s="43"/>
    </row>
    <row r="36" spans="1:20" s="22" customFormat="1" ht="15" x14ac:dyDescent="0.25">
      <c r="A36" s="21" t="str">
        <f>'Week (1)'!$A$9</f>
        <v>Total</v>
      </c>
      <c r="B36" s="11">
        <f t="shared" ref="B36:G36" si="8">SUM(B29:B35)</f>
        <v>5.25</v>
      </c>
      <c r="C36" s="11">
        <f t="shared" si="8"/>
        <v>1.5</v>
      </c>
      <c r="D36" s="11">
        <f t="shared" si="8"/>
        <v>4.75</v>
      </c>
      <c r="E36" s="11">
        <f t="shared" si="8"/>
        <v>0</v>
      </c>
      <c r="F36" s="11">
        <f t="shared" si="8"/>
        <v>0</v>
      </c>
      <c r="G36" s="11">
        <f t="shared" si="8"/>
        <v>2.5</v>
      </c>
      <c r="H36" s="11">
        <f>SUM(B36:G36)</f>
        <v>14</v>
      </c>
      <c r="K36" s="44"/>
    </row>
    <row r="38" spans="1:20" ht="23.25" x14ac:dyDescent="0.2">
      <c r="A38" s="12" t="str">
        <f>Total!D5</f>
        <v>Hai Ha</v>
      </c>
      <c r="B38" s="49" t="str">
        <f>$B$3</f>
        <v>Hours</v>
      </c>
      <c r="C38" s="50"/>
      <c r="D38" s="50"/>
      <c r="E38" s="50"/>
      <c r="F38" s="50"/>
      <c r="G38" s="50"/>
      <c r="H38" s="51"/>
    </row>
    <row r="39" spans="1:20" x14ac:dyDescent="0.2">
      <c r="A39" s="7" t="str">
        <f>'Week (1)'!$A$4</f>
        <v>User story / task description</v>
      </c>
      <c r="B39" s="8" t="str">
        <f>'Week (1)'!B$4</f>
        <v>Ma</v>
      </c>
      <c r="C39" s="8" t="str">
        <f>'Week (1)'!C$4</f>
        <v>Di</v>
      </c>
      <c r="D39" s="8" t="str">
        <f>'Week (1)'!D$4</f>
        <v>Wo</v>
      </c>
      <c r="E39" s="8" t="str">
        <f>'Week (1)'!E$4</f>
        <v>Do</v>
      </c>
      <c r="F39" s="8" t="str">
        <f>'Week (1)'!F$4</f>
        <v>Vr</v>
      </c>
      <c r="G39" s="8" t="str">
        <f>'Week (1)'!G$4</f>
        <v>Za/Zo</v>
      </c>
      <c r="H39" s="8" t="str">
        <f>'Week (1)'!H$4</f>
        <v>Total</v>
      </c>
    </row>
    <row r="40" spans="1:20" x14ac:dyDescent="0.2">
      <c r="A40" s="9" t="s">
        <v>202</v>
      </c>
      <c r="B40" s="10"/>
      <c r="C40" s="10"/>
      <c r="D40" s="10"/>
      <c r="E40" s="10"/>
      <c r="F40" s="10"/>
      <c r="G40" s="10">
        <v>1.5</v>
      </c>
      <c r="H40" s="6">
        <f>SUM(B40:G40)</f>
        <v>1.5</v>
      </c>
    </row>
    <row r="41" spans="1:20" x14ac:dyDescent="0.2">
      <c r="A41" s="9" t="s">
        <v>231</v>
      </c>
      <c r="B41" s="10">
        <v>4</v>
      </c>
      <c r="C41" s="10"/>
      <c r="D41" s="10"/>
      <c r="E41" s="10"/>
      <c r="F41" s="10"/>
      <c r="G41" s="10"/>
      <c r="H41" s="6">
        <f t="shared" ref="H41:H46" si="9">SUM(B41:G41)</f>
        <v>4</v>
      </c>
    </row>
    <row r="42" spans="1:20" x14ac:dyDescent="0.2">
      <c r="A42" s="9" t="s">
        <v>232</v>
      </c>
      <c r="B42" s="10"/>
      <c r="C42" s="10"/>
      <c r="D42" s="10"/>
      <c r="E42" s="10"/>
      <c r="F42" s="10">
        <v>6</v>
      </c>
      <c r="G42" s="10">
        <v>7</v>
      </c>
      <c r="H42" s="6">
        <f t="shared" si="9"/>
        <v>13</v>
      </c>
    </row>
    <row r="43" spans="1:20" x14ac:dyDescent="0.2">
      <c r="A43" s="9" t="s">
        <v>233</v>
      </c>
      <c r="B43" s="10"/>
      <c r="C43" s="10"/>
      <c r="D43" s="10"/>
      <c r="E43" s="10"/>
      <c r="F43" s="10"/>
      <c r="G43" s="10">
        <v>1</v>
      </c>
      <c r="H43" s="6">
        <f t="shared" si="9"/>
        <v>1</v>
      </c>
    </row>
    <row r="44" spans="1:20" x14ac:dyDescent="0.2">
      <c r="A44" s="9" t="s">
        <v>234</v>
      </c>
      <c r="B44" s="10"/>
      <c r="C44" s="10"/>
      <c r="D44" s="10"/>
      <c r="E44" s="10"/>
      <c r="F44" s="10"/>
      <c r="G44" s="10">
        <v>2</v>
      </c>
      <c r="H44" s="6">
        <f>SUM(B44:G44)</f>
        <v>2</v>
      </c>
    </row>
    <row r="45" spans="1:20" x14ac:dyDescent="0.2">
      <c r="A45" s="9" t="s">
        <v>235</v>
      </c>
      <c r="B45" s="10"/>
      <c r="C45" s="10"/>
      <c r="D45" s="10"/>
      <c r="E45" s="10"/>
      <c r="F45" s="10"/>
      <c r="G45" s="10">
        <v>1</v>
      </c>
      <c r="H45" s="6">
        <v>1</v>
      </c>
    </row>
    <row r="46" spans="1:20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20" s="22" customFormat="1" ht="15" x14ac:dyDescent="0.25">
      <c r="A47" s="21" t="str">
        <f>'Week (1)'!$A$9</f>
        <v>Total</v>
      </c>
      <c r="B47" s="11">
        <f t="shared" ref="B47:G47" si="10">SUM(B40:B46)</f>
        <v>4</v>
      </c>
      <c r="C47" s="11">
        <f t="shared" si="10"/>
        <v>0</v>
      </c>
      <c r="D47" s="11">
        <f t="shared" si="10"/>
        <v>0</v>
      </c>
      <c r="E47" s="11">
        <f t="shared" si="10"/>
        <v>0</v>
      </c>
      <c r="F47" s="11">
        <f t="shared" si="10"/>
        <v>6</v>
      </c>
      <c r="G47" s="11">
        <f t="shared" si="10"/>
        <v>12.5</v>
      </c>
      <c r="H47" s="11">
        <f>SUM(B47:G47)</f>
        <v>22.5</v>
      </c>
    </row>
    <row r="49" spans="1:8" ht="23.25" x14ac:dyDescent="0.2">
      <c r="A49" s="12" t="str">
        <f>Total!D6</f>
        <v>Klaus</v>
      </c>
      <c r="B49" s="49" t="str">
        <f>$B$3</f>
        <v>Hours</v>
      </c>
      <c r="C49" s="50"/>
      <c r="D49" s="50"/>
      <c r="E49" s="50"/>
      <c r="F49" s="50"/>
      <c r="G49" s="50"/>
      <c r="H49" s="51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9" t="s">
        <v>202</v>
      </c>
      <c r="B51" s="10">
        <v>2.25</v>
      </c>
      <c r="C51" s="10"/>
      <c r="D51" s="10"/>
      <c r="E51" s="10"/>
      <c r="F51" s="10"/>
      <c r="G51" s="10"/>
      <c r="H51" s="6">
        <f>SUM(B51:G51)</f>
        <v>2.25</v>
      </c>
    </row>
    <row r="52" spans="1:8" x14ac:dyDescent="0.2">
      <c r="A52" s="9" t="s">
        <v>210</v>
      </c>
      <c r="B52" s="10">
        <v>2</v>
      </c>
      <c r="C52" s="10"/>
      <c r="D52" s="10"/>
      <c r="E52" s="10"/>
      <c r="F52" s="10"/>
      <c r="G52" s="10"/>
      <c r="H52" s="6">
        <f t="shared" ref="H52:H55" si="12">SUM(B52:G52)</f>
        <v>2</v>
      </c>
    </row>
    <row r="53" spans="1:8" x14ac:dyDescent="0.2">
      <c r="A53" s="9" t="s">
        <v>211</v>
      </c>
      <c r="B53" s="10"/>
      <c r="C53" s="10"/>
      <c r="D53" s="10"/>
      <c r="E53" s="10">
        <v>3</v>
      </c>
      <c r="F53" s="10"/>
      <c r="G53" s="10"/>
      <c r="H53" s="6">
        <f t="shared" si="12"/>
        <v>3</v>
      </c>
    </row>
    <row r="54" spans="1:8" x14ac:dyDescent="0.2">
      <c r="A54" s="9" t="s">
        <v>139</v>
      </c>
      <c r="B54" s="10"/>
      <c r="C54" s="10">
        <v>1</v>
      </c>
      <c r="D54" s="10"/>
      <c r="E54" s="10"/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$A$16</f>
        <v>Total</v>
      </c>
      <c r="B56" s="11">
        <f t="shared" ref="B56:G56" si="13">SUM(B51:B55)</f>
        <v>4.25</v>
      </c>
      <c r="C56" s="11">
        <f t="shared" si="13"/>
        <v>1</v>
      </c>
      <c r="D56" s="11">
        <f t="shared" si="13"/>
        <v>0</v>
      </c>
      <c r="E56" s="11">
        <f t="shared" si="13"/>
        <v>3</v>
      </c>
      <c r="F56" s="11">
        <f t="shared" si="13"/>
        <v>0</v>
      </c>
      <c r="G56" s="11">
        <f t="shared" si="13"/>
        <v>0</v>
      </c>
      <c r="H56" s="11">
        <f>SUM(B56:G56)</f>
        <v>8.25</v>
      </c>
    </row>
    <row r="58" spans="1:8" ht="23.25" x14ac:dyDescent="0.2">
      <c r="A58" s="12" t="str">
        <f>Total!D7</f>
        <v>Tiffany</v>
      </c>
      <c r="B58" s="49" t="str">
        <f>$B$3</f>
        <v>Hours</v>
      </c>
      <c r="C58" s="50"/>
      <c r="D58" s="50"/>
      <c r="E58" s="50"/>
      <c r="F58" s="50"/>
      <c r="G58" s="50"/>
      <c r="H58" s="51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202</v>
      </c>
      <c r="B60" s="10">
        <v>2.25</v>
      </c>
      <c r="C60" s="10"/>
      <c r="D60" s="10"/>
      <c r="E60" s="10"/>
      <c r="F60" s="10"/>
      <c r="G60" s="10"/>
      <c r="H60" s="6">
        <f>SUM(B60:G60)</f>
        <v>2.25</v>
      </c>
    </row>
    <row r="61" spans="1:8" x14ac:dyDescent="0.2">
      <c r="A61" s="9" t="s">
        <v>196</v>
      </c>
      <c r="B61" s="10"/>
      <c r="C61" s="10">
        <v>0.5</v>
      </c>
      <c r="D61" s="10">
        <v>0.5</v>
      </c>
      <c r="E61" s="10"/>
      <c r="F61" s="10"/>
      <c r="G61" s="10">
        <v>2.5</v>
      </c>
      <c r="H61" s="6">
        <f t="shared" ref="H61:H65" si="15">SUM(B61:G61)</f>
        <v>3.5</v>
      </c>
    </row>
    <row r="62" spans="1:8" x14ac:dyDescent="0.2">
      <c r="A62" s="9" t="s">
        <v>139</v>
      </c>
      <c r="B62" s="10"/>
      <c r="C62" s="10">
        <v>1</v>
      </c>
      <c r="D62" s="10"/>
      <c r="E62" s="10"/>
      <c r="F62" s="10"/>
      <c r="G62" s="10"/>
      <c r="H62" s="6">
        <f t="shared" si="15"/>
        <v>1</v>
      </c>
    </row>
    <row r="63" spans="1:8" x14ac:dyDescent="0.2">
      <c r="A63" s="9" t="s">
        <v>224</v>
      </c>
      <c r="B63" s="10">
        <v>1</v>
      </c>
      <c r="C63" s="10"/>
      <c r="D63" s="10"/>
      <c r="E63" s="10"/>
      <c r="F63" s="10"/>
      <c r="G63" s="10"/>
      <c r="H63" s="6">
        <f t="shared" si="15"/>
        <v>1</v>
      </c>
    </row>
    <row r="64" spans="1:8" x14ac:dyDescent="0.2">
      <c r="A64" s="9" t="s">
        <v>225</v>
      </c>
      <c r="B64" s="10">
        <v>2</v>
      </c>
      <c r="C64" s="10"/>
      <c r="D64" s="10"/>
      <c r="E64" s="10"/>
      <c r="F64" s="10"/>
      <c r="G64" s="10"/>
      <c r="H64" s="6">
        <f>SUM(B64:G64)</f>
        <v>2</v>
      </c>
    </row>
    <row r="65" spans="1:8" x14ac:dyDescent="0.2">
      <c r="A65" s="9" t="s">
        <v>223</v>
      </c>
      <c r="B65" s="10"/>
      <c r="C65" s="10"/>
      <c r="D65" s="10"/>
      <c r="E65" s="10"/>
      <c r="F65" s="10"/>
      <c r="G65" s="10">
        <v>1.5</v>
      </c>
      <c r="H65" s="6">
        <f t="shared" si="15"/>
        <v>1.5</v>
      </c>
    </row>
    <row r="66" spans="1:8" x14ac:dyDescent="0.2">
      <c r="A66" s="21" t="str">
        <f>$A$16</f>
        <v>Total</v>
      </c>
      <c r="B66" s="11">
        <f t="shared" ref="B66:G66" si="16">SUM(B60:B65)</f>
        <v>5.25</v>
      </c>
      <c r="C66" s="11">
        <f t="shared" si="16"/>
        <v>1.5</v>
      </c>
      <c r="D66" s="11">
        <f t="shared" si="16"/>
        <v>0.5</v>
      </c>
      <c r="E66" s="11">
        <f t="shared" si="16"/>
        <v>0</v>
      </c>
      <c r="F66" s="11">
        <f t="shared" si="16"/>
        <v>0</v>
      </c>
      <c r="G66" s="11">
        <f t="shared" si="16"/>
        <v>4</v>
      </c>
      <c r="H66" s="11">
        <f>SUM(B66:G66)</f>
        <v>11.25</v>
      </c>
    </row>
    <row r="68" spans="1:8" ht="23.25" x14ac:dyDescent="0.2">
      <c r="A68" s="12" t="str">
        <f>Total!D8</f>
        <v>Sadra</v>
      </c>
      <c r="B68" s="49" t="str">
        <f>$B$3</f>
        <v>Hours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 t="s">
        <v>212</v>
      </c>
      <c r="B71" s="10">
        <v>1</v>
      </c>
      <c r="C71" s="10"/>
      <c r="D71" s="10"/>
      <c r="E71" s="10"/>
      <c r="F71" s="10"/>
      <c r="G71" s="10"/>
      <c r="H71" s="6">
        <f t="shared" ref="H71:H74" si="18">SUM(B71:G71)</f>
        <v>1</v>
      </c>
    </row>
    <row r="72" spans="1:8" x14ac:dyDescent="0.2">
      <c r="A72" s="9" t="s">
        <v>199</v>
      </c>
      <c r="B72" s="10">
        <v>2.25</v>
      </c>
      <c r="C72" s="10"/>
      <c r="D72" s="10"/>
      <c r="E72" s="10"/>
      <c r="F72" s="10"/>
      <c r="G72" s="10"/>
      <c r="H72" s="6">
        <f t="shared" si="18"/>
        <v>2.25</v>
      </c>
    </row>
    <row r="73" spans="1:8" x14ac:dyDescent="0.2">
      <c r="A73" s="9" t="s">
        <v>221</v>
      </c>
      <c r="B73" s="10"/>
      <c r="C73" s="10"/>
      <c r="D73" s="10"/>
      <c r="E73" s="10">
        <v>1</v>
      </c>
      <c r="F73" s="10"/>
      <c r="G73" s="10">
        <v>2</v>
      </c>
      <c r="H73" s="6">
        <f t="shared" si="18"/>
        <v>3</v>
      </c>
    </row>
    <row r="74" spans="1:8" x14ac:dyDescent="0.2">
      <c r="A74" s="9" t="s">
        <v>220</v>
      </c>
      <c r="B74" s="10"/>
      <c r="C74" s="10"/>
      <c r="D74" s="10"/>
      <c r="E74" s="10"/>
      <c r="F74" s="10">
        <v>2</v>
      </c>
      <c r="G74" s="10"/>
      <c r="H74" s="6">
        <f t="shared" si="18"/>
        <v>2</v>
      </c>
    </row>
    <row r="75" spans="1:8" x14ac:dyDescent="0.2">
      <c r="A75" s="21" t="str">
        <f>$A$16</f>
        <v>Total</v>
      </c>
      <c r="B75" s="11">
        <f t="shared" ref="B75:G75" si="19">SUM(B70:B74)</f>
        <v>3.25</v>
      </c>
      <c r="C75" s="11">
        <f t="shared" si="19"/>
        <v>0</v>
      </c>
      <c r="D75" s="11">
        <f t="shared" si="19"/>
        <v>0</v>
      </c>
      <c r="E75" s="11">
        <f t="shared" si="19"/>
        <v>1</v>
      </c>
      <c r="F75" s="11">
        <f t="shared" si="19"/>
        <v>2</v>
      </c>
      <c r="G75" s="11">
        <f t="shared" si="19"/>
        <v>2</v>
      </c>
      <c r="H75" s="11">
        <f>SUM(B75:G75)</f>
        <v>8.25</v>
      </c>
    </row>
    <row r="77" spans="1:8" ht="23.25" x14ac:dyDescent="0.2">
      <c r="A77" s="12">
        <f>Total!D9</f>
        <v>0</v>
      </c>
      <c r="B77" s="49" t="str">
        <f>$B$3</f>
        <v>Hours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1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$A$16</f>
        <v>Total</v>
      </c>
      <c r="B84" s="11">
        <f t="shared" ref="B84:G84" si="22">SUM(B79:B83)</f>
        <v>0</v>
      </c>
      <c r="C84" s="11">
        <f t="shared" si="22"/>
        <v>0</v>
      </c>
      <c r="D84" s="11">
        <f t="shared" si="22"/>
        <v>0</v>
      </c>
      <c r="E84" s="11">
        <f t="shared" si="22"/>
        <v>0</v>
      </c>
      <c r="F84" s="11">
        <f t="shared" si="22"/>
        <v>0</v>
      </c>
      <c r="G84" s="11">
        <f t="shared" si="22"/>
        <v>0</v>
      </c>
      <c r="H84" s="11">
        <f>SUM(B84:G84)</f>
        <v>0</v>
      </c>
    </row>
    <row r="86" spans="1:8" ht="23.25" x14ac:dyDescent="0.2">
      <c r="A86" s="12">
        <f>Total!D10</f>
        <v>0</v>
      </c>
      <c r="B86" s="49" t="str">
        <f>$B$3</f>
        <v>Hours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4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$A$16</f>
        <v>Total</v>
      </c>
      <c r="B93" s="11">
        <f t="shared" ref="B93:G93" si="25">SUM(B88:B92)</f>
        <v>0</v>
      </c>
      <c r="C93" s="11">
        <f t="shared" si="25"/>
        <v>0</v>
      </c>
      <c r="D93" s="11">
        <f t="shared" si="25"/>
        <v>0</v>
      </c>
      <c r="E93" s="11">
        <f t="shared" si="25"/>
        <v>0</v>
      </c>
      <c r="F93" s="11">
        <f t="shared" si="25"/>
        <v>0</v>
      </c>
      <c r="G93" s="11">
        <f t="shared" si="25"/>
        <v>0</v>
      </c>
      <c r="H93" s="11">
        <f>SUM(B93:G93)</f>
        <v>0</v>
      </c>
    </row>
    <row r="95" spans="1:8" ht="23.25" x14ac:dyDescent="0.2">
      <c r="A95" s="12">
        <f>Total!D11</f>
        <v>0</v>
      </c>
      <c r="B95" s="49" t="str">
        <f>$B$3</f>
        <v>Hours</v>
      </c>
      <c r="C95" s="50"/>
      <c r="D95" s="50"/>
      <c r="E95" s="50"/>
      <c r="F95" s="50"/>
      <c r="G95" s="50"/>
      <c r="H95" s="51"/>
    </row>
    <row r="96" spans="1:8" x14ac:dyDescent="0.2">
      <c r="A96" s="7" t="str">
        <f>$A$4</f>
        <v>User story / task description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Total</v>
      </c>
    </row>
    <row r="97" spans="1:8" x14ac:dyDescent="0.2">
      <c r="A97" s="9" t="s">
        <v>47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ref="H98:H101" si="27">SUM(B98:G98)</f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$A$16</f>
        <v>Total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0</v>
      </c>
      <c r="E102" s="11">
        <f t="shared" si="28"/>
        <v>0</v>
      </c>
      <c r="F102" s="11">
        <f t="shared" si="28"/>
        <v>0</v>
      </c>
      <c r="G102" s="11">
        <f t="shared" si="28"/>
        <v>0</v>
      </c>
      <c r="H102" s="11">
        <f>SUM(B102:G102)</f>
        <v>0</v>
      </c>
    </row>
  </sheetData>
  <mergeCells count="11">
    <mergeCell ref="B1:H1"/>
    <mergeCell ref="B3:H3"/>
    <mergeCell ref="B18:H18"/>
    <mergeCell ref="B27:H27"/>
    <mergeCell ref="B38:H38"/>
    <mergeCell ref="B95:H95"/>
    <mergeCell ref="B49:H49"/>
    <mergeCell ref="B58:H58"/>
    <mergeCell ref="B68:H68"/>
    <mergeCell ref="B77:H77"/>
    <mergeCell ref="B86:H8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Normal="100" workbookViewId="0">
      <selection activeCell="M13" sqref="M1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5" t="s">
        <v>11</v>
      </c>
      <c r="B1" s="46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7" t="s">
        <v>22</v>
      </c>
      <c r="B2" s="48" t="s">
        <v>23</v>
      </c>
      <c r="D2" s="16" t="s">
        <v>24</v>
      </c>
      <c r="E2" s="3">
        <f>'Week (1)'!$H$9</f>
        <v>9.25</v>
      </c>
      <c r="F2" s="3">
        <f>'Week (2)'!$H$14</f>
        <v>19.25</v>
      </c>
      <c r="G2" s="3">
        <f>'Week (3)'!$H$10</f>
        <v>14.75</v>
      </c>
      <c r="H2" s="3">
        <f>'Week (4)'!$H$13</f>
        <v>19.25</v>
      </c>
      <c r="I2" s="3">
        <f>'Week (5)'!$H$13</f>
        <v>17.75</v>
      </c>
      <c r="J2" s="3">
        <f>'Week (6)'!$H$11</f>
        <v>13.5</v>
      </c>
      <c r="K2" s="3">
        <f>'Week (7)'!$H$11</f>
        <v>17.25</v>
      </c>
      <c r="L2" s="3">
        <f>'Week (8)'!$H$16</f>
        <v>17.25</v>
      </c>
      <c r="M2" s="4">
        <f>SUM(E2:L2)</f>
        <v>128.25</v>
      </c>
    </row>
    <row r="3" spans="1:13" ht="15" customHeight="1" x14ac:dyDescent="0.25">
      <c r="A3" s="47"/>
      <c r="B3" s="48"/>
      <c r="D3" s="16" t="s">
        <v>25</v>
      </c>
      <c r="E3" s="3">
        <f>'Week (1)'!$H$19</f>
        <v>8.75</v>
      </c>
      <c r="F3" s="3">
        <f>'Week (2)'!$H$23</f>
        <v>8.25</v>
      </c>
      <c r="G3" s="3">
        <f>'Week (3)'!$H$19</f>
        <v>7.25</v>
      </c>
      <c r="H3" s="3">
        <f>'Week (4)'!$H$22</f>
        <v>13</v>
      </c>
      <c r="I3" s="3">
        <f>'Week (5)'!$H$22</f>
        <v>7</v>
      </c>
      <c r="J3" s="3">
        <f>'Week (6)'!$H$20</f>
        <v>13.5</v>
      </c>
      <c r="K3" s="3">
        <f>'Week (7)'!$H$20</f>
        <v>5.75</v>
      </c>
      <c r="L3" s="3">
        <f>'Week (8)'!$H$25</f>
        <v>9</v>
      </c>
      <c r="M3" s="4">
        <f t="shared" ref="M3:M5" si="0">SUM(E3:L3)</f>
        <v>72.5</v>
      </c>
    </row>
    <row r="4" spans="1:13" ht="15.75" customHeight="1" x14ac:dyDescent="0.25">
      <c r="A4" s="47" t="s">
        <v>26</v>
      </c>
      <c r="B4" s="48" t="s">
        <v>27</v>
      </c>
      <c r="D4" s="16" t="s">
        <v>28</v>
      </c>
      <c r="E4" s="3">
        <f>'Week (1)'!$H$28</f>
        <v>9.75</v>
      </c>
      <c r="F4" s="3">
        <f>'Week (2)'!$H$32</f>
        <v>9.15</v>
      </c>
      <c r="G4" s="3">
        <f>'Week (3)'!$H$28</f>
        <v>11.15</v>
      </c>
      <c r="H4" s="3">
        <f>'Week (4)'!$H$34</f>
        <v>20.55</v>
      </c>
      <c r="I4" s="3">
        <f>'Week (5)'!$H$31</f>
        <v>12</v>
      </c>
      <c r="J4" s="3">
        <f>'Week (6)'!$H$30</f>
        <v>12.2</v>
      </c>
      <c r="K4" s="3">
        <f>'Week (7)'!$H$34</f>
        <v>17.75</v>
      </c>
      <c r="L4" s="3">
        <f>'Week (8)'!$H$36</f>
        <v>14</v>
      </c>
      <c r="M4" s="4">
        <f t="shared" si="0"/>
        <v>106.55</v>
      </c>
    </row>
    <row r="5" spans="1:13" ht="15.75" x14ac:dyDescent="0.25">
      <c r="A5" s="47"/>
      <c r="B5" s="48"/>
      <c r="D5" s="16" t="s">
        <v>29</v>
      </c>
      <c r="E5" s="3">
        <f>'Week (1)'!$H$37</f>
        <v>8.5</v>
      </c>
      <c r="F5" s="3">
        <f>'Week (2)'!$H$41</f>
        <v>6</v>
      </c>
      <c r="G5" s="3">
        <f>'Week (3)'!$H$37</f>
        <v>0.5</v>
      </c>
      <c r="H5" s="3">
        <f>'Week (4)'!$H$43</f>
        <v>13.75</v>
      </c>
      <c r="I5" s="3">
        <f>'Week (5)'!$H$40</f>
        <v>3</v>
      </c>
      <c r="J5" s="3">
        <f>'Week (6)'!$H$39</f>
        <v>18</v>
      </c>
      <c r="K5" s="3">
        <f>'Week (7)'!$H$43</f>
        <v>5.5</v>
      </c>
      <c r="L5" s="3">
        <f>'Week (8)'!$H$47</f>
        <v>22.5</v>
      </c>
      <c r="M5" s="4">
        <f t="shared" si="0"/>
        <v>77.75</v>
      </c>
    </row>
    <row r="6" spans="1:13" ht="15" customHeight="1" x14ac:dyDescent="0.25">
      <c r="A6" s="30"/>
      <c r="B6" s="31"/>
      <c r="D6" s="16" t="s">
        <v>30</v>
      </c>
      <c r="E6" s="3">
        <f>'Week (1)'!$H$46</f>
        <v>6.75</v>
      </c>
      <c r="F6" s="3">
        <f>'Week (2)'!$H$50</f>
        <v>7.5</v>
      </c>
      <c r="G6" s="3">
        <f>'Week (3)'!$H$46</f>
        <v>6</v>
      </c>
      <c r="H6" s="3">
        <f>'Week (4)'!$H$52</f>
        <v>8</v>
      </c>
      <c r="I6" s="3">
        <f>'Week (5)'!$H$49</f>
        <v>7.5</v>
      </c>
      <c r="J6" s="3">
        <f>'Week (6)'!$H$48</f>
        <v>16.75</v>
      </c>
      <c r="K6" s="3">
        <f>'Week (7)'!$H$52</f>
        <v>15.75</v>
      </c>
      <c r="L6" s="3">
        <f>'Week (8)'!$H$56</f>
        <v>8.25</v>
      </c>
      <c r="M6" s="4">
        <f t="shared" ref="M6" si="1">SUM(E6:L6)</f>
        <v>76.5</v>
      </c>
    </row>
    <row r="7" spans="1:13" ht="15" customHeight="1" x14ac:dyDescent="0.25">
      <c r="A7" s="30"/>
      <c r="B7" s="31"/>
      <c r="D7" s="16" t="s">
        <v>31</v>
      </c>
      <c r="E7" s="3">
        <f>'Week (1)'!$H$55</f>
        <v>10.25</v>
      </c>
      <c r="F7" s="3">
        <f>'Week (2)'!$H$59</f>
        <v>10.25</v>
      </c>
      <c r="G7" s="3">
        <f>'Week (3)'!$H$55</f>
        <v>11.5</v>
      </c>
      <c r="H7" s="3">
        <f>'Week (4)'!$H$63</f>
        <v>17.25</v>
      </c>
      <c r="I7" s="3">
        <f>'Week (5)'!$H$58</f>
        <v>8.75</v>
      </c>
      <c r="J7" s="3">
        <f>'Week (6)'!$H$57</f>
        <v>16.75</v>
      </c>
      <c r="K7" s="3">
        <f>'Week (7)'!$H$61</f>
        <v>13.25</v>
      </c>
      <c r="L7" s="3">
        <f>'Week (8)'!$H$66</f>
        <v>11.25</v>
      </c>
      <c r="M7" s="4">
        <f t="shared" ref="M7:M11" si="2">SUM(E7:L7)</f>
        <v>99.25</v>
      </c>
    </row>
    <row r="8" spans="1:13" ht="15" customHeight="1" x14ac:dyDescent="0.25">
      <c r="A8" s="30"/>
      <c r="B8" s="31"/>
      <c r="D8" s="16" t="s">
        <v>32</v>
      </c>
      <c r="E8" s="3">
        <f>'Week (1)'!$H$64</f>
        <v>0</v>
      </c>
      <c r="F8" s="3">
        <f>'Week (2)'!$H$68</f>
        <v>0</v>
      </c>
      <c r="G8" s="3">
        <f>'Week (3)'!$H$64</f>
        <v>12.25</v>
      </c>
      <c r="H8" s="3">
        <f>'Week (4)'!$H$72</f>
        <v>9.75</v>
      </c>
      <c r="I8" s="3">
        <f>'Week (5)'!$H$67</f>
        <v>0</v>
      </c>
      <c r="J8" s="3">
        <f>'Week (6)'!$H$66</f>
        <v>6.25</v>
      </c>
      <c r="K8" s="3">
        <f>'Week (7)'!$H$70</f>
        <v>5.25</v>
      </c>
      <c r="L8" s="3">
        <f>'Week (8)'!$H$75</f>
        <v>8.25</v>
      </c>
      <c r="M8" s="4">
        <f t="shared" si="2"/>
        <v>41.75</v>
      </c>
    </row>
    <row r="9" spans="1:13" ht="15" customHeight="1" x14ac:dyDescent="0.25">
      <c r="A9" s="30"/>
      <c r="B9" s="31"/>
      <c r="D9" s="16"/>
      <c r="E9" s="3">
        <f>'Week (1)'!$H$73</f>
        <v>0</v>
      </c>
      <c r="F9" s="3">
        <f>'Week (2)'!$H$77</f>
        <v>0</v>
      </c>
      <c r="G9" s="3">
        <f>'Week (3)'!$H$73</f>
        <v>0</v>
      </c>
      <c r="H9" s="3">
        <f>'Week (4)'!$H$81</f>
        <v>0</v>
      </c>
      <c r="I9" s="3">
        <f>'Week (5)'!$H$76</f>
        <v>0</v>
      </c>
      <c r="J9" s="3">
        <f>'Week (6)'!$H$75</f>
        <v>0</v>
      </c>
      <c r="K9" s="3">
        <f>'Week (7)'!$H$79</f>
        <v>0</v>
      </c>
      <c r="L9" s="3">
        <f>'Week (8)'!$H$84</f>
        <v>0</v>
      </c>
      <c r="M9" s="4">
        <f t="shared" si="2"/>
        <v>0</v>
      </c>
    </row>
    <row r="10" spans="1:13" ht="15" customHeight="1" x14ac:dyDescent="0.25">
      <c r="A10" s="30"/>
      <c r="B10" s="31"/>
      <c r="D10" s="16"/>
      <c r="E10" s="3">
        <f>'Week (1)'!$H$82</f>
        <v>0</v>
      </c>
      <c r="F10" s="3">
        <f>'Week (2)'!$H$86</f>
        <v>0</v>
      </c>
      <c r="G10" s="3">
        <f>'Week (3)'!$H$82</f>
        <v>0</v>
      </c>
      <c r="H10" s="3">
        <f>'Week (4)'!$H$90</f>
        <v>0</v>
      </c>
      <c r="I10" s="3">
        <f>'Week (5)'!$H$85</f>
        <v>0</v>
      </c>
      <c r="J10" s="3">
        <f>'Week (6)'!$H$84</f>
        <v>0</v>
      </c>
      <c r="K10" s="3">
        <f>'Week (7)'!$H$88</f>
        <v>0</v>
      </c>
      <c r="L10" s="3">
        <f>'Week (8)'!$H$93</f>
        <v>0</v>
      </c>
      <c r="M10" s="4">
        <f t="shared" si="2"/>
        <v>0</v>
      </c>
    </row>
    <row r="11" spans="1:13" ht="15" customHeight="1" x14ac:dyDescent="0.25">
      <c r="A11" s="30"/>
      <c r="B11" s="31"/>
      <c r="D11" s="16"/>
      <c r="E11" s="3">
        <f>'Week (1)'!$H$91</f>
        <v>0</v>
      </c>
      <c r="F11" s="3">
        <f>'Week (2)'!$H$95</f>
        <v>0</v>
      </c>
      <c r="G11" s="3">
        <f>'Week (3)'!$H$91</f>
        <v>0</v>
      </c>
      <c r="H11" s="3">
        <f>'Week (4)'!$H$99</f>
        <v>0</v>
      </c>
      <c r="I11" s="3">
        <f>'Week (5)'!$H$94</f>
        <v>0</v>
      </c>
      <c r="J11" s="3">
        <f>'Week (6)'!$H$93</f>
        <v>0</v>
      </c>
      <c r="K11" s="3">
        <f>'Week (7)'!$H$97</f>
        <v>0</v>
      </c>
      <c r="L11" s="3">
        <f>'Week (8)'!$H$102</f>
        <v>0</v>
      </c>
      <c r="M11" s="4">
        <f t="shared" si="2"/>
        <v>0</v>
      </c>
    </row>
    <row r="12" spans="1:13" ht="15.75" customHeight="1" x14ac:dyDescent="0.25">
      <c r="A12" s="30"/>
      <c r="B12" s="31"/>
      <c r="D12" s="17" t="s">
        <v>33</v>
      </c>
      <c r="E12" s="15">
        <f t="shared" ref="E12:L12" si="3">SUM(E2:E11)</f>
        <v>53.25</v>
      </c>
      <c r="F12" s="15">
        <f t="shared" si="3"/>
        <v>60.4</v>
      </c>
      <c r="G12" s="15">
        <f t="shared" si="3"/>
        <v>63.4</v>
      </c>
      <c r="H12" s="15">
        <f t="shared" si="3"/>
        <v>101.55</v>
      </c>
      <c r="I12" s="15">
        <f t="shared" si="3"/>
        <v>56</v>
      </c>
      <c r="J12" s="15">
        <f t="shared" si="3"/>
        <v>96.95</v>
      </c>
      <c r="K12" s="15">
        <f t="shared" si="3"/>
        <v>80.5</v>
      </c>
      <c r="L12" s="15">
        <f t="shared" si="3"/>
        <v>90.5</v>
      </c>
    </row>
    <row r="13" spans="1:13" ht="15.75" customHeight="1" x14ac:dyDescent="0.25">
      <c r="A13" s="30"/>
      <c r="B13" s="31"/>
      <c r="D13" s="19" t="s">
        <v>34</v>
      </c>
      <c r="E13" s="20"/>
      <c r="F13" s="20">
        <f>SUM(E2:F11)</f>
        <v>113.65</v>
      </c>
      <c r="G13" s="20"/>
      <c r="H13" s="20">
        <f>SUM(G2:H11)</f>
        <v>164.95</v>
      </c>
      <c r="I13" s="20"/>
      <c r="J13" s="20">
        <f>SUM(I2:J11)</f>
        <v>152.94999999999999</v>
      </c>
      <c r="K13" s="20"/>
      <c r="L13" s="20">
        <f>SUM(K12:L12)</f>
        <v>171</v>
      </c>
    </row>
    <row r="14" spans="1:13" ht="15.75" customHeight="1" x14ac:dyDescent="0.25">
      <c r="A14" s="32"/>
      <c r="B14" s="31"/>
      <c r="D14" s="14" t="s">
        <v>35</v>
      </c>
      <c r="E14" s="18">
        <f>E15-E12</f>
        <v>618.75</v>
      </c>
      <c r="F14" s="18">
        <f>E14-F12</f>
        <v>558.35</v>
      </c>
      <c r="G14" s="18">
        <f t="shared" ref="G14:L14" si="4">F14-G12</f>
        <v>494.95000000000005</v>
      </c>
      <c r="H14" s="18">
        <f t="shared" si="4"/>
        <v>393.40000000000003</v>
      </c>
      <c r="I14" s="18">
        <f t="shared" si="4"/>
        <v>337.40000000000003</v>
      </c>
      <c r="J14" s="18">
        <f t="shared" si="4"/>
        <v>240.45000000000005</v>
      </c>
      <c r="K14" s="18">
        <f t="shared" si="4"/>
        <v>159.95000000000005</v>
      </c>
      <c r="L14" s="18">
        <f t="shared" si="4"/>
        <v>69.450000000000045</v>
      </c>
    </row>
    <row r="15" spans="1:13" ht="15.75" customHeight="1" x14ac:dyDescent="0.25">
      <c r="A15" s="33" t="s">
        <v>36</v>
      </c>
      <c r="B15" s="34">
        <f>COUNTIF(D2:D11, "&gt;''" )*12</f>
        <v>84</v>
      </c>
      <c r="D15" s="14" t="s">
        <v>37</v>
      </c>
      <c r="E15" s="18">
        <f t="shared" ref="E15:K15" si="5">$B$15+F15</f>
        <v>672</v>
      </c>
      <c r="F15" s="18">
        <f t="shared" si="5"/>
        <v>588</v>
      </c>
      <c r="G15" s="18">
        <f t="shared" si="5"/>
        <v>504</v>
      </c>
      <c r="H15" s="18">
        <f t="shared" si="5"/>
        <v>420</v>
      </c>
      <c r="I15" s="18">
        <f t="shared" si="5"/>
        <v>336</v>
      </c>
      <c r="J15" s="18">
        <f t="shared" si="5"/>
        <v>252</v>
      </c>
      <c r="K15" s="18">
        <f t="shared" si="5"/>
        <v>168</v>
      </c>
      <c r="L15" s="18">
        <f>$B$15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opLeftCell="A27" zoomScaleNormal="100" workbookViewId="0">
      <selection activeCell="D17" sqref="D1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52" t="s">
        <v>38</v>
      </c>
      <c r="C1" s="52"/>
      <c r="D1" s="52"/>
      <c r="E1" s="52"/>
      <c r="F1" s="52"/>
      <c r="G1" s="52"/>
      <c r="H1" s="53"/>
    </row>
    <row r="3" spans="1:8" ht="22.5" customHeight="1" x14ac:dyDescent="0.2">
      <c r="A3" s="13" t="str">
        <f>Total!D2</f>
        <v>Adrian</v>
      </c>
      <c r="B3" s="49" t="s">
        <v>39</v>
      </c>
      <c r="C3" s="50"/>
      <c r="D3" s="50"/>
      <c r="E3" s="50"/>
      <c r="F3" s="50"/>
      <c r="G3" s="50"/>
      <c r="H3" s="51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>
        <v>2.25</v>
      </c>
      <c r="C5" s="10"/>
      <c r="D5" s="10"/>
      <c r="E5" s="10"/>
      <c r="F5" s="10"/>
      <c r="G5" s="10"/>
      <c r="H5" s="6">
        <f>SUM(B5:G5)</f>
        <v>2.25</v>
      </c>
    </row>
    <row r="6" spans="1:8" x14ac:dyDescent="0.2">
      <c r="A6" s="9" t="s">
        <v>48</v>
      </c>
      <c r="B6" s="10"/>
      <c r="C6" s="10"/>
      <c r="D6" s="10"/>
      <c r="E6" s="10">
        <v>3</v>
      </c>
      <c r="F6" s="10"/>
      <c r="G6" s="10"/>
      <c r="H6" s="6">
        <f t="shared" ref="H6:H8" si="0">SUM(B6:G6)</f>
        <v>3</v>
      </c>
    </row>
    <row r="7" spans="1:8" s="1" customFormat="1" ht="12.75" x14ac:dyDescent="0.2">
      <c r="A7" s="9" t="s">
        <v>49</v>
      </c>
      <c r="B7" s="10"/>
      <c r="C7" s="10"/>
      <c r="D7" s="10">
        <v>1</v>
      </c>
      <c r="E7" s="10"/>
      <c r="F7" s="10"/>
      <c r="G7" s="10">
        <v>0.5</v>
      </c>
      <c r="H7" s="6">
        <f t="shared" si="0"/>
        <v>1.5</v>
      </c>
    </row>
    <row r="8" spans="1:8" s="1" customFormat="1" ht="12.75" x14ac:dyDescent="0.2">
      <c r="A8" s="9" t="s">
        <v>50</v>
      </c>
      <c r="B8" s="10"/>
      <c r="C8" s="10"/>
      <c r="D8" s="10"/>
      <c r="E8" s="10"/>
      <c r="F8" s="10"/>
      <c r="G8" s="10">
        <v>2.5</v>
      </c>
      <c r="H8" s="6">
        <f t="shared" si="0"/>
        <v>2.5</v>
      </c>
    </row>
    <row r="9" spans="1:8" x14ac:dyDescent="0.2">
      <c r="A9" s="21" t="str">
        <f>Total!$M$1</f>
        <v>Total</v>
      </c>
      <c r="B9" s="11">
        <f t="shared" ref="B9:G9" si="1">SUM(B5:B8)</f>
        <v>2.25</v>
      </c>
      <c r="C9" s="11">
        <f t="shared" si="1"/>
        <v>0</v>
      </c>
      <c r="D9" s="11">
        <f t="shared" si="1"/>
        <v>1</v>
      </c>
      <c r="E9" s="11">
        <f t="shared" si="1"/>
        <v>3</v>
      </c>
      <c r="F9" s="11">
        <f t="shared" si="1"/>
        <v>0</v>
      </c>
      <c r="G9" s="11">
        <f t="shared" si="1"/>
        <v>3</v>
      </c>
      <c r="H9" s="11">
        <f>SUM(B9:G9)</f>
        <v>9.25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23.25" x14ac:dyDescent="0.25">
      <c r="A11" s="12" t="str">
        <f>Total!D3</f>
        <v>Darius</v>
      </c>
      <c r="B11" s="49" t="str">
        <f>$B$3</f>
        <v>Hours</v>
      </c>
      <c r="C11" s="50"/>
      <c r="D11" s="50"/>
      <c r="E11" s="50"/>
      <c r="F11" s="50"/>
      <c r="G11" s="50"/>
      <c r="H11" s="51"/>
    </row>
    <row r="12" spans="1:8" ht="16.5" customHeight="1" x14ac:dyDescent="0.2">
      <c r="A12" s="7" t="str">
        <f>$A$4</f>
        <v>User story / task description</v>
      </c>
      <c r="B12" s="8" t="str">
        <f>B$4</f>
        <v>Ma</v>
      </c>
      <c r="C12" s="8" t="str">
        <f t="shared" ref="C12:H12" si="2">C$4</f>
        <v>Di</v>
      </c>
      <c r="D12" s="8" t="str">
        <f t="shared" si="2"/>
        <v>Wo</v>
      </c>
      <c r="E12" s="8" t="str">
        <f t="shared" si="2"/>
        <v>Do</v>
      </c>
      <c r="F12" s="8" t="str">
        <f t="shared" si="2"/>
        <v>Vr</v>
      </c>
      <c r="G12" s="8" t="str">
        <f t="shared" si="2"/>
        <v>Za/Zo</v>
      </c>
      <c r="H12" s="8" t="str">
        <f t="shared" si="2"/>
        <v>Total</v>
      </c>
    </row>
    <row r="13" spans="1:8" ht="22.5" customHeight="1" x14ac:dyDescent="0.2">
      <c r="A13" s="9" t="s">
        <v>47</v>
      </c>
      <c r="B13" s="10">
        <v>2.25</v>
      </c>
      <c r="C13" s="10"/>
      <c r="D13" s="10"/>
      <c r="E13" s="10"/>
      <c r="F13" s="10"/>
      <c r="G13" s="10"/>
      <c r="H13" s="6">
        <f>SUM(B13:G13)</f>
        <v>2.25</v>
      </c>
    </row>
    <row r="14" spans="1:8" x14ac:dyDescent="0.2">
      <c r="A14" s="9" t="s">
        <v>48</v>
      </c>
      <c r="B14" s="10"/>
      <c r="C14" s="10"/>
      <c r="D14" s="10"/>
      <c r="E14" s="10">
        <v>3</v>
      </c>
      <c r="F14" s="10"/>
      <c r="G14" s="10"/>
      <c r="H14" s="6">
        <f t="shared" ref="H14:H17" si="3">SUM(B14:G14)</f>
        <v>3</v>
      </c>
    </row>
    <row r="15" spans="1:8" x14ac:dyDescent="0.2">
      <c r="A15" s="9" t="s">
        <v>49</v>
      </c>
      <c r="B15" s="10"/>
      <c r="C15" s="10"/>
      <c r="D15" s="10">
        <v>1</v>
      </c>
      <c r="E15" s="10"/>
      <c r="F15" s="10"/>
      <c r="G15" s="10">
        <v>0.5</v>
      </c>
      <c r="H15" s="6">
        <f t="shared" si="3"/>
        <v>1.5</v>
      </c>
    </row>
    <row r="16" spans="1:8" x14ac:dyDescent="0.2">
      <c r="A16" s="9" t="s">
        <v>50</v>
      </c>
      <c r="B16" s="10"/>
      <c r="C16" s="10"/>
      <c r="D16" s="10">
        <v>1</v>
      </c>
      <c r="E16" s="10"/>
      <c r="F16" s="10"/>
      <c r="G16" s="10"/>
      <c r="H16" s="6">
        <f t="shared" si="3"/>
        <v>1</v>
      </c>
    </row>
    <row r="17" spans="1:8" x14ac:dyDescent="0.2">
      <c r="A17" s="9" t="s">
        <v>51</v>
      </c>
      <c r="B17" s="10"/>
      <c r="C17" s="10"/>
      <c r="D17" s="10">
        <v>1</v>
      </c>
      <c r="E17" s="10"/>
      <c r="F17" s="10"/>
      <c r="G17" s="10"/>
      <c r="H17" s="6">
        <f t="shared" si="3"/>
        <v>1</v>
      </c>
    </row>
    <row r="19" spans="1:8" x14ac:dyDescent="0.2">
      <c r="A19" s="21" t="str">
        <f>$A$9</f>
        <v>Total</v>
      </c>
      <c r="B19" s="11">
        <f t="shared" ref="B19:G19" si="4">SUM(B13:B18)</f>
        <v>2.25</v>
      </c>
      <c r="C19" s="11">
        <f t="shared" si="4"/>
        <v>0</v>
      </c>
      <c r="D19" s="11">
        <f t="shared" si="4"/>
        <v>3</v>
      </c>
      <c r="E19" s="11">
        <f t="shared" si="4"/>
        <v>3</v>
      </c>
      <c r="F19" s="11">
        <f t="shared" si="4"/>
        <v>0</v>
      </c>
      <c r="G19" s="11">
        <f t="shared" si="4"/>
        <v>0.5</v>
      </c>
      <c r="H19" s="11">
        <f>SUM(B19:G19)</f>
        <v>8.75</v>
      </c>
    </row>
    <row r="20" spans="1:8" ht="13.9" customHeight="1" x14ac:dyDescent="0.2"/>
    <row r="21" spans="1:8" s="22" customFormat="1" ht="23.25" x14ac:dyDescent="0.25">
      <c r="A21" s="12" t="str">
        <f>Total!D4</f>
        <v>Georgs</v>
      </c>
      <c r="B21" s="49" t="str">
        <f>$B$3</f>
        <v>Hours</v>
      </c>
      <c r="C21" s="50"/>
      <c r="D21" s="50"/>
      <c r="E21" s="50"/>
      <c r="F21" s="50"/>
      <c r="G21" s="50"/>
      <c r="H21" s="51"/>
    </row>
    <row r="22" spans="1:8" x14ac:dyDescent="0.2">
      <c r="A22" s="7" t="str">
        <f>$A$4</f>
        <v>User story / task description</v>
      </c>
      <c r="B22" s="8" t="str">
        <f>B$4</f>
        <v>Ma</v>
      </c>
      <c r="C22" s="8" t="str">
        <f t="shared" ref="C22:H22" si="5">C$4</f>
        <v>Di</v>
      </c>
      <c r="D22" s="8" t="str">
        <f t="shared" si="5"/>
        <v>Wo</v>
      </c>
      <c r="E22" s="8" t="str">
        <f t="shared" si="5"/>
        <v>Do</v>
      </c>
      <c r="F22" s="8" t="str">
        <f t="shared" si="5"/>
        <v>Vr</v>
      </c>
      <c r="G22" s="8" t="str">
        <f t="shared" si="5"/>
        <v>Za/Zo</v>
      </c>
      <c r="H22" s="8" t="str">
        <f t="shared" si="5"/>
        <v>Total</v>
      </c>
    </row>
    <row r="23" spans="1:8" ht="22.5" customHeight="1" x14ac:dyDescent="0.2">
      <c r="A23" s="9" t="s">
        <v>47</v>
      </c>
      <c r="B23" s="10">
        <v>2.25</v>
      </c>
      <c r="C23" s="10"/>
      <c r="D23" s="10"/>
      <c r="E23" s="10"/>
      <c r="F23" s="10"/>
      <c r="G23" s="10"/>
      <c r="H23" s="6">
        <f>SUM(B23:G23)</f>
        <v>2.25</v>
      </c>
    </row>
    <row r="24" spans="1:8" x14ac:dyDescent="0.2">
      <c r="A24" s="9" t="s">
        <v>48</v>
      </c>
      <c r="B24" s="10"/>
      <c r="C24" s="10"/>
      <c r="D24" s="10"/>
      <c r="E24" s="10">
        <v>3</v>
      </c>
      <c r="F24" s="10"/>
      <c r="G24" s="10"/>
      <c r="H24" s="6">
        <f t="shared" ref="H24:H27" si="6">SUM(B24:G24)</f>
        <v>3</v>
      </c>
    </row>
    <row r="25" spans="1:8" x14ac:dyDescent="0.2">
      <c r="A25" s="9" t="s">
        <v>49</v>
      </c>
      <c r="B25" s="10"/>
      <c r="C25" s="10"/>
      <c r="D25" s="10">
        <v>1</v>
      </c>
      <c r="E25" s="10"/>
      <c r="F25" s="10"/>
      <c r="G25" s="10">
        <v>0.5</v>
      </c>
      <c r="H25" s="6">
        <f t="shared" si="6"/>
        <v>1.5</v>
      </c>
    </row>
    <row r="26" spans="1:8" x14ac:dyDescent="0.2">
      <c r="A26" s="9" t="s">
        <v>52</v>
      </c>
      <c r="B26" s="10"/>
      <c r="C26" s="10"/>
      <c r="D26" s="10"/>
      <c r="E26" s="10"/>
      <c r="F26" s="10">
        <v>2</v>
      </c>
      <c r="G26" s="10"/>
      <c r="H26" s="6">
        <f t="shared" si="6"/>
        <v>2</v>
      </c>
    </row>
    <row r="27" spans="1:8" x14ac:dyDescent="0.2">
      <c r="A27" s="9" t="s">
        <v>51</v>
      </c>
      <c r="B27" s="10"/>
      <c r="C27" s="10">
        <v>1</v>
      </c>
      <c r="D27" s="10"/>
      <c r="E27" s="10"/>
      <c r="F27" s="10"/>
      <c r="G27" s="10"/>
      <c r="H27" s="6">
        <f t="shared" si="6"/>
        <v>1</v>
      </c>
    </row>
    <row r="28" spans="1:8" x14ac:dyDescent="0.2">
      <c r="A28" s="21" t="str">
        <f>$A$9</f>
        <v>Total</v>
      </c>
      <c r="B28" s="11">
        <f t="shared" ref="B28:G28" si="7">SUM(B23:B27)</f>
        <v>2.25</v>
      </c>
      <c r="C28" s="11">
        <f t="shared" si="7"/>
        <v>1</v>
      </c>
      <c r="D28" s="11">
        <f t="shared" si="7"/>
        <v>1</v>
      </c>
      <c r="E28" s="11">
        <f t="shared" si="7"/>
        <v>3</v>
      </c>
      <c r="F28" s="11">
        <f t="shared" si="7"/>
        <v>2</v>
      </c>
      <c r="G28" s="11">
        <f t="shared" si="7"/>
        <v>0.5</v>
      </c>
      <c r="H28" s="11">
        <f>SUM(B28:G28)</f>
        <v>9.75</v>
      </c>
    </row>
    <row r="30" spans="1:8" s="22" customFormat="1" ht="23.25" x14ac:dyDescent="0.25">
      <c r="A30" s="12" t="str">
        <f>Total!D5</f>
        <v>Hai Ha</v>
      </c>
      <c r="B30" s="49" t="str">
        <f>$B$3</f>
        <v>Hours</v>
      </c>
      <c r="C30" s="50"/>
      <c r="D30" s="50"/>
      <c r="E30" s="50"/>
      <c r="F30" s="50"/>
      <c r="G30" s="50"/>
      <c r="H30" s="51"/>
    </row>
    <row r="31" spans="1:8" x14ac:dyDescent="0.2">
      <c r="A31" s="7" t="str">
        <f>$A$4</f>
        <v>User story / task description</v>
      </c>
      <c r="B31" s="8" t="str">
        <f>B$4</f>
        <v>Ma</v>
      </c>
      <c r="C31" s="8" t="str">
        <f t="shared" ref="C31:H31" si="8">C$4</f>
        <v>Di</v>
      </c>
      <c r="D31" s="8" t="str">
        <f t="shared" si="8"/>
        <v>Wo</v>
      </c>
      <c r="E31" s="8" t="str">
        <f t="shared" si="8"/>
        <v>Do</v>
      </c>
      <c r="F31" s="8" t="str">
        <f t="shared" si="8"/>
        <v>Vr</v>
      </c>
      <c r="G31" s="8" t="str">
        <f t="shared" si="8"/>
        <v>Za/Zo</v>
      </c>
      <c r="H31" s="8" t="str">
        <f t="shared" si="8"/>
        <v>Total</v>
      </c>
    </row>
    <row r="32" spans="1:8" ht="22.5" customHeight="1" x14ac:dyDescent="0.2">
      <c r="A32" s="36" t="s">
        <v>53</v>
      </c>
      <c r="B32" s="10">
        <v>2.25</v>
      </c>
      <c r="C32" s="37" t="s">
        <v>54</v>
      </c>
      <c r="D32" s="37" t="s">
        <v>54</v>
      </c>
      <c r="E32" s="37" t="s">
        <v>54</v>
      </c>
      <c r="F32" s="37" t="s">
        <v>54</v>
      </c>
      <c r="G32" s="37" t="s">
        <v>54</v>
      </c>
      <c r="H32" s="38">
        <v>2</v>
      </c>
    </row>
    <row r="33" spans="1:8" x14ac:dyDescent="0.2">
      <c r="A33" s="39" t="s">
        <v>55</v>
      </c>
      <c r="B33" s="40" t="s">
        <v>54</v>
      </c>
      <c r="C33" s="40" t="s">
        <v>54</v>
      </c>
      <c r="D33" s="40">
        <v>1.5</v>
      </c>
      <c r="E33" s="40" t="s">
        <v>54</v>
      </c>
      <c r="F33" s="40" t="s">
        <v>54</v>
      </c>
      <c r="G33" s="40" t="s">
        <v>54</v>
      </c>
      <c r="H33" s="41">
        <v>2</v>
      </c>
    </row>
    <row r="34" spans="1:8" x14ac:dyDescent="0.2">
      <c r="A34" s="39" t="s">
        <v>56</v>
      </c>
      <c r="B34" s="40" t="s">
        <v>54</v>
      </c>
      <c r="C34" s="40" t="s">
        <v>54</v>
      </c>
      <c r="D34" s="40" t="s">
        <v>54</v>
      </c>
      <c r="E34" s="40">
        <v>1.5</v>
      </c>
      <c r="F34" s="40" t="s">
        <v>54</v>
      </c>
      <c r="G34" s="40" t="s">
        <v>54</v>
      </c>
      <c r="H34" s="41">
        <v>1.5</v>
      </c>
    </row>
    <row r="35" spans="1:8" x14ac:dyDescent="0.2">
      <c r="A35" s="39" t="s">
        <v>57</v>
      </c>
      <c r="B35" s="40" t="s">
        <v>54</v>
      </c>
      <c r="C35" s="40" t="s">
        <v>54</v>
      </c>
      <c r="D35" s="40" t="s">
        <v>54</v>
      </c>
      <c r="E35" s="40">
        <v>1.25</v>
      </c>
      <c r="F35" s="40" t="s">
        <v>54</v>
      </c>
      <c r="G35" s="40" t="s">
        <v>54</v>
      </c>
      <c r="H35" s="41">
        <v>1.25</v>
      </c>
    </row>
    <row r="36" spans="1:8" x14ac:dyDescent="0.2">
      <c r="A36" s="39" t="s">
        <v>58</v>
      </c>
      <c r="B36" s="40" t="s">
        <v>54</v>
      </c>
      <c r="C36" s="40" t="s">
        <v>54</v>
      </c>
      <c r="D36" s="40" t="s">
        <v>54</v>
      </c>
      <c r="E36" s="40" t="s">
        <v>54</v>
      </c>
      <c r="F36" s="40" t="s">
        <v>54</v>
      </c>
      <c r="G36" s="40">
        <v>2</v>
      </c>
      <c r="H36" s="41">
        <v>2</v>
      </c>
    </row>
    <row r="37" spans="1:8" x14ac:dyDescent="0.2">
      <c r="A37" s="21" t="str">
        <f>$A$9</f>
        <v>Total</v>
      </c>
      <c r="B37" s="11">
        <f t="shared" ref="B37:G37" si="9">SUM(B32:B36)</f>
        <v>2.25</v>
      </c>
      <c r="C37" s="11">
        <f t="shared" si="9"/>
        <v>0</v>
      </c>
      <c r="D37" s="11">
        <f t="shared" si="9"/>
        <v>1.5</v>
      </c>
      <c r="E37" s="11">
        <f t="shared" si="9"/>
        <v>2.75</v>
      </c>
      <c r="F37" s="11">
        <f t="shared" si="9"/>
        <v>0</v>
      </c>
      <c r="G37" s="11">
        <f t="shared" si="9"/>
        <v>2</v>
      </c>
      <c r="H37" s="11">
        <f>SUM(B37:G37)</f>
        <v>8.5</v>
      </c>
    </row>
    <row r="39" spans="1:8" s="22" customFormat="1" ht="23.25" x14ac:dyDescent="0.25">
      <c r="A39" s="12" t="str">
        <f>Total!D6</f>
        <v>Klaus</v>
      </c>
      <c r="B39" s="49" t="str">
        <f>$B$3</f>
        <v>Hours</v>
      </c>
      <c r="C39" s="50"/>
      <c r="D39" s="50"/>
      <c r="E39" s="50"/>
      <c r="F39" s="50"/>
      <c r="G39" s="50"/>
      <c r="H39" s="51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10">C$4</f>
        <v>Di</v>
      </c>
      <c r="D40" s="8" t="str">
        <f t="shared" si="10"/>
        <v>Wo</v>
      </c>
      <c r="E40" s="8" t="str">
        <f t="shared" si="10"/>
        <v>Do</v>
      </c>
      <c r="F40" s="8" t="str">
        <f t="shared" si="10"/>
        <v>Vr</v>
      </c>
      <c r="G40" s="8" t="str">
        <f t="shared" si="10"/>
        <v>Za/Zo</v>
      </c>
      <c r="H40" s="8" t="str">
        <f t="shared" si="10"/>
        <v>Total</v>
      </c>
    </row>
    <row r="41" spans="1:8" x14ac:dyDescent="0.2">
      <c r="A41" s="9" t="s">
        <v>47</v>
      </c>
      <c r="B41" s="10">
        <v>2.25</v>
      </c>
      <c r="C41" s="10"/>
      <c r="D41" s="10"/>
      <c r="E41" s="10"/>
      <c r="F41" s="10"/>
      <c r="G41" s="10"/>
      <c r="H41" s="6">
        <f>SUM(B41:G41)</f>
        <v>2.25</v>
      </c>
    </row>
    <row r="42" spans="1:8" x14ac:dyDescent="0.2">
      <c r="A42" s="9" t="s">
        <v>48</v>
      </c>
      <c r="B42" s="10"/>
      <c r="C42" s="10"/>
      <c r="D42" s="10"/>
      <c r="E42" s="10">
        <v>3</v>
      </c>
      <c r="F42" s="10"/>
      <c r="G42" s="10"/>
      <c r="H42" s="6">
        <f t="shared" ref="H42:H45" si="11">SUM(B42:G42)</f>
        <v>3</v>
      </c>
    </row>
    <row r="43" spans="1:8" x14ac:dyDescent="0.2">
      <c r="A43" s="9" t="s">
        <v>49</v>
      </c>
      <c r="B43" s="10"/>
      <c r="C43" s="10"/>
      <c r="D43" s="10">
        <v>1</v>
      </c>
      <c r="E43" s="10"/>
      <c r="F43" s="10"/>
      <c r="G43" s="10">
        <v>0.5</v>
      </c>
      <c r="H43" s="6">
        <f t="shared" si="11"/>
        <v>1.5</v>
      </c>
    </row>
    <row r="44" spans="1:8" x14ac:dyDescent="0.2">
      <c r="A44" s="9" t="s">
        <v>59</v>
      </c>
      <c r="B44" s="10"/>
      <c r="C44" s="10"/>
      <c r="D44" s="10"/>
      <c r="E44" s="10"/>
      <c r="F44" s="10"/>
      <c r="G44" s="10"/>
      <c r="H44" s="6">
        <f t="shared" si="11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1"/>
        <v>0</v>
      </c>
    </row>
    <row r="46" spans="1:8" x14ac:dyDescent="0.2">
      <c r="A46" s="21" t="str">
        <f>$A$9</f>
        <v>Total</v>
      </c>
      <c r="B46" s="11">
        <f t="shared" ref="B46:G46" si="12">SUM(B41:B45)</f>
        <v>2.25</v>
      </c>
      <c r="C46" s="11">
        <f t="shared" si="12"/>
        <v>0</v>
      </c>
      <c r="D46" s="11">
        <f t="shared" si="12"/>
        <v>1</v>
      </c>
      <c r="E46" s="11">
        <f t="shared" si="12"/>
        <v>3</v>
      </c>
      <c r="F46" s="11">
        <f t="shared" si="12"/>
        <v>0</v>
      </c>
      <c r="G46" s="11">
        <f t="shared" si="12"/>
        <v>0.5</v>
      </c>
      <c r="H46" s="11">
        <f>SUM(B46:G46)</f>
        <v>6.75</v>
      </c>
    </row>
    <row r="48" spans="1:8" ht="23.25" x14ac:dyDescent="0.2">
      <c r="A48" s="12" t="str">
        <f>Total!D7</f>
        <v>Tiffany</v>
      </c>
      <c r="B48" s="49" t="str">
        <f>$B$3</f>
        <v>Hours</v>
      </c>
      <c r="C48" s="50"/>
      <c r="D48" s="50"/>
      <c r="E48" s="50"/>
      <c r="F48" s="50"/>
      <c r="G48" s="50"/>
      <c r="H48" s="51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3">C$4</f>
        <v>Di</v>
      </c>
      <c r="D49" s="8" t="str">
        <f t="shared" si="13"/>
        <v>Wo</v>
      </c>
      <c r="E49" s="8" t="str">
        <f t="shared" si="13"/>
        <v>Do</v>
      </c>
      <c r="F49" s="8" t="str">
        <f t="shared" si="13"/>
        <v>Vr</v>
      </c>
      <c r="G49" s="8" t="str">
        <f t="shared" si="13"/>
        <v>Za/Zo</v>
      </c>
      <c r="H49" s="8" t="str">
        <f t="shared" si="13"/>
        <v>Total</v>
      </c>
    </row>
    <row r="50" spans="1:8" x14ac:dyDescent="0.2">
      <c r="A50" s="9" t="s">
        <v>47</v>
      </c>
      <c r="B50" s="10">
        <v>2.25</v>
      </c>
      <c r="C50" s="10"/>
      <c r="D50" s="10"/>
      <c r="E50" s="10"/>
      <c r="F50" s="10"/>
      <c r="G50" s="10"/>
      <c r="H50" s="6">
        <f>SUM(B50:G50)</f>
        <v>2.25</v>
      </c>
    </row>
    <row r="51" spans="1:8" x14ac:dyDescent="0.2">
      <c r="A51" s="9" t="s">
        <v>48</v>
      </c>
      <c r="B51" s="10"/>
      <c r="C51" s="10"/>
      <c r="D51" s="10"/>
      <c r="E51" s="10">
        <v>3</v>
      </c>
      <c r="F51" s="10"/>
      <c r="G51" s="10"/>
      <c r="H51" s="6">
        <f t="shared" ref="H51:H54" si="14">SUM(B51:G51)</f>
        <v>3</v>
      </c>
    </row>
    <row r="52" spans="1:8" x14ac:dyDescent="0.2">
      <c r="A52" s="9" t="s">
        <v>49</v>
      </c>
      <c r="B52" s="10"/>
      <c r="C52" s="10"/>
      <c r="D52" s="10">
        <v>1</v>
      </c>
      <c r="E52" s="10"/>
      <c r="F52" s="10"/>
      <c r="G52" s="10">
        <v>0.5</v>
      </c>
      <c r="H52" s="6">
        <f t="shared" si="14"/>
        <v>1.5</v>
      </c>
    </row>
    <row r="53" spans="1:8" x14ac:dyDescent="0.2">
      <c r="A53" s="9" t="s">
        <v>60</v>
      </c>
      <c r="B53" s="10"/>
      <c r="C53" s="10"/>
      <c r="D53" s="10"/>
      <c r="E53" s="10"/>
      <c r="F53" s="10"/>
      <c r="G53" s="10">
        <v>2</v>
      </c>
      <c r="H53" s="6">
        <f t="shared" si="14"/>
        <v>2</v>
      </c>
    </row>
    <row r="54" spans="1:8" x14ac:dyDescent="0.2">
      <c r="A54" s="9" t="s">
        <v>61</v>
      </c>
      <c r="B54" s="10"/>
      <c r="C54" s="10"/>
      <c r="D54" s="10">
        <v>1</v>
      </c>
      <c r="E54" s="10"/>
      <c r="F54" s="10"/>
      <c r="G54" s="10">
        <v>0.5</v>
      </c>
      <c r="H54" s="6">
        <f t="shared" si="14"/>
        <v>1.5</v>
      </c>
    </row>
    <row r="55" spans="1:8" x14ac:dyDescent="0.2">
      <c r="A55" s="21" t="str">
        <f>$A$9</f>
        <v>Total</v>
      </c>
      <c r="B55" s="11">
        <f t="shared" ref="B55:G55" si="15">SUM(B50:B54)</f>
        <v>2.25</v>
      </c>
      <c r="C55" s="11">
        <f t="shared" si="15"/>
        <v>0</v>
      </c>
      <c r="D55" s="11">
        <f t="shared" si="15"/>
        <v>2</v>
      </c>
      <c r="E55" s="11">
        <f t="shared" si="15"/>
        <v>3</v>
      </c>
      <c r="F55" s="11">
        <f t="shared" si="15"/>
        <v>0</v>
      </c>
      <c r="G55" s="11">
        <f t="shared" si="15"/>
        <v>3</v>
      </c>
      <c r="H55" s="11">
        <f>SUM(B55:G55)</f>
        <v>10.25</v>
      </c>
    </row>
    <row r="57" spans="1:8" ht="23.25" x14ac:dyDescent="0.2">
      <c r="A57" s="12" t="str">
        <f>Total!D8</f>
        <v>Sadra</v>
      </c>
      <c r="B57" s="49" t="str">
        <f>$B$3</f>
        <v>Hours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6">C$4</f>
        <v>Di</v>
      </c>
      <c r="D58" s="8" t="str">
        <f t="shared" si="16"/>
        <v>Wo</v>
      </c>
      <c r="E58" s="8" t="str">
        <f t="shared" si="16"/>
        <v>Do</v>
      </c>
      <c r="F58" s="8" t="str">
        <f t="shared" si="16"/>
        <v>Vr</v>
      </c>
      <c r="G58" s="8" t="str">
        <f t="shared" si="16"/>
        <v>Za/Zo</v>
      </c>
      <c r="H58" s="8" t="str">
        <f t="shared" si="16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7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7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7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7"/>
        <v>0</v>
      </c>
    </row>
    <row r="64" spans="1:8" x14ac:dyDescent="0.2">
      <c r="A64" s="21" t="str">
        <f>$A$9</f>
        <v>Total</v>
      </c>
      <c r="B64" s="11">
        <f t="shared" ref="B64:G64" si="18">SUM(B59:B63)</f>
        <v>0</v>
      </c>
      <c r="C64" s="11">
        <f t="shared" si="18"/>
        <v>0</v>
      </c>
      <c r="D64" s="11">
        <f t="shared" si="18"/>
        <v>0</v>
      </c>
      <c r="E64" s="11">
        <f t="shared" si="18"/>
        <v>0</v>
      </c>
      <c r="F64" s="11">
        <f t="shared" si="18"/>
        <v>0</v>
      </c>
      <c r="G64" s="11">
        <f t="shared" si="18"/>
        <v>0</v>
      </c>
      <c r="H64" s="11">
        <f>SUM(B64:G64)</f>
        <v>0</v>
      </c>
    </row>
    <row r="66" spans="1:8" ht="23.25" x14ac:dyDescent="0.2">
      <c r="A66" s="12">
        <f>Total!D9</f>
        <v>0</v>
      </c>
      <c r="B66" s="49" t="str">
        <f>$B$3</f>
        <v>Hours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9">C$4</f>
        <v>Di</v>
      </c>
      <c r="D67" s="8" t="str">
        <f t="shared" si="19"/>
        <v>Wo</v>
      </c>
      <c r="E67" s="8" t="str">
        <f t="shared" si="19"/>
        <v>Do</v>
      </c>
      <c r="F67" s="8" t="str">
        <f t="shared" si="19"/>
        <v>Vr</v>
      </c>
      <c r="G67" s="8" t="str">
        <f t="shared" si="19"/>
        <v>Za/Zo</v>
      </c>
      <c r="H67" s="8" t="str">
        <f t="shared" si="19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20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20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20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0"/>
        <v>0</v>
      </c>
    </row>
    <row r="73" spans="1:8" x14ac:dyDescent="0.2">
      <c r="A73" s="21" t="str">
        <f>$A$9</f>
        <v>Total</v>
      </c>
      <c r="B73" s="11">
        <f t="shared" ref="B73:G73" si="21">SUM(B68:B72)</f>
        <v>0</v>
      </c>
      <c r="C73" s="11">
        <f t="shared" si="21"/>
        <v>0</v>
      </c>
      <c r="D73" s="11">
        <f t="shared" si="21"/>
        <v>0</v>
      </c>
      <c r="E73" s="11">
        <f t="shared" si="21"/>
        <v>0</v>
      </c>
      <c r="F73" s="11">
        <f t="shared" si="21"/>
        <v>0</v>
      </c>
      <c r="G73" s="11">
        <f t="shared" si="21"/>
        <v>0</v>
      </c>
      <c r="H73" s="11">
        <f>SUM(B73:G73)</f>
        <v>0</v>
      </c>
    </row>
    <row r="75" spans="1:8" ht="23.25" x14ac:dyDescent="0.2">
      <c r="A75" s="12">
        <f>Total!D10</f>
        <v>0</v>
      </c>
      <c r="B75" s="49" t="str">
        <f>$B$3</f>
        <v>Hours</v>
      </c>
      <c r="C75" s="50"/>
      <c r="D75" s="50"/>
      <c r="E75" s="50"/>
      <c r="F75" s="50"/>
      <c r="G75" s="50"/>
      <c r="H75" s="51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2">C$4</f>
        <v>Di</v>
      </c>
      <c r="D76" s="8" t="str">
        <f t="shared" si="22"/>
        <v>Wo</v>
      </c>
      <c r="E76" s="8" t="str">
        <f t="shared" si="22"/>
        <v>Do</v>
      </c>
      <c r="F76" s="8" t="str">
        <f t="shared" si="22"/>
        <v>Vr</v>
      </c>
      <c r="G76" s="8" t="str">
        <f t="shared" si="22"/>
        <v>Za/Zo</v>
      </c>
      <c r="H76" s="8" t="str">
        <f t="shared" si="22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3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3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3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3"/>
        <v>0</v>
      </c>
    </row>
    <row r="82" spans="1:8" x14ac:dyDescent="0.2">
      <c r="A82" s="21" t="str">
        <f>$A$9</f>
        <v>Total</v>
      </c>
      <c r="B82" s="11">
        <f t="shared" ref="B82:G82" si="24">SUM(B77:B81)</f>
        <v>0</v>
      </c>
      <c r="C82" s="11">
        <f t="shared" si="24"/>
        <v>0</v>
      </c>
      <c r="D82" s="11">
        <f t="shared" si="24"/>
        <v>0</v>
      </c>
      <c r="E82" s="11">
        <f t="shared" si="24"/>
        <v>0</v>
      </c>
      <c r="F82" s="11">
        <f t="shared" si="24"/>
        <v>0</v>
      </c>
      <c r="G82" s="11">
        <f t="shared" si="24"/>
        <v>0</v>
      </c>
      <c r="H82" s="11">
        <f>SUM(B82:G82)</f>
        <v>0</v>
      </c>
    </row>
    <row r="84" spans="1:8" ht="23.25" x14ac:dyDescent="0.2">
      <c r="A84" s="12">
        <f>Total!D11</f>
        <v>0</v>
      </c>
      <c r="B84" s="49" t="str">
        <f>$B$3</f>
        <v>Hours</v>
      </c>
      <c r="C84" s="50"/>
      <c r="D84" s="50"/>
      <c r="E84" s="50"/>
      <c r="F84" s="50"/>
      <c r="G84" s="50"/>
      <c r="H84" s="51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5">C$4</f>
        <v>Di</v>
      </c>
      <c r="D85" s="8" t="str">
        <f t="shared" si="25"/>
        <v>Wo</v>
      </c>
      <c r="E85" s="8" t="str">
        <f t="shared" si="25"/>
        <v>Do</v>
      </c>
      <c r="F85" s="8" t="str">
        <f t="shared" si="25"/>
        <v>Vr</v>
      </c>
      <c r="G85" s="8" t="str">
        <f t="shared" si="25"/>
        <v>Za/Zo</v>
      </c>
      <c r="H85" s="8" t="str">
        <f t="shared" si="25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6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6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6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6"/>
        <v>0</v>
      </c>
    </row>
    <row r="91" spans="1:8" x14ac:dyDescent="0.2">
      <c r="A91" s="21" t="str">
        <f>$A$9</f>
        <v>Total</v>
      </c>
      <c r="B91" s="11">
        <f t="shared" ref="B91:G91" si="27">SUM(B86:B90)</f>
        <v>0</v>
      </c>
      <c r="C91" s="11">
        <f t="shared" si="27"/>
        <v>0</v>
      </c>
      <c r="D91" s="11">
        <f t="shared" si="27"/>
        <v>0</v>
      </c>
      <c r="E91" s="11">
        <f t="shared" si="27"/>
        <v>0</v>
      </c>
      <c r="F91" s="11">
        <f t="shared" si="27"/>
        <v>0</v>
      </c>
      <c r="G91" s="11">
        <f t="shared" si="27"/>
        <v>0</v>
      </c>
      <c r="H91" s="11">
        <f>SUM(B91:G91)</f>
        <v>0</v>
      </c>
    </row>
  </sheetData>
  <mergeCells count="11">
    <mergeCell ref="B1:H1"/>
    <mergeCell ref="B3:H3"/>
    <mergeCell ref="B11:H11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5"/>
  <sheetViews>
    <sheetView topLeftCell="A20" zoomScaleNormal="100" workbookViewId="0">
      <selection activeCell="G20" sqref="G2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62</v>
      </c>
      <c r="B5" s="10">
        <v>2.25</v>
      </c>
      <c r="C5" s="10"/>
      <c r="D5" s="10">
        <v>2</v>
      </c>
      <c r="E5" s="10"/>
      <c r="F5" s="10"/>
      <c r="G5" s="10"/>
      <c r="H5" s="6">
        <f>SUM(B5:G5)</f>
        <v>4.25</v>
      </c>
    </row>
    <row r="6" spans="1:8" x14ac:dyDescent="0.2">
      <c r="A6" s="9" t="s">
        <v>63</v>
      </c>
      <c r="B6" s="10">
        <v>2</v>
      </c>
      <c r="C6" s="10"/>
      <c r="D6" s="10"/>
      <c r="E6" s="10"/>
      <c r="F6" s="10"/>
      <c r="G6" s="10"/>
      <c r="H6" s="6">
        <f t="shared" ref="H6:H13" si="0">SUM(B6:G6)</f>
        <v>2</v>
      </c>
    </row>
    <row r="7" spans="1:8" s="1" customFormat="1" ht="12.75" x14ac:dyDescent="0.2">
      <c r="A7" s="9" t="s">
        <v>50</v>
      </c>
      <c r="B7" s="10">
        <v>1</v>
      </c>
      <c r="C7" s="10"/>
      <c r="D7" s="10"/>
      <c r="E7" s="10"/>
      <c r="F7" s="10">
        <v>0.5</v>
      </c>
      <c r="G7" s="10"/>
      <c r="H7" s="6">
        <f t="shared" si="0"/>
        <v>1.5</v>
      </c>
    </row>
    <row r="8" spans="1:8" s="1" customFormat="1" ht="12.75" x14ac:dyDescent="0.2">
      <c r="A8" s="9" t="s">
        <v>64</v>
      </c>
      <c r="B8" s="10"/>
      <c r="C8" s="10"/>
      <c r="D8" s="10">
        <v>1</v>
      </c>
      <c r="E8" s="10"/>
      <c r="F8" s="10"/>
      <c r="G8" s="10">
        <v>1</v>
      </c>
      <c r="H8" s="6">
        <f t="shared" si="0"/>
        <v>2</v>
      </c>
    </row>
    <row r="9" spans="1:8" s="1" customFormat="1" ht="12.75" x14ac:dyDescent="0.2">
      <c r="A9" s="9" t="s">
        <v>65</v>
      </c>
      <c r="B9" s="10"/>
      <c r="C9" s="10"/>
      <c r="D9" s="10">
        <v>2</v>
      </c>
      <c r="E9" s="10"/>
      <c r="F9" s="10"/>
      <c r="G9" s="10">
        <v>1</v>
      </c>
      <c r="H9" s="6">
        <f t="shared" ref="H9:H10" si="1">SUM(B9:G9)</f>
        <v>3</v>
      </c>
    </row>
    <row r="10" spans="1:8" x14ac:dyDescent="0.2">
      <c r="A10" s="9" t="s">
        <v>66</v>
      </c>
      <c r="B10" s="10"/>
      <c r="C10" s="10"/>
      <c r="D10" s="10">
        <v>1</v>
      </c>
      <c r="E10" s="10"/>
      <c r="F10" s="10"/>
      <c r="G10" s="10"/>
      <c r="H10" s="6">
        <f t="shared" si="1"/>
        <v>1</v>
      </c>
    </row>
    <row r="11" spans="1:8" s="22" customFormat="1" ht="15" x14ac:dyDescent="0.25">
      <c r="A11" s="9" t="s">
        <v>67</v>
      </c>
      <c r="B11" s="10"/>
      <c r="C11" s="10"/>
      <c r="D11" s="10"/>
      <c r="E11" s="10"/>
      <c r="F11" s="10"/>
      <c r="G11" s="10">
        <v>0.5</v>
      </c>
      <c r="H11" s="6">
        <f>SUM(B11:G11)</f>
        <v>0.5</v>
      </c>
    </row>
    <row r="12" spans="1:8" s="22" customFormat="1" ht="15" x14ac:dyDescent="0.25">
      <c r="A12" s="9" t="s">
        <v>68</v>
      </c>
      <c r="B12" s="10"/>
      <c r="C12" s="10"/>
      <c r="D12" s="10"/>
      <c r="E12" s="10"/>
      <c r="F12" s="10"/>
      <c r="G12" s="10">
        <v>1</v>
      </c>
      <c r="H12" s="6">
        <f>SUM(B12:G12)</f>
        <v>1</v>
      </c>
    </row>
    <row r="13" spans="1:8" x14ac:dyDescent="0.2">
      <c r="A13" s="9" t="s">
        <v>69</v>
      </c>
      <c r="B13" s="10"/>
      <c r="C13" s="10"/>
      <c r="D13" s="10"/>
      <c r="E13" s="10"/>
      <c r="F13" s="10"/>
      <c r="G13" s="10">
        <v>4</v>
      </c>
      <c r="H13" s="6">
        <f t="shared" si="0"/>
        <v>4</v>
      </c>
    </row>
    <row r="14" spans="1:8" x14ac:dyDescent="0.2">
      <c r="A14" s="21" t="str">
        <f>'Week (1)'!$A$9</f>
        <v>Total</v>
      </c>
      <c r="B14" s="11">
        <f t="shared" ref="B14:G14" si="2">SUM(B5:B13)</f>
        <v>5.25</v>
      </c>
      <c r="C14" s="11">
        <f t="shared" si="2"/>
        <v>0</v>
      </c>
      <c r="D14" s="11">
        <f t="shared" si="2"/>
        <v>6</v>
      </c>
      <c r="E14" s="11">
        <f t="shared" si="2"/>
        <v>0</v>
      </c>
      <c r="F14" s="11">
        <f t="shared" si="2"/>
        <v>0.5</v>
      </c>
      <c r="G14" s="11">
        <f t="shared" si="2"/>
        <v>7.5</v>
      </c>
      <c r="H14" s="11">
        <f>SUM(B14:G14)</f>
        <v>19.25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Total!D3</f>
        <v>Darius</v>
      </c>
      <c r="B16" s="49" t="str">
        <f>$B$3</f>
        <v>Hours</v>
      </c>
      <c r="C16" s="50"/>
      <c r="D16" s="50"/>
      <c r="E16" s="50"/>
      <c r="F16" s="50"/>
      <c r="G16" s="50"/>
      <c r="H16" s="51"/>
    </row>
    <row r="17" spans="1:8" x14ac:dyDescent="0.2">
      <c r="A17" s="7" t="str">
        <f>'Week (1)'!$A$4</f>
        <v>User story / task description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Total</v>
      </c>
    </row>
    <row r="18" spans="1:8" x14ac:dyDescent="0.2">
      <c r="A18" s="9" t="s">
        <v>62</v>
      </c>
      <c r="B18" s="10">
        <v>2.25</v>
      </c>
      <c r="C18" s="10"/>
      <c r="D18" s="10">
        <v>2</v>
      </c>
      <c r="E18" s="10"/>
      <c r="F18" s="10"/>
      <c r="G18" s="10"/>
      <c r="H18" s="6">
        <f>SUM(B18:G18)</f>
        <v>4.25</v>
      </c>
    </row>
    <row r="19" spans="1:8" x14ac:dyDescent="0.2">
      <c r="A19" s="9" t="s">
        <v>70</v>
      </c>
      <c r="B19" s="10"/>
      <c r="C19" s="10"/>
      <c r="D19" s="10"/>
      <c r="E19" s="10"/>
      <c r="F19" s="10"/>
      <c r="G19" s="10">
        <v>2</v>
      </c>
      <c r="H19" s="6">
        <f t="shared" ref="H19:H22" si="3">SUM(B19:G19)</f>
        <v>2</v>
      </c>
    </row>
    <row r="20" spans="1:8" x14ac:dyDescent="0.2">
      <c r="A20" s="9" t="s">
        <v>63</v>
      </c>
      <c r="B20" s="10">
        <v>1</v>
      </c>
      <c r="C20" s="10"/>
      <c r="D20" s="10"/>
      <c r="E20" s="10"/>
      <c r="F20" s="10"/>
      <c r="G20" s="10"/>
      <c r="H20" s="6">
        <f t="shared" si="3"/>
        <v>1</v>
      </c>
    </row>
    <row r="21" spans="1:8" s="22" customFormat="1" ht="15" x14ac:dyDescent="0.25">
      <c r="A21" s="9"/>
      <c r="B21" s="10"/>
      <c r="C21" s="10"/>
      <c r="D21" s="10"/>
      <c r="E21" s="10"/>
      <c r="F21" s="10"/>
      <c r="G21" s="10"/>
      <c r="H21" s="6">
        <f t="shared" si="3"/>
        <v>0</v>
      </c>
    </row>
    <row r="22" spans="1:8" x14ac:dyDescent="0.2">
      <c r="A22" s="9" t="s">
        <v>64</v>
      </c>
      <c r="B22" s="10">
        <v>1</v>
      </c>
      <c r="C22" s="10"/>
      <c r="D22" s="10"/>
      <c r="E22" s="10"/>
      <c r="F22" s="10"/>
      <c r="G22" s="10"/>
      <c r="H22" s="6">
        <f t="shared" si="3"/>
        <v>1</v>
      </c>
    </row>
    <row r="23" spans="1:8" x14ac:dyDescent="0.2">
      <c r="A23" s="21" t="str">
        <f>'Week (1)'!$A$9</f>
        <v>Total</v>
      </c>
      <c r="B23" s="11">
        <f t="shared" ref="B23:G23" si="4">SUM(B18:B22)</f>
        <v>4.25</v>
      </c>
      <c r="C23" s="11">
        <f t="shared" si="4"/>
        <v>0</v>
      </c>
      <c r="D23" s="11">
        <f t="shared" si="4"/>
        <v>2</v>
      </c>
      <c r="E23" s="11">
        <f t="shared" si="4"/>
        <v>0</v>
      </c>
      <c r="F23" s="11">
        <f t="shared" si="4"/>
        <v>0</v>
      </c>
      <c r="G23" s="11">
        <f t="shared" si="4"/>
        <v>2</v>
      </c>
      <c r="H23" s="11">
        <f>SUM(B23:G23)</f>
        <v>8.25</v>
      </c>
    </row>
    <row r="25" spans="1:8" ht="23.25" x14ac:dyDescent="0.2">
      <c r="A25" s="12" t="str">
        <f>Total!D4</f>
        <v>Georgs</v>
      </c>
      <c r="B25" s="49" t="str">
        <f>$B$3</f>
        <v>Hours</v>
      </c>
      <c r="C25" s="50"/>
      <c r="D25" s="50"/>
      <c r="E25" s="50"/>
      <c r="F25" s="50"/>
      <c r="G25" s="50"/>
      <c r="H25" s="51"/>
    </row>
    <row r="26" spans="1:8" x14ac:dyDescent="0.2">
      <c r="A26" s="7" t="str">
        <f>'Week (1)'!$A$4</f>
        <v>User story / task description</v>
      </c>
      <c r="B26" s="8" t="str">
        <f>'Week (1)'!B$4</f>
        <v>Ma</v>
      </c>
      <c r="C26" s="8" t="str">
        <f>'Week (1)'!C$4</f>
        <v>Di</v>
      </c>
      <c r="D26" s="8" t="str">
        <f>'Week (1)'!D$4</f>
        <v>Wo</v>
      </c>
      <c r="E26" s="8" t="str">
        <f>'Week (1)'!E$4</f>
        <v>Do</v>
      </c>
      <c r="F26" s="8" t="str">
        <f>'Week (1)'!F$4</f>
        <v>Vr</v>
      </c>
      <c r="G26" s="8" t="str">
        <f>'Week (1)'!G$4</f>
        <v>Za/Zo</v>
      </c>
      <c r="H26" s="8" t="str">
        <f>'Week (1)'!H$4</f>
        <v>Total</v>
      </c>
    </row>
    <row r="27" spans="1:8" x14ac:dyDescent="0.2">
      <c r="A27" s="9" t="s">
        <v>62</v>
      </c>
      <c r="B27" s="10">
        <v>2.25</v>
      </c>
      <c r="C27" s="10"/>
      <c r="D27" s="10"/>
      <c r="E27" s="10"/>
      <c r="F27" s="10"/>
      <c r="G27" s="10"/>
      <c r="H27" s="6">
        <f>SUM(B27:G27)</f>
        <v>2.25</v>
      </c>
    </row>
    <row r="28" spans="1:8" x14ac:dyDescent="0.2">
      <c r="A28" s="9" t="s">
        <v>71</v>
      </c>
      <c r="B28" s="10"/>
      <c r="C28" s="10"/>
      <c r="D28" s="10"/>
      <c r="E28" s="10">
        <v>2.5</v>
      </c>
      <c r="F28" s="10"/>
      <c r="G28" s="10"/>
      <c r="H28" s="6">
        <f t="shared" ref="H28:H30" si="5">SUM(B28:G28)</f>
        <v>2.5</v>
      </c>
    </row>
    <row r="29" spans="1:8" x14ac:dyDescent="0.2">
      <c r="A29" s="9" t="s">
        <v>72</v>
      </c>
      <c r="B29" s="10"/>
      <c r="C29" s="10"/>
      <c r="D29" s="10"/>
      <c r="E29" s="10"/>
      <c r="F29" s="10">
        <v>2</v>
      </c>
      <c r="G29" s="10"/>
      <c r="H29" s="6">
        <f t="shared" si="5"/>
        <v>2</v>
      </c>
    </row>
    <row r="30" spans="1:8" s="22" customFormat="1" ht="15" x14ac:dyDescent="0.25">
      <c r="A30" s="9" t="s">
        <v>73</v>
      </c>
      <c r="B30" s="10"/>
      <c r="C30" s="10"/>
      <c r="D30" s="10"/>
      <c r="E30" s="10"/>
      <c r="F30" s="10"/>
      <c r="G30" s="10">
        <v>0.4</v>
      </c>
      <c r="H30" s="6">
        <f t="shared" si="5"/>
        <v>0.4</v>
      </c>
    </row>
    <row r="31" spans="1:8" x14ac:dyDescent="0.2">
      <c r="A31" s="9" t="s">
        <v>74</v>
      </c>
      <c r="B31" s="10"/>
      <c r="C31" s="10"/>
      <c r="D31" s="10"/>
      <c r="E31" s="10"/>
      <c r="F31" s="10"/>
      <c r="G31" s="10">
        <v>2</v>
      </c>
      <c r="H31" s="6">
        <f>SUM(B31:G31)</f>
        <v>2</v>
      </c>
    </row>
    <row r="32" spans="1:8" x14ac:dyDescent="0.2">
      <c r="A32" s="21" t="str">
        <f>'Week (1)'!$A$9</f>
        <v>Total</v>
      </c>
      <c r="B32" s="11">
        <f t="shared" ref="B32:F32" si="6">SUM(B27:B31)</f>
        <v>2.25</v>
      </c>
      <c r="C32" s="11">
        <f t="shared" si="6"/>
        <v>0</v>
      </c>
      <c r="D32" s="11">
        <f t="shared" si="6"/>
        <v>0</v>
      </c>
      <c r="E32" s="11">
        <f t="shared" si="6"/>
        <v>2.5</v>
      </c>
      <c r="F32" s="11">
        <f t="shared" si="6"/>
        <v>2</v>
      </c>
      <c r="G32" s="11">
        <f>SUM(G27:G31)</f>
        <v>2.4</v>
      </c>
      <c r="H32" s="11">
        <f>SUM(B32:G32)</f>
        <v>9.15</v>
      </c>
    </row>
    <row r="34" spans="1:8" ht="23.25" x14ac:dyDescent="0.2">
      <c r="A34" s="12" t="str">
        <f>Total!D5</f>
        <v>Hai Ha</v>
      </c>
      <c r="B34" s="49" t="str">
        <f>$B$3</f>
        <v>Hours</v>
      </c>
      <c r="C34" s="50"/>
      <c r="D34" s="50"/>
      <c r="E34" s="50"/>
      <c r="F34" s="50"/>
      <c r="G34" s="50"/>
      <c r="H34" s="51"/>
    </row>
    <row r="35" spans="1:8" x14ac:dyDescent="0.2">
      <c r="A35" s="7" t="str">
        <f>'Week (1)'!$A$4</f>
        <v>User story / task description</v>
      </c>
      <c r="B35" s="8" t="str">
        <f>'Week (1)'!B$4</f>
        <v>Ma</v>
      </c>
      <c r="C35" s="8" t="str">
        <f>'Week (1)'!C$4</f>
        <v>Di</v>
      </c>
      <c r="D35" s="8" t="str">
        <f>'Week (1)'!D$4</f>
        <v>Wo</v>
      </c>
      <c r="E35" s="8" t="str">
        <f>'Week (1)'!E$4</f>
        <v>Do</v>
      </c>
      <c r="F35" s="8" t="str">
        <f>'Week (1)'!F$4</f>
        <v>Vr</v>
      </c>
      <c r="G35" s="8" t="str">
        <f>'Week (1)'!G$4</f>
        <v>Za/Zo</v>
      </c>
      <c r="H35" s="8" t="str">
        <f>'Week (1)'!H$4</f>
        <v>Total</v>
      </c>
    </row>
    <row r="36" spans="1:8" ht="25.5" x14ac:dyDescent="0.2">
      <c r="A36" s="9" t="s">
        <v>75</v>
      </c>
      <c r="B36" s="10">
        <v>2.25</v>
      </c>
      <c r="C36" s="10"/>
      <c r="D36" s="10"/>
      <c r="E36" s="10"/>
      <c r="F36" s="10"/>
      <c r="G36" s="10"/>
      <c r="H36" s="6">
        <f>SUM(B36:G36)</f>
        <v>2.25</v>
      </c>
    </row>
    <row r="37" spans="1:8" ht="25.5" x14ac:dyDescent="0.2">
      <c r="A37" s="9" t="s">
        <v>76</v>
      </c>
      <c r="C37" s="10"/>
      <c r="D37" s="10">
        <v>1</v>
      </c>
      <c r="E37" s="10"/>
      <c r="F37" s="10"/>
      <c r="G37" s="10"/>
      <c r="H37" s="6">
        <f>SUM(C37:G37)</f>
        <v>1</v>
      </c>
    </row>
    <row r="38" spans="1:8" x14ac:dyDescent="0.2">
      <c r="A38" s="9" t="s">
        <v>77</v>
      </c>
      <c r="B38" s="10"/>
      <c r="C38" s="10"/>
      <c r="D38" s="10"/>
      <c r="E38" s="10">
        <v>2.75</v>
      </c>
      <c r="F38" s="10"/>
      <c r="G38" s="10"/>
      <c r="H38" s="6">
        <f t="shared" ref="H38:H40" si="7">SUM(B38:G38)</f>
        <v>2.75</v>
      </c>
    </row>
    <row r="39" spans="1:8" s="22" customFormat="1" ht="15" x14ac:dyDescent="0.25">
      <c r="A39" s="9"/>
      <c r="B39" s="10"/>
      <c r="C39" s="10"/>
      <c r="D39" s="10"/>
      <c r="E39" s="10"/>
      <c r="F39" s="10"/>
      <c r="G39" s="10"/>
      <c r="H39" s="6">
        <f t="shared" si="7"/>
        <v>0</v>
      </c>
    </row>
    <row r="40" spans="1:8" x14ac:dyDescent="0.2">
      <c r="A40" s="9"/>
      <c r="B40" s="10"/>
      <c r="C40" s="10"/>
      <c r="D40" s="10"/>
      <c r="E40" s="10"/>
      <c r="F40" s="10"/>
      <c r="G40" s="10"/>
      <c r="H40" s="6">
        <f t="shared" si="7"/>
        <v>0</v>
      </c>
    </row>
    <row r="41" spans="1:8" x14ac:dyDescent="0.2">
      <c r="A41" s="21" t="str">
        <f>'Week (1)'!$A$9</f>
        <v>Total</v>
      </c>
      <c r="B41" s="11">
        <f t="shared" ref="B41:G41" si="8">SUM(B36:B40)</f>
        <v>2.25</v>
      </c>
      <c r="C41" s="11">
        <f t="shared" si="8"/>
        <v>0</v>
      </c>
      <c r="D41" s="11">
        <f t="shared" si="8"/>
        <v>1</v>
      </c>
      <c r="E41" s="11">
        <f t="shared" si="8"/>
        <v>2.75</v>
      </c>
      <c r="F41" s="11">
        <f t="shared" si="8"/>
        <v>0</v>
      </c>
      <c r="G41" s="11">
        <f t="shared" si="8"/>
        <v>0</v>
      </c>
      <c r="H41" s="11">
        <f>SUM(B41:G41)</f>
        <v>6</v>
      </c>
    </row>
    <row r="43" spans="1:8" ht="23.25" x14ac:dyDescent="0.2">
      <c r="A43" s="12" t="str">
        <f>Total!D6</f>
        <v>Klaus</v>
      </c>
      <c r="B43" s="49" t="str">
        <f>$B$3</f>
        <v>Hours</v>
      </c>
      <c r="C43" s="50"/>
      <c r="D43" s="50"/>
      <c r="E43" s="50"/>
      <c r="F43" s="50"/>
      <c r="G43" s="50"/>
      <c r="H43" s="51"/>
    </row>
    <row r="44" spans="1:8" x14ac:dyDescent="0.2">
      <c r="A44" s="7" t="str">
        <f>$A$4</f>
        <v>User story / task description</v>
      </c>
      <c r="B44" s="8" t="str">
        <f>B$4</f>
        <v>Ma</v>
      </c>
      <c r="C44" s="8" t="str">
        <f t="shared" ref="C44:H44" si="9">C$4</f>
        <v>Di</v>
      </c>
      <c r="D44" s="8" t="str">
        <f t="shared" si="9"/>
        <v>Wo</v>
      </c>
      <c r="E44" s="8" t="str">
        <f t="shared" si="9"/>
        <v>Do</v>
      </c>
      <c r="F44" s="8" t="str">
        <f t="shared" si="9"/>
        <v>Vr</v>
      </c>
      <c r="G44" s="8" t="str">
        <f t="shared" si="9"/>
        <v>Za/Zo</v>
      </c>
      <c r="H44" s="8" t="str">
        <f t="shared" si="9"/>
        <v>Total</v>
      </c>
    </row>
    <row r="45" spans="1:8" x14ac:dyDescent="0.2">
      <c r="A45" s="9" t="s">
        <v>62</v>
      </c>
      <c r="B45" s="10">
        <v>2.25</v>
      </c>
      <c r="C45" s="10"/>
      <c r="D45" s="10">
        <v>2.25</v>
      </c>
      <c r="E45" s="10"/>
      <c r="F45" s="10"/>
      <c r="G45" s="10"/>
      <c r="H45" s="6">
        <f>SUM(B45:G45)</f>
        <v>4.5</v>
      </c>
    </row>
    <row r="46" spans="1:8" x14ac:dyDescent="0.2">
      <c r="A46" s="9" t="s">
        <v>78</v>
      </c>
      <c r="B46" s="10">
        <v>1</v>
      </c>
      <c r="C46" s="10"/>
      <c r="D46" s="10"/>
      <c r="E46" s="10"/>
      <c r="F46" s="10"/>
      <c r="G46" s="10"/>
      <c r="H46" s="6">
        <f t="shared" ref="H46:H49" si="10">SUM(B46:G46)</f>
        <v>1</v>
      </c>
    </row>
    <row r="47" spans="1:8" x14ac:dyDescent="0.2">
      <c r="A47" s="9" t="s">
        <v>79</v>
      </c>
      <c r="B47" s="10">
        <v>0.5</v>
      </c>
      <c r="C47" s="10"/>
      <c r="D47" s="10"/>
      <c r="E47" s="10"/>
      <c r="F47" s="10"/>
      <c r="G47" s="10"/>
      <c r="H47" s="6">
        <f t="shared" si="10"/>
        <v>0.5</v>
      </c>
    </row>
    <row r="48" spans="1:8" x14ac:dyDescent="0.2">
      <c r="A48" s="9" t="s">
        <v>80</v>
      </c>
      <c r="B48" s="10"/>
      <c r="C48" s="10"/>
      <c r="D48" s="10"/>
      <c r="E48" s="10"/>
      <c r="F48" s="10"/>
      <c r="G48" s="10">
        <v>1</v>
      </c>
      <c r="H48" s="6">
        <f t="shared" si="10"/>
        <v>1</v>
      </c>
    </row>
    <row r="49" spans="1:8" x14ac:dyDescent="0.2">
      <c r="A49" s="9" t="s">
        <v>81</v>
      </c>
      <c r="B49" s="10"/>
      <c r="C49" s="10"/>
      <c r="D49" s="10"/>
      <c r="E49" s="10"/>
      <c r="F49" s="10"/>
      <c r="G49" s="10">
        <v>0.5</v>
      </c>
      <c r="H49" s="6">
        <f t="shared" si="10"/>
        <v>0.5</v>
      </c>
    </row>
    <row r="50" spans="1:8" x14ac:dyDescent="0.2">
      <c r="A50" s="21" t="str">
        <f>$A$14</f>
        <v>Total</v>
      </c>
      <c r="B50" s="11">
        <f t="shared" ref="B50:G50" si="11">SUM(B45:B49)</f>
        <v>3.75</v>
      </c>
      <c r="C50" s="11">
        <f t="shared" si="11"/>
        <v>0</v>
      </c>
      <c r="D50" s="11">
        <f t="shared" si="11"/>
        <v>2.25</v>
      </c>
      <c r="E50" s="11">
        <f t="shared" si="11"/>
        <v>0</v>
      </c>
      <c r="F50" s="11">
        <f t="shared" si="11"/>
        <v>0</v>
      </c>
      <c r="G50" s="11">
        <f t="shared" si="11"/>
        <v>1.5</v>
      </c>
      <c r="H50" s="11">
        <f>SUM(B50:G50)</f>
        <v>7.5</v>
      </c>
    </row>
    <row r="52" spans="1:8" ht="23.25" x14ac:dyDescent="0.2">
      <c r="A52" s="12" t="str">
        <f>Total!D7</f>
        <v>Tiffany</v>
      </c>
      <c r="B52" s="49" t="str">
        <f>$B$3</f>
        <v>Hours</v>
      </c>
      <c r="C52" s="50"/>
      <c r="D52" s="50"/>
      <c r="E52" s="50"/>
      <c r="F52" s="50"/>
      <c r="G52" s="50"/>
      <c r="H52" s="51"/>
    </row>
    <row r="53" spans="1:8" x14ac:dyDescent="0.2">
      <c r="A53" s="7" t="str">
        <f>$A$4</f>
        <v>User story / task description</v>
      </c>
      <c r="B53" s="8" t="str">
        <f>B$4</f>
        <v>Ma</v>
      </c>
      <c r="C53" s="8" t="str">
        <f t="shared" ref="C53:H53" si="12">C$4</f>
        <v>Di</v>
      </c>
      <c r="D53" s="8" t="str">
        <f t="shared" si="12"/>
        <v>Wo</v>
      </c>
      <c r="E53" s="8" t="str">
        <f t="shared" si="12"/>
        <v>Do</v>
      </c>
      <c r="F53" s="8" t="str">
        <f t="shared" si="12"/>
        <v>Vr</v>
      </c>
      <c r="G53" s="8" t="str">
        <f t="shared" si="12"/>
        <v>Za/Zo</v>
      </c>
      <c r="H53" s="8" t="str">
        <f t="shared" si="12"/>
        <v>Total</v>
      </c>
    </row>
    <row r="54" spans="1:8" x14ac:dyDescent="0.2">
      <c r="A54" s="9" t="s">
        <v>62</v>
      </c>
      <c r="B54" s="10">
        <v>2.25</v>
      </c>
      <c r="C54" s="10"/>
      <c r="D54" s="10"/>
      <c r="E54" s="10"/>
      <c r="F54" s="10"/>
      <c r="G54" s="10"/>
      <c r="H54" s="6">
        <f>SUM(B54:G54)</f>
        <v>2.25</v>
      </c>
    </row>
    <row r="55" spans="1:8" x14ac:dyDescent="0.2">
      <c r="A55" s="9" t="s">
        <v>82</v>
      </c>
      <c r="B55" s="10">
        <v>0.5</v>
      </c>
      <c r="C55" s="10"/>
      <c r="D55" s="10"/>
      <c r="E55" s="10">
        <v>1.5</v>
      </c>
      <c r="F55" s="10"/>
      <c r="G55" s="10">
        <v>2.5</v>
      </c>
      <c r="H55" s="6">
        <f t="shared" ref="H55:H58" si="13">SUM(B55:G55)</f>
        <v>4.5</v>
      </c>
    </row>
    <row r="56" spans="1:8" x14ac:dyDescent="0.2">
      <c r="A56" s="9" t="s">
        <v>83</v>
      </c>
      <c r="B56" s="10"/>
      <c r="C56" s="10"/>
      <c r="D56" s="10">
        <v>1</v>
      </c>
      <c r="E56" s="10"/>
      <c r="F56" s="10"/>
      <c r="G56" s="10">
        <v>0.5</v>
      </c>
      <c r="H56" s="6">
        <f t="shared" si="13"/>
        <v>1.5</v>
      </c>
    </row>
    <row r="57" spans="1:8" x14ac:dyDescent="0.2">
      <c r="A57" s="9" t="s">
        <v>84</v>
      </c>
      <c r="B57" s="10"/>
      <c r="C57" s="10"/>
      <c r="D57" s="10"/>
      <c r="E57" s="10"/>
      <c r="F57" s="10"/>
      <c r="G57" s="10">
        <v>1.5</v>
      </c>
      <c r="H57" s="6">
        <f t="shared" si="13"/>
        <v>1.5</v>
      </c>
    </row>
    <row r="58" spans="1:8" x14ac:dyDescent="0.2">
      <c r="A58" s="9" t="s">
        <v>85</v>
      </c>
      <c r="B58" s="10"/>
      <c r="C58" s="10"/>
      <c r="D58" s="10"/>
      <c r="E58" s="10">
        <v>0.5</v>
      </c>
      <c r="F58" s="10"/>
      <c r="G58" s="10"/>
      <c r="H58" s="6">
        <f t="shared" si="13"/>
        <v>0.5</v>
      </c>
    </row>
    <row r="59" spans="1:8" x14ac:dyDescent="0.2">
      <c r="A59" s="21" t="str">
        <f>$A$14</f>
        <v>Total</v>
      </c>
      <c r="B59" s="11">
        <f t="shared" ref="B59:G59" si="14">SUM(B54:B58)</f>
        <v>2.75</v>
      </c>
      <c r="C59" s="11">
        <f t="shared" si="14"/>
        <v>0</v>
      </c>
      <c r="D59" s="11">
        <f t="shared" si="14"/>
        <v>1</v>
      </c>
      <c r="E59" s="11">
        <f t="shared" si="14"/>
        <v>2</v>
      </c>
      <c r="F59" s="11">
        <f t="shared" si="14"/>
        <v>0</v>
      </c>
      <c r="G59" s="11">
        <f t="shared" si="14"/>
        <v>4.5</v>
      </c>
      <c r="H59" s="11">
        <f>SUM(B59:G59)</f>
        <v>10.25</v>
      </c>
    </row>
    <row r="61" spans="1:8" ht="23.25" x14ac:dyDescent="0.2">
      <c r="A61" s="12" t="str">
        <f>Total!D8</f>
        <v>Sadra</v>
      </c>
      <c r="B61" s="49" t="str">
        <f>$B$3</f>
        <v>Hours</v>
      </c>
      <c r="C61" s="50"/>
      <c r="D61" s="50"/>
      <c r="E61" s="50"/>
      <c r="F61" s="50"/>
      <c r="G61" s="50"/>
      <c r="H61" s="51"/>
    </row>
    <row r="62" spans="1:8" x14ac:dyDescent="0.2">
      <c r="A62" s="7" t="str">
        <f>$A$4</f>
        <v>User story / task description</v>
      </c>
      <c r="B62" s="8" t="str">
        <f>B$4</f>
        <v>Ma</v>
      </c>
      <c r="C62" s="8" t="str">
        <f t="shared" ref="C62:H62" si="15">C$4</f>
        <v>Di</v>
      </c>
      <c r="D62" s="8" t="str">
        <f t="shared" si="15"/>
        <v>Wo</v>
      </c>
      <c r="E62" s="8" t="str">
        <f t="shared" si="15"/>
        <v>Do</v>
      </c>
      <c r="F62" s="8" t="str">
        <f t="shared" si="15"/>
        <v>Vr</v>
      </c>
      <c r="G62" s="8" t="str">
        <f t="shared" si="15"/>
        <v>Za/Zo</v>
      </c>
      <c r="H62" s="8" t="str">
        <f t="shared" si="15"/>
        <v>Total</v>
      </c>
    </row>
    <row r="63" spans="1:8" x14ac:dyDescent="0.2">
      <c r="A63" s="9" t="s">
        <v>47</v>
      </c>
      <c r="B63" s="10"/>
      <c r="C63" s="10"/>
      <c r="D63" s="10"/>
      <c r="E63" s="10"/>
      <c r="F63" s="10"/>
      <c r="G63" s="10"/>
      <c r="H63" s="6">
        <f>SUM(B63:G63)</f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ref="H64:H67" si="16">SUM(B64:G64)</f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6"/>
        <v>0</v>
      </c>
    </row>
    <row r="66" spans="1:8" x14ac:dyDescent="0.2">
      <c r="A66" s="9"/>
      <c r="B66" s="10"/>
      <c r="C66" s="10"/>
      <c r="D66" s="10"/>
      <c r="E66" s="10"/>
      <c r="F66" s="10"/>
      <c r="G66" s="10"/>
      <c r="H66" s="6">
        <f t="shared" si="16"/>
        <v>0</v>
      </c>
    </row>
    <row r="67" spans="1:8" x14ac:dyDescent="0.2">
      <c r="A67" s="9"/>
      <c r="B67" s="10"/>
      <c r="C67" s="10"/>
      <c r="D67" s="10"/>
      <c r="E67" s="10"/>
      <c r="F67" s="10"/>
      <c r="G67" s="10"/>
      <c r="H67" s="6">
        <f t="shared" si="16"/>
        <v>0</v>
      </c>
    </row>
    <row r="68" spans="1:8" x14ac:dyDescent="0.2">
      <c r="A68" s="21" t="str">
        <f>$A$14</f>
        <v>Total</v>
      </c>
      <c r="B68" s="11">
        <f t="shared" ref="B68:G68" si="17">SUM(B63:B67)</f>
        <v>0</v>
      </c>
      <c r="C68" s="11">
        <f t="shared" si="17"/>
        <v>0</v>
      </c>
      <c r="D68" s="11">
        <f t="shared" si="17"/>
        <v>0</v>
      </c>
      <c r="E68" s="11">
        <f t="shared" si="17"/>
        <v>0</v>
      </c>
      <c r="F68" s="11">
        <f t="shared" si="17"/>
        <v>0</v>
      </c>
      <c r="G68" s="11">
        <f t="shared" si="17"/>
        <v>0</v>
      </c>
      <c r="H68" s="11">
        <f>SUM(B68:G68)</f>
        <v>0</v>
      </c>
    </row>
    <row r="70" spans="1:8" ht="23.25" x14ac:dyDescent="0.2">
      <c r="A70" s="12">
        <f>Total!D9</f>
        <v>0</v>
      </c>
      <c r="B70" s="49" t="str">
        <f>$B$3</f>
        <v>Hours</v>
      </c>
      <c r="C70" s="50"/>
      <c r="D70" s="50"/>
      <c r="E70" s="50"/>
      <c r="F70" s="50"/>
      <c r="G70" s="50"/>
      <c r="H70" s="51"/>
    </row>
    <row r="71" spans="1:8" x14ac:dyDescent="0.2">
      <c r="A71" s="7" t="str">
        <f>$A$4</f>
        <v>User story / task description</v>
      </c>
      <c r="B71" s="8" t="str">
        <f>B$4</f>
        <v>Ma</v>
      </c>
      <c r="C71" s="8" t="str">
        <f t="shared" ref="C71:H71" si="18">C$4</f>
        <v>Di</v>
      </c>
      <c r="D71" s="8" t="str">
        <f t="shared" si="18"/>
        <v>Wo</v>
      </c>
      <c r="E71" s="8" t="str">
        <f t="shared" si="18"/>
        <v>Do</v>
      </c>
      <c r="F71" s="8" t="str">
        <f t="shared" si="18"/>
        <v>Vr</v>
      </c>
      <c r="G71" s="8" t="str">
        <f t="shared" si="18"/>
        <v>Za/Zo</v>
      </c>
      <c r="H71" s="8" t="str">
        <f t="shared" si="18"/>
        <v>Total</v>
      </c>
    </row>
    <row r="72" spans="1:8" x14ac:dyDescent="0.2">
      <c r="A72" s="9" t="s">
        <v>47</v>
      </c>
      <c r="B72" s="10"/>
      <c r="C72" s="10"/>
      <c r="D72" s="10"/>
      <c r="E72" s="10"/>
      <c r="F72" s="10"/>
      <c r="G72" s="10"/>
      <c r="H72" s="6">
        <f>SUM(B72:G72)</f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ref="H73:H76" si="19">SUM(B73:G73)</f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9"/>
        <v>0</v>
      </c>
    </row>
    <row r="75" spans="1:8" x14ac:dyDescent="0.2">
      <c r="A75" s="9"/>
      <c r="B75" s="10"/>
      <c r="C75" s="10"/>
      <c r="D75" s="10"/>
      <c r="E75" s="10"/>
      <c r="F75" s="10"/>
      <c r="G75" s="10"/>
      <c r="H75" s="6">
        <f t="shared" si="19"/>
        <v>0</v>
      </c>
    </row>
    <row r="76" spans="1:8" x14ac:dyDescent="0.2">
      <c r="A76" s="9"/>
      <c r="B76" s="10"/>
      <c r="C76" s="10"/>
      <c r="D76" s="10"/>
      <c r="E76" s="10"/>
      <c r="F76" s="10"/>
      <c r="G76" s="10"/>
      <c r="H76" s="6">
        <f t="shared" si="19"/>
        <v>0</v>
      </c>
    </row>
    <row r="77" spans="1:8" x14ac:dyDescent="0.2">
      <c r="A77" s="21" t="str">
        <f>$A$14</f>
        <v>Total</v>
      </c>
      <c r="B77" s="11">
        <f t="shared" ref="B77:G77" si="20">SUM(B72:B76)</f>
        <v>0</v>
      </c>
      <c r="C77" s="11">
        <f t="shared" si="20"/>
        <v>0</v>
      </c>
      <c r="D77" s="11">
        <f t="shared" si="20"/>
        <v>0</v>
      </c>
      <c r="E77" s="11">
        <f t="shared" si="20"/>
        <v>0</v>
      </c>
      <c r="F77" s="11">
        <f t="shared" si="20"/>
        <v>0</v>
      </c>
      <c r="G77" s="11">
        <f t="shared" si="20"/>
        <v>0</v>
      </c>
      <c r="H77" s="11">
        <f>SUM(B77:G77)</f>
        <v>0</v>
      </c>
    </row>
    <row r="79" spans="1:8" ht="23.25" x14ac:dyDescent="0.2">
      <c r="A79" s="12">
        <f>Total!D10</f>
        <v>0</v>
      </c>
      <c r="B79" s="49" t="str">
        <f>$B$3</f>
        <v>Hours</v>
      </c>
      <c r="C79" s="50"/>
      <c r="D79" s="50"/>
      <c r="E79" s="50"/>
      <c r="F79" s="50"/>
      <c r="G79" s="50"/>
      <c r="H79" s="51"/>
    </row>
    <row r="80" spans="1:8" x14ac:dyDescent="0.2">
      <c r="A80" s="7" t="str">
        <f>$A$4</f>
        <v>User story / task description</v>
      </c>
      <c r="B80" s="8" t="str">
        <f>B$4</f>
        <v>Ma</v>
      </c>
      <c r="C80" s="8" t="str">
        <f t="shared" ref="C80:H80" si="21">C$4</f>
        <v>Di</v>
      </c>
      <c r="D80" s="8" t="str">
        <f t="shared" si="21"/>
        <v>Wo</v>
      </c>
      <c r="E80" s="8" t="str">
        <f t="shared" si="21"/>
        <v>Do</v>
      </c>
      <c r="F80" s="8" t="str">
        <f t="shared" si="21"/>
        <v>Vr</v>
      </c>
      <c r="G80" s="8" t="str">
        <f t="shared" si="21"/>
        <v>Za/Zo</v>
      </c>
      <c r="H80" s="8" t="str">
        <f t="shared" si="21"/>
        <v>Total</v>
      </c>
    </row>
    <row r="81" spans="1:8" x14ac:dyDescent="0.2">
      <c r="A81" s="9" t="s">
        <v>47</v>
      </c>
      <c r="B81" s="10"/>
      <c r="C81" s="10"/>
      <c r="D81" s="10"/>
      <c r="E81" s="10"/>
      <c r="F81" s="10"/>
      <c r="G81" s="10"/>
      <c r="H81" s="6">
        <f>SUM(B81:G81)</f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ref="H82:H85" si="22">SUM(B82:G82)</f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2"/>
        <v>0</v>
      </c>
    </row>
    <row r="84" spans="1:8" x14ac:dyDescent="0.2">
      <c r="A84" s="9"/>
      <c r="B84" s="10"/>
      <c r="C84" s="10"/>
      <c r="D84" s="10"/>
      <c r="E84" s="10"/>
      <c r="F84" s="10"/>
      <c r="G84" s="10"/>
      <c r="H84" s="6">
        <f t="shared" si="22"/>
        <v>0</v>
      </c>
    </row>
    <row r="85" spans="1:8" x14ac:dyDescent="0.2">
      <c r="A85" s="9"/>
      <c r="B85" s="10"/>
      <c r="C85" s="10"/>
      <c r="D85" s="10"/>
      <c r="E85" s="10"/>
      <c r="F85" s="10"/>
      <c r="G85" s="10"/>
      <c r="H85" s="6">
        <f t="shared" si="22"/>
        <v>0</v>
      </c>
    </row>
    <row r="86" spans="1:8" x14ac:dyDescent="0.2">
      <c r="A86" s="21" t="str">
        <f>$A$14</f>
        <v>Total</v>
      </c>
      <c r="B86" s="11">
        <f t="shared" ref="B86:G86" si="23">SUM(B81:B85)</f>
        <v>0</v>
      </c>
      <c r="C86" s="11">
        <f t="shared" si="23"/>
        <v>0</v>
      </c>
      <c r="D86" s="11">
        <f t="shared" si="23"/>
        <v>0</v>
      </c>
      <c r="E86" s="11">
        <f t="shared" si="23"/>
        <v>0</v>
      </c>
      <c r="F86" s="11">
        <f t="shared" si="23"/>
        <v>0</v>
      </c>
      <c r="G86" s="11">
        <f t="shared" si="23"/>
        <v>0</v>
      </c>
      <c r="H86" s="11">
        <f>SUM(B86:G86)</f>
        <v>0</v>
      </c>
    </row>
    <row r="88" spans="1:8" ht="23.25" x14ac:dyDescent="0.2">
      <c r="A88" s="12">
        <f>Total!D11</f>
        <v>0</v>
      </c>
      <c r="B88" s="49" t="str">
        <f>$B$3</f>
        <v>Hours</v>
      </c>
      <c r="C88" s="50"/>
      <c r="D88" s="50"/>
      <c r="E88" s="50"/>
      <c r="F88" s="50"/>
      <c r="G88" s="50"/>
      <c r="H88" s="51"/>
    </row>
    <row r="89" spans="1:8" x14ac:dyDescent="0.2">
      <c r="A89" s="7" t="str">
        <f>$A$4</f>
        <v>User story / task description</v>
      </c>
      <c r="B89" s="8" t="str">
        <f>B$4</f>
        <v>Ma</v>
      </c>
      <c r="C89" s="8" t="str">
        <f t="shared" ref="C89:H89" si="24">C$4</f>
        <v>Di</v>
      </c>
      <c r="D89" s="8" t="str">
        <f t="shared" si="24"/>
        <v>Wo</v>
      </c>
      <c r="E89" s="8" t="str">
        <f t="shared" si="24"/>
        <v>Do</v>
      </c>
      <c r="F89" s="8" t="str">
        <f t="shared" si="24"/>
        <v>Vr</v>
      </c>
      <c r="G89" s="8" t="str">
        <f t="shared" si="24"/>
        <v>Za/Zo</v>
      </c>
      <c r="H89" s="8" t="str">
        <f t="shared" si="24"/>
        <v>Total</v>
      </c>
    </row>
    <row r="90" spans="1:8" x14ac:dyDescent="0.2">
      <c r="A90" s="9" t="s">
        <v>47</v>
      </c>
      <c r="B90" s="10"/>
      <c r="C90" s="10"/>
      <c r="D90" s="10"/>
      <c r="E90" s="10"/>
      <c r="F90" s="10"/>
      <c r="G90" s="10"/>
      <c r="H90" s="6">
        <f>SUM(B90:G90)</f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ref="H91:H94" si="25">SUM(B91:G91)</f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5"/>
        <v>0</v>
      </c>
    </row>
    <row r="93" spans="1:8" x14ac:dyDescent="0.2">
      <c r="A93" s="9"/>
      <c r="B93" s="10"/>
      <c r="C93" s="10"/>
      <c r="D93" s="10"/>
      <c r="E93" s="10"/>
      <c r="F93" s="10"/>
      <c r="G93" s="10"/>
      <c r="H93" s="6">
        <f t="shared" si="25"/>
        <v>0</v>
      </c>
    </row>
    <row r="94" spans="1:8" x14ac:dyDescent="0.2">
      <c r="A94" s="9"/>
      <c r="B94" s="10"/>
      <c r="C94" s="10"/>
      <c r="D94" s="10"/>
      <c r="E94" s="10"/>
      <c r="F94" s="10"/>
      <c r="G94" s="10"/>
      <c r="H94" s="6">
        <f t="shared" si="25"/>
        <v>0</v>
      </c>
    </row>
    <row r="95" spans="1:8" x14ac:dyDescent="0.2">
      <c r="A95" s="21" t="str">
        <f>$A$14</f>
        <v>Total</v>
      </c>
      <c r="B95" s="11">
        <f t="shared" ref="B95:G95" si="26">SUM(B90:B94)</f>
        <v>0</v>
      </c>
      <c r="C95" s="11">
        <f t="shared" si="26"/>
        <v>0</v>
      </c>
      <c r="D95" s="11">
        <f t="shared" si="26"/>
        <v>0</v>
      </c>
      <c r="E95" s="11">
        <f t="shared" si="26"/>
        <v>0</v>
      </c>
      <c r="F95" s="11">
        <f t="shared" si="26"/>
        <v>0</v>
      </c>
      <c r="G95" s="11">
        <f t="shared" si="26"/>
        <v>0</v>
      </c>
      <c r="H95" s="11">
        <f>SUM(B95:G95)</f>
        <v>0</v>
      </c>
    </row>
  </sheetData>
  <mergeCells count="11">
    <mergeCell ref="B1:H1"/>
    <mergeCell ref="B3:H3"/>
    <mergeCell ref="B16:H16"/>
    <mergeCell ref="B25:H25"/>
    <mergeCell ref="B34:H34"/>
    <mergeCell ref="B88:H88"/>
    <mergeCell ref="B43:H43"/>
    <mergeCell ref="B52:H52"/>
    <mergeCell ref="B61:H61"/>
    <mergeCell ref="B70:H70"/>
    <mergeCell ref="B79:H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53" zoomScaleNormal="100" workbookViewId="0">
      <selection activeCell="F25" sqref="F2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86</v>
      </c>
      <c r="B5" s="10">
        <v>2.25</v>
      </c>
      <c r="C5" s="10"/>
      <c r="D5" s="10">
        <v>2.5</v>
      </c>
      <c r="E5" s="10"/>
      <c r="F5" s="10"/>
      <c r="G5" s="10">
        <v>0.5</v>
      </c>
      <c r="H5" s="6">
        <f>SUM(B5:G5)</f>
        <v>5.25</v>
      </c>
    </row>
    <row r="6" spans="1:8" x14ac:dyDescent="0.2">
      <c r="A6" s="9" t="s">
        <v>87</v>
      </c>
      <c r="B6" s="10"/>
      <c r="C6" s="10">
        <v>1</v>
      </c>
      <c r="D6" s="10"/>
      <c r="E6" s="10"/>
      <c r="F6" s="10"/>
      <c r="G6" s="10"/>
      <c r="H6" s="6">
        <f t="shared" ref="H6:H9" si="0">SUM(B6:G6)</f>
        <v>1</v>
      </c>
    </row>
    <row r="7" spans="1:8" s="1" customFormat="1" ht="12.75" x14ac:dyDescent="0.2">
      <c r="A7" s="9" t="s">
        <v>88</v>
      </c>
      <c r="B7" s="10"/>
      <c r="C7" s="10"/>
      <c r="D7" s="10">
        <v>4</v>
      </c>
      <c r="E7" s="10"/>
      <c r="F7" s="10">
        <v>0.5</v>
      </c>
      <c r="G7" s="10"/>
      <c r="H7" s="6">
        <f t="shared" si="0"/>
        <v>4.5</v>
      </c>
    </row>
    <row r="8" spans="1:8" s="1" customFormat="1" ht="12.75" x14ac:dyDescent="0.2">
      <c r="A8" s="9" t="s">
        <v>89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(1)'!$A$9</f>
        <v>Total</v>
      </c>
      <c r="B10" s="11">
        <f t="shared" ref="B10:G10" si="1">SUM(B5:B9)</f>
        <v>2.25</v>
      </c>
      <c r="C10" s="11">
        <f t="shared" si="1"/>
        <v>1</v>
      </c>
      <c r="D10" s="11">
        <f t="shared" si="1"/>
        <v>6.5</v>
      </c>
      <c r="E10" s="11">
        <f t="shared" si="1"/>
        <v>0</v>
      </c>
      <c r="F10" s="11">
        <f t="shared" si="1"/>
        <v>0.5</v>
      </c>
      <c r="G10" s="11">
        <f t="shared" si="1"/>
        <v>4.5</v>
      </c>
      <c r="H10" s="11">
        <f>SUM(B10:G10)</f>
        <v>14.75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Darius</v>
      </c>
      <c r="B12" s="49" t="str">
        <f>$B$3</f>
        <v>Hours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86</v>
      </c>
      <c r="B14" s="10">
        <v>2.25</v>
      </c>
      <c r="C14" s="10"/>
      <c r="D14" s="10"/>
      <c r="E14" s="10"/>
      <c r="F14" s="10"/>
      <c r="G14" s="10">
        <v>0.5</v>
      </c>
      <c r="H14" s="6">
        <f>SUM(B14:G14)</f>
        <v>2.75</v>
      </c>
    </row>
    <row r="15" spans="1:8" x14ac:dyDescent="0.2">
      <c r="A15" s="9" t="s">
        <v>90</v>
      </c>
      <c r="B15" s="10"/>
      <c r="C15" s="10"/>
      <c r="D15" s="10">
        <v>1</v>
      </c>
      <c r="E15" s="10"/>
      <c r="F15" s="10"/>
      <c r="G15" s="10"/>
      <c r="H15" s="6">
        <f t="shared" ref="H15:H18" si="2">SUM(B15:G15)</f>
        <v>1</v>
      </c>
    </row>
    <row r="16" spans="1:8" x14ac:dyDescent="0.2">
      <c r="A16" s="9" t="s">
        <v>91</v>
      </c>
      <c r="B16" s="10">
        <v>1.5</v>
      </c>
      <c r="C16" s="10"/>
      <c r="D16" s="10"/>
      <c r="E16" s="10"/>
      <c r="F16" s="10"/>
      <c r="G16" s="10"/>
      <c r="H16" s="6">
        <f t="shared" si="2"/>
        <v>1.5</v>
      </c>
    </row>
    <row r="17" spans="1:8" x14ac:dyDescent="0.2">
      <c r="A17" s="9" t="s">
        <v>92</v>
      </c>
      <c r="B17" s="10"/>
      <c r="C17" s="10"/>
      <c r="D17" s="10"/>
      <c r="E17" s="10"/>
      <c r="F17" s="10"/>
      <c r="G17" s="10">
        <v>1</v>
      </c>
      <c r="H17" s="6">
        <f t="shared" si="2"/>
        <v>1</v>
      </c>
    </row>
    <row r="18" spans="1:8" x14ac:dyDescent="0.2">
      <c r="A18" s="9" t="s">
        <v>93</v>
      </c>
      <c r="B18" s="10"/>
      <c r="C18" s="10"/>
      <c r="D18" s="10"/>
      <c r="E18" s="10"/>
      <c r="F18" s="10"/>
      <c r="G18" s="10">
        <v>1</v>
      </c>
      <c r="H18" s="6">
        <f t="shared" si="2"/>
        <v>1</v>
      </c>
    </row>
    <row r="19" spans="1:8" s="22" customFormat="1" ht="15" x14ac:dyDescent="0.25">
      <c r="A19" s="21" t="str">
        <f>'Week (1)'!$A$9</f>
        <v>Total</v>
      </c>
      <c r="B19" s="11">
        <f t="shared" ref="B19:G19" si="3">SUM(B14:B18)</f>
        <v>3.75</v>
      </c>
      <c r="C19" s="11">
        <f t="shared" si="3"/>
        <v>0</v>
      </c>
      <c r="D19" s="11">
        <f t="shared" si="3"/>
        <v>1</v>
      </c>
      <c r="E19" s="11">
        <f t="shared" si="3"/>
        <v>0</v>
      </c>
      <c r="F19" s="11">
        <f t="shared" si="3"/>
        <v>0</v>
      </c>
      <c r="G19" s="11">
        <f t="shared" si="3"/>
        <v>2.5</v>
      </c>
      <c r="H19" s="11">
        <f>SUM(B19:G19)</f>
        <v>7.25</v>
      </c>
    </row>
    <row r="21" spans="1:8" ht="23.25" x14ac:dyDescent="0.2">
      <c r="A21" s="12" t="str">
        <f>Total!D4</f>
        <v>Georgs</v>
      </c>
      <c r="B21" s="49" t="str">
        <f>$B$3</f>
        <v>Hours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86</v>
      </c>
      <c r="B23" s="10">
        <v>2.25</v>
      </c>
      <c r="D23" s="10"/>
      <c r="E23" s="10"/>
      <c r="F23" s="10"/>
      <c r="G23" s="10">
        <v>0.5</v>
      </c>
      <c r="H23" s="6">
        <f>SUM(B23:G23)</f>
        <v>2.75</v>
      </c>
    </row>
    <row r="24" spans="1:8" x14ac:dyDescent="0.2">
      <c r="A24" s="9" t="s">
        <v>94</v>
      </c>
      <c r="B24" s="10">
        <v>0.4</v>
      </c>
      <c r="C24" s="10"/>
      <c r="D24" s="10"/>
      <c r="E24" s="10">
        <v>2</v>
      </c>
      <c r="F24" s="10"/>
      <c r="G24" s="10"/>
      <c r="H24" s="6">
        <f t="shared" ref="H24:H27" si="4">SUM(B24:G24)</f>
        <v>2.4</v>
      </c>
    </row>
    <row r="25" spans="1:8" x14ac:dyDescent="0.2">
      <c r="A25" s="9" t="s">
        <v>95</v>
      </c>
      <c r="B25" s="10"/>
      <c r="C25" s="10"/>
      <c r="D25" s="10">
        <v>1</v>
      </c>
      <c r="E25" s="10">
        <v>2</v>
      </c>
      <c r="F25" s="10"/>
      <c r="G25" s="10"/>
      <c r="H25" s="6">
        <f t="shared" si="4"/>
        <v>3</v>
      </c>
    </row>
    <row r="26" spans="1:8" x14ac:dyDescent="0.2">
      <c r="A26" s="9" t="s">
        <v>96</v>
      </c>
      <c r="B26" s="10"/>
      <c r="C26" s="10"/>
      <c r="D26" s="10">
        <v>2</v>
      </c>
      <c r="E26" s="10"/>
      <c r="F26" s="10"/>
      <c r="G26" s="10"/>
      <c r="H26" s="6">
        <f t="shared" si="4"/>
        <v>2</v>
      </c>
    </row>
    <row r="27" spans="1:8" x14ac:dyDescent="0.2">
      <c r="A27" s="9" t="s">
        <v>97</v>
      </c>
      <c r="B27" s="10"/>
      <c r="C27" s="10"/>
      <c r="D27" s="10"/>
      <c r="E27" s="10">
        <v>1</v>
      </c>
      <c r="F27" s="10"/>
      <c r="G27" s="10"/>
      <c r="H27" s="6">
        <f t="shared" si="4"/>
        <v>1</v>
      </c>
    </row>
    <row r="28" spans="1:8" s="22" customFormat="1" ht="15" x14ac:dyDescent="0.25">
      <c r="A28" s="21" t="str">
        <f>'Week (1)'!$A$9</f>
        <v>Total</v>
      </c>
      <c r="B28" s="11">
        <f t="shared" ref="B28:G28" si="5">SUM(B23:B27)</f>
        <v>2.65</v>
      </c>
      <c r="C28" s="11">
        <f t="shared" si="5"/>
        <v>0</v>
      </c>
      <c r="D28" s="11">
        <f t="shared" si="5"/>
        <v>3</v>
      </c>
      <c r="E28" s="11">
        <f>SUM(E23:E27)</f>
        <v>5</v>
      </c>
      <c r="F28" s="11">
        <f t="shared" si="5"/>
        <v>0</v>
      </c>
      <c r="G28" s="11">
        <f t="shared" si="5"/>
        <v>0.5</v>
      </c>
      <c r="H28" s="11">
        <f>SUM(B28:G28)</f>
        <v>11.15</v>
      </c>
    </row>
    <row r="30" spans="1:8" ht="23.25" x14ac:dyDescent="0.2">
      <c r="A30" s="12" t="str">
        <f>Total!D5</f>
        <v>Hai Ha</v>
      </c>
      <c r="B30" s="49" t="str">
        <f>$B$3</f>
        <v>Hours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>
        <v>0.5</v>
      </c>
      <c r="H32" s="6">
        <f>SUM(B32:G32)</f>
        <v>0.5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0.5</v>
      </c>
      <c r="H37" s="11">
        <f>SUM(B37:G37)</f>
        <v>0.5</v>
      </c>
    </row>
    <row r="39" spans="1:8" ht="23.25" x14ac:dyDescent="0.2">
      <c r="A39" s="12" t="str">
        <f>Total!D6</f>
        <v>Klaus</v>
      </c>
      <c r="B39" s="49" t="str">
        <f>$B$3</f>
        <v>Hours</v>
      </c>
      <c r="C39" s="50"/>
      <c r="D39" s="50"/>
      <c r="E39" s="50"/>
      <c r="F39" s="50"/>
      <c r="G39" s="50"/>
      <c r="H39" s="51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86</v>
      </c>
      <c r="B41" s="10"/>
      <c r="C41" s="10"/>
      <c r="D41" s="10">
        <v>2.5</v>
      </c>
      <c r="E41" s="10"/>
      <c r="F41" s="10"/>
      <c r="G41" s="10">
        <v>0.5</v>
      </c>
      <c r="H41" s="6">
        <f>SUM(B41:G41)</f>
        <v>3</v>
      </c>
    </row>
    <row r="42" spans="1:8" x14ac:dyDescent="0.2">
      <c r="A42" s="9" t="s">
        <v>98</v>
      </c>
      <c r="B42" s="10"/>
      <c r="C42" s="10"/>
      <c r="D42" s="10"/>
      <c r="E42" s="10"/>
      <c r="F42" s="10">
        <v>2</v>
      </c>
      <c r="G42" s="10"/>
      <c r="H42" s="6">
        <f t="shared" ref="H42:H45" si="9">SUM(B42:G42)</f>
        <v>2</v>
      </c>
    </row>
    <row r="43" spans="1:8" x14ac:dyDescent="0.2">
      <c r="A43" s="9" t="s">
        <v>99</v>
      </c>
      <c r="B43" s="10"/>
      <c r="C43" s="10"/>
      <c r="D43" s="10"/>
      <c r="E43" s="10"/>
      <c r="F43" s="10"/>
      <c r="G43" s="10">
        <v>1</v>
      </c>
      <c r="H43" s="6">
        <f t="shared" si="9"/>
        <v>1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2.5</v>
      </c>
      <c r="E46" s="11">
        <f t="shared" si="10"/>
        <v>0</v>
      </c>
      <c r="F46" s="11">
        <f t="shared" si="10"/>
        <v>2</v>
      </c>
      <c r="G46" s="11">
        <f t="shared" si="10"/>
        <v>1.5</v>
      </c>
      <c r="H46" s="11">
        <f>SUM(B46:G46)</f>
        <v>6</v>
      </c>
    </row>
    <row r="48" spans="1:8" ht="23.25" x14ac:dyDescent="0.2">
      <c r="A48" s="12" t="str">
        <f>Total!D7</f>
        <v>Tiffany</v>
      </c>
      <c r="B48" s="49" t="str">
        <f>$B$3</f>
        <v>Hours</v>
      </c>
      <c r="C48" s="50"/>
      <c r="D48" s="50"/>
      <c r="E48" s="50"/>
      <c r="F48" s="50"/>
      <c r="G48" s="50"/>
      <c r="H48" s="51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86</v>
      </c>
      <c r="B50" s="10">
        <v>2.25</v>
      </c>
      <c r="C50" s="10"/>
      <c r="D50" s="10">
        <v>2.5</v>
      </c>
      <c r="E50" s="10"/>
      <c r="F50" s="10"/>
      <c r="G50" s="10">
        <v>0.5</v>
      </c>
      <c r="H50" s="6">
        <f>SUM(B50:G50)</f>
        <v>5.25</v>
      </c>
    </row>
    <row r="51" spans="1:8" x14ac:dyDescent="0.2">
      <c r="A51" s="9" t="s">
        <v>100</v>
      </c>
      <c r="B51" s="10"/>
      <c r="C51" s="10"/>
      <c r="D51" s="10">
        <v>0.5</v>
      </c>
      <c r="E51" s="10"/>
      <c r="F51" s="10">
        <v>0.5</v>
      </c>
      <c r="G51" s="10">
        <v>1.5</v>
      </c>
      <c r="H51" s="6">
        <f t="shared" ref="H51:H54" si="12">SUM(B51:G51)</f>
        <v>2.5</v>
      </c>
    </row>
    <row r="52" spans="1:8" x14ac:dyDescent="0.2">
      <c r="A52" s="9" t="s">
        <v>101</v>
      </c>
      <c r="B52" s="10"/>
      <c r="C52" s="10"/>
      <c r="D52" s="10"/>
      <c r="E52" s="10"/>
      <c r="F52" s="10"/>
      <c r="G52" s="10">
        <v>1</v>
      </c>
      <c r="H52" s="6">
        <f t="shared" si="12"/>
        <v>1</v>
      </c>
    </row>
    <row r="53" spans="1:8" x14ac:dyDescent="0.2">
      <c r="A53" s="9" t="s">
        <v>102</v>
      </c>
      <c r="B53" s="10"/>
      <c r="C53" s="10"/>
      <c r="D53" s="10"/>
      <c r="E53" s="10"/>
      <c r="F53" s="10"/>
      <c r="G53" s="10">
        <v>2</v>
      </c>
      <c r="H53" s="6">
        <f t="shared" si="12"/>
        <v>2</v>
      </c>
    </row>
    <row r="54" spans="1:8" x14ac:dyDescent="0.2">
      <c r="A54" s="9" t="s">
        <v>103</v>
      </c>
      <c r="B54" s="10"/>
      <c r="C54" s="10"/>
      <c r="D54" s="10"/>
      <c r="E54" s="10"/>
      <c r="F54" s="10">
        <v>0.75</v>
      </c>
      <c r="G54" s="10"/>
      <c r="H54" s="6">
        <f t="shared" si="12"/>
        <v>0.75</v>
      </c>
    </row>
    <row r="55" spans="1:8" x14ac:dyDescent="0.2">
      <c r="A55" s="21" t="str">
        <f>$A$10</f>
        <v>Total</v>
      </c>
      <c r="B55" s="11">
        <f t="shared" ref="B55:G55" si="13">SUM(B50:B54)</f>
        <v>2.25</v>
      </c>
      <c r="C55" s="11">
        <f t="shared" si="13"/>
        <v>0</v>
      </c>
      <c r="D55" s="11">
        <f t="shared" si="13"/>
        <v>3</v>
      </c>
      <c r="E55" s="11">
        <f t="shared" si="13"/>
        <v>0</v>
      </c>
      <c r="F55" s="11">
        <f t="shared" si="13"/>
        <v>1.25</v>
      </c>
      <c r="G55" s="11">
        <f t="shared" si="13"/>
        <v>5</v>
      </c>
      <c r="H55" s="11">
        <f>SUM(B55:G55)</f>
        <v>11.5</v>
      </c>
    </row>
    <row r="57" spans="1:8" ht="23.25" x14ac:dyDescent="0.2">
      <c r="A57" s="12" t="str">
        <f>Total!D8</f>
        <v>Sadra</v>
      </c>
      <c r="B57" s="49" t="str">
        <f>$B$3</f>
        <v>Hours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86</v>
      </c>
      <c r="B59" s="10">
        <v>2.25</v>
      </c>
      <c r="C59" s="10"/>
      <c r="D59" s="10"/>
      <c r="E59" s="10"/>
      <c r="F59" s="10"/>
      <c r="G59" s="10">
        <v>0.5</v>
      </c>
      <c r="H59" s="6">
        <f>SUM(B59:G59)</f>
        <v>2.75</v>
      </c>
    </row>
    <row r="60" spans="1:8" x14ac:dyDescent="0.2">
      <c r="A60" s="9" t="s">
        <v>104</v>
      </c>
      <c r="B60" s="10"/>
      <c r="C60" s="10"/>
      <c r="D60" s="10">
        <v>2.5</v>
      </c>
      <c r="E60" s="10"/>
      <c r="F60" s="10"/>
      <c r="G60" s="10"/>
      <c r="H60" s="6">
        <f t="shared" ref="H60:H63" si="15">SUM(B60:G60)</f>
        <v>2.5</v>
      </c>
    </row>
    <row r="61" spans="1:8" x14ac:dyDescent="0.2">
      <c r="A61" s="9" t="s">
        <v>105</v>
      </c>
      <c r="B61" s="10"/>
      <c r="C61" s="10"/>
      <c r="D61" s="10">
        <v>2</v>
      </c>
      <c r="E61" s="10"/>
      <c r="F61" s="10"/>
      <c r="G61" s="10"/>
      <c r="H61" s="6">
        <f t="shared" si="15"/>
        <v>2</v>
      </c>
    </row>
    <row r="62" spans="1:8" x14ac:dyDescent="0.2">
      <c r="A62" s="9" t="s">
        <v>106</v>
      </c>
      <c r="B62" s="10"/>
      <c r="C62" s="10">
        <v>2</v>
      </c>
      <c r="D62" s="10"/>
      <c r="E62" s="10">
        <v>3</v>
      </c>
      <c r="F62" s="10"/>
      <c r="G62" s="10"/>
      <c r="H62" s="6">
        <f t="shared" si="15"/>
        <v>5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2.25</v>
      </c>
      <c r="C64" s="11">
        <f t="shared" si="16"/>
        <v>2</v>
      </c>
      <c r="D64" s="11">
        <f t="shared" si="16"/>
        <v>4.5</v>
      </c>
      <c r="E64" s="11">
        <f t="shared" si="16"/>
        <v>3</v>
      </c>
      <c r="F64" s="11">
        <f t="shared" si="16"/>
        <v>0</v>
      </c>
      <c r="G64" s="11">
        <f t="shared" si="16"/>
        <v>0.5</v>
      </c>
      <c r="H64" s="11">
        <f>SUM(B64:G64)</f>
        <v>12.25</v>
      </c>
    </row>
    <row r="66" spans="1:8" ht="23.25" x14ac:dyDescent="0.2">
      <c r="A66" s="12">
        <f>Total!D9</f>
        <v>0</v>
      </c>
      <c r="B66" s="49" t="str">
        <f>$B$3</f>
        <v>Hours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>
        <f>Total!D10</f>
        <v>0</v>
      </c>
      <c r="B75" s="49" t="str">
        <f>$B$3</f>
        <v>Hours</v>
      </c>
      <c r="C75" s="50"/>
      <c r="D75" s="50"/>
      <c r="E75" s="50"/>
      <c r="F75" s="50"/>
      <c r="G75" s="50"/>
      <c r="H75" s="51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>
        <f>Total!D11</f>
        <v>0</v>
      </c>
      <c r="B84" s="49" t="str">
        <f>$B$3</f>
        <v>Hours</v>
      </c>
      <c r="C84" s="50"/>
      <c r="D84" s="50"/>
      <c r="E84" s="50"/>
      <c r="F84" s="50"/>
      <c r="G84" s="50"/>
      <c r="H84" s="51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I99"/>
  <sheetViews>
    <sheetView topLeftCell="A25" zoomScaleNormal="100" workbookViewId="0">
      <selection activeCell="J60" sqref="J6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86</v>
      </c>
      <c r="B5" s="10">
        <v>2.25</v>
      </c>
      <c r="C5" s="10"/>
      <c r="D5" s="10">
        <v>2.5</v>
      </c>
      <c r="E5" s="10"/>
      <c r="F5" s="10"/>
      <c r="G5" s="10">
        <v>2</v>
      </c>
      <c r="H5" s="6">
        <f>SUM(B5:G5)</f>
        <v>6.75</v>
      </c>
    </row>
    <row r="6" spans="1:8" x14ac:dyDescent="0.2">
      <c r="A6" s="9" t="s">
        <v>107</v>
      </c>
      <c r="B6" s="10">
        <v>1</v>
      </c>
      <c r="C6" s="10"/>
      <c r="D6" s="10"/>
      <c r="E6" s="10"/>
      <c r="F6" s="10"/>
      <c r="G6" s="10"/>
      <c r="H6" s="6">
        <f t="shared" ref="H6:H12" si="0">SUM(B6:G6)</f>
        <v>1</v>
      </c>
    </row>
    <row r="7" spans="1:8" s="1" customFormat="1" ht="12.75" x14ac:dyDescent="0.2">
      <c r="A7" s="9" t="s">
        <v>108</v>
      </c>
      <c r="B7" s="10">
        <v>1.5</v>
      </c>
      <c r="C7" s="10"/>
      <c r="D7" s="10"/>
      <c r="E7" s="10"/>
      <c r="F7" s="10"/>
      <c r="G7" s="10"/>
      <c r="H7" s="6">
        <f t="shared" si="0"/>
        <v>1.5</v>
      </c>
    </row>
    <row r="8" spans="1:8" s="1" customFormat="1" ht="12.75" x14ac:dyDescent="0.2">
      <c r="A8" s="9" t="s">
        <v>109</v>
      </c>
      <c r="B8" s="10"/>
      <c r="C8" s="10">
        <v>3</v>
      </c>
      <c r="D8" s="10"/>
      <c r="E8" s="10"/>
      <c r="F8" s="10"/>
      <c r="G8" s="10"/>
      <c r="H8" s="6">
        <f t="shared" si="0"/>
        <v>3</v>
      </c>
    </row>
    <row r="9" spans="1:8" s="1" customFormat="1" ht="12.75" x14ac:dyDescent="0.2">
      <c r="A9" s="9" t="s">
        <v>110</v>
      </c>
      <c r="B9" s="10"/>
      <c r="C9" s="10"/>
      <c r="D9" s="10">
        <v>2</v>
      </c>
      <c r="E9" s="10"/>
      <c r="F9" s="10"/>
      <c r="G9" s="10"/>
      <c r="H9" s="6">
        <f t="shared" si="0"/>
        <v>2</v>
      </c>
    </row>
    <row r="10" spans="1:8" s="1" customFormat="1" ht="12.75" x14ac:dyDescent="0.2">
      <c r="A10" s="9" t="s">
        <v>111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1" customFormat="1" ht="12.75" x14ac:dyDescent="0.2">
      <c r="A11" s="9" t="s">
        <v>112</v>
      </c>
      <c r="B11" s="10"/>
      <c r="C11" s="10"/>
      <c r="D11" s="10"/>
      <c r="E11" s="10"/>
      <c r="F11" s="10"/>
      <c r="G11" s="10">
        <v>1</v>
      </c>
      <c r="H11" s="6">
        <f t="shared" ref="H11" si="1">SUM(B11:G11)</f>
        <v>1</v>
      </c>
    </row>
    <row r="12" spans="1:8" x14ac:dyDescent="0.2">
      <c r="A12" s="9" t="s">
        <v>113</v>
      </c>
      <c r="B12" s="10"/>
      <c r="C12" s="10"/>
      <c r="D12" s="10">
        <v>2</v>
      </c>
      <c r="E12" s="10"/>
      <c r="F12" s="10"/>
      <c r="G12" s="10"/>
      <c r="H12" s="6">
        <f t="shared" si="0"/>
        <v>2</v>
      </c>
    </row>
    <row r="13" spans="1:8" s="22" customFormat="1" ht="15" x14ac:dyDescent="0.25">
      <c r="A13" s="21" t="str">
        <f>'Week (1)'!$A$9</f>
        <v>Total</v>
      </c>
      <c r="B13" s="11">
        <f t="shared" ref="B13:G13" si="2">SUM(B5:B12)</f>
        <v>4.75</v>
      </c>
      <c r="C13" s="11">
        <f t="shared" si="2"/>
        <v>3</v>
      </c>
      <c r="D13" s="11">
        <f t="shared" si="2"/>
        <v>6.5</v>
      </c>
      <c r="E13" s="11">
        <f t="shared" si="2"/>
        <v>0</v>
      </c>
      <c r="F13" s="11">
        <f t="shared" si="2"/>
        <v>0</v>
      </c>
      <c r="G13" s="11">
        <f t="shared" si="2"/>
        <v>5</v>
      </c>
      <c r="H13" s="11">
        <f>SUM(B13:G13)</f>
        <v>19.25</v>
      </c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ht="23.25" x14ac:dyDescent="0.2">
      <c r="A15" s="12" t="str">
        <f>Total!D3</f>
        <v>Darius</v>
      </c>
      <c r="B15" s="49" t="str">
        <f>$B$3</f>
        <v>Hours</v>
      </c>
      <c r="C15" s="50"/>
      <c r="D15" s="50"/>
      <c r="E15" s="50"/>
      <c r="F15" s="50"/>
      <c r="G15" s="50"/>
      <c r="H15" s="51"/>
    </row>
    <row r="16" spans="1:8" x14ac:dyDescent="0.2">
      <c r="A16" s="7" t="str">
        <f>'Week (1)'!$A$4</f>
        <v>User story / task description</v>
      </c>
      <c r="B16" s="8" t="str">
        <f>'Week (1)'!B$4</f>
        <v>Ma</v>
      </c>
      <c r="C16" s="8" t="str">
        <f>'Week (1)'!C$4</f>
        <v>Di</v>
      </c>
      <c r="D16" s="8" t="str">
        <f>'Week (1)'!D$4</f>
        <v>Wo</v>
      </c>
      <c r="E16" s="8" t="str">
        <f>'Week (1)'!E$4</f>
        <v>Do</v>
      </c>
      <c r="F16" s="8" t="str">
        <f>'Week (1)'!F$4</f>
        <v>Vr</v>
      </c>
      <c r="G16" s="8" t="str">
        <f>'Week (1)'!G$4</f>
        <v>Za/Zo</v>
      </c>
      <c r="H16" s="8" t="str">
        <f>'Week (1)'!H$4</f>
        <v>Total</v>
      </c>
    </row>
    <row r="17" spans="1:8" x14ac:dyDescent="0.2">
      <c r="A17" s="9" t="s">
        <v>86</v>
      </c>
      <c r="B17" s="10"/>
      <c r="C17" s="10"/>
      <c r="D17" s="10">
        <v>2</v>
      </c>
      <c r="E17" s="10"/>
      <c r="F17" s="10"/>
      <c r="G17" s="10">
        <v>2</v>
      </c>
      <c r="H17" s="6">
        <f>SUM(B17:G17)</f>
        <v>4</v>
      </c>
    </row>
    <row r="18" spans="1:8" x14ac:dyDescent="0.2">
      <c r="A18" s="9" t="s">
        <v>114</v>
      </c>
      <c r="B18" s="10">
        <v>1</v>
      </c>
      <c r="C18" s="10">
        <v>6</v>
      </c>
      <c r="D18" s="10"/>
      <c r="E18" s="10"/>
      <c r="F18" s="10"/>
      <c r="G18" s="10"/>
      <c r="H18" s="6">
        <f t="shared" ref="H18:H21" si="3">SUM(B18:G18)</f>
        <v>7</v>
      </c>
    </row>
    <row r="19" spans="1:8" x14ac:dyDescent="0.2">
      <c r="A19" s="9" t="s">
        <v>115</v>
      </c>
      <c r="B19" s="10"/>
      <c r="C19" s="10"/>
      <c r="D19" s="10"/>
      <c r="E19" s="10">
        <v>1</v>
      </c>
      <c r="F19" s="10"/>
      <c r="G19" s="10"/>
      <c r="H19" s="6">
        <f t="shared" si="3"/>
        <v>1</v>
      </c>
    </row>
    <row r="20" spans="1:8" x14ac:dyDescent="0.2">
      <c r="A20" s="9" t="s">
        <v>116</v>
      </c>
      <c r="B20" s="10"/>
      <c r="C20" s="10"/>
      <c r="D20" s="10"/>
      <c r="E20" s="10">
        <v>1</v>
      </c>
      <c r="F20" s="10"/>
      <c r="G20" s="10"/>
      <c r="H20" s="6">
        <f t="shared" si="3"/>
        <v>1</v>
      </c>
    </row>
    <row r="21" spans="1:8" x14ac:dyDescent="0.2">
      <c r="A21" s="9"/>
      <c r="B21" s="10"/>
      <c r="C21" s="10"/>
      <c r="D21" s="10"/>
      <c r="E21" s="10"/>
      <c r="F21" s="10"/>
      <c r="G21" s="10"/>
      <c r="H21" s="6">
        <f t="shared" si="3"/>
        <v>0</v>
      </c>
    </row>
    <row r="22" spans="1:8" s="22" customFormat="1" ht="15" x14ac:dyDescent="0.25">
      <c r="A22" s="21" t="str">
        <f>'Week (1)'!$A$9</f>
        <v>Total</v>
      </c>
      <c r="B22" s="11">
        <f t="shared" ref="B22:G22" si="4">SUM(B17:B21)</f>
        <v>1</v>
      </c>
      <c r="C22" s="11">
        <f t="shared" si="4"/>
        <v>6</v>
      </c>
      <c r="D22" s="11">
        <f t="shared" si="4"/>
        <v>2</v>
      </c>
      <c r="E22" s="11">
        <f t="shared" si="4"/>
        <v>2</v>
      </c>
      <c r="F22" s="11">
        <f t="shared" si="4"/>
        <v>0</v>
      </c>
      <c r="G22" s="11">
        <f t="shared" si="4"/>
        <v>2</v>
      </c>
      <c r="H22" s="11">
        <f>SUM(B22:G22)</f>
        <v>13</v>
      </c>
    </row>
    <row r="24" spans="1:8" ht="23.25" x14ac:dyDescent="0.2">
      <c r="A24" s="12" t="str">
        <f>Total!D4</f>
        <v>Georgs</v>
      </c>
      <c r="B24" s="49" t="str">
        <f>$B$3</f>
        <v>Hours</v>
      </c>
      <c r="C24" s="50"/>
      <c r="D24" s="50"/>
      <c r="E24" s="50"/>
      <c r="F24" s="50"/>
      <c r="G24" s="50"/>
      <c r="H24" s="51"/>
    </row>
    <row r="25" spans="1:8" x14ac:dyDescent="0.2">
      <c r="A25" s="7" t="str">
        <f>'Week (1)'!$A$4</f>
        <v>User story / task description</v>
      </c>
      <c r="B25" s="8" t="str">
        <f>'Week (1)'!B$4</f>
        <v>Ma</v>
      </c>
      <c r="C25" s="8" t="str">
        <f>'Week (1)'!C$4</f>
        <v>Di</v>
      </c>
      <c r="D25" s="8" t="str">
        <f>'Week (1)'!D$4</f>
        <v>Wo</v>
      </c>
      <c r="E25" s="8" t="str">
        <f>'Week (1)'!E$4</f>
        <v>Do</v>
      </c>
      <c r="F25" s="8" t="str">
        <f>'Week (1)'!F$4</f>
        <v>Vr</v>
      </c>
      <c r="G25" s="8" t="str">
        <f>'Week (1)'!G$4</f>
        <v>Za/Zo</v>
      </c>
      <c r="H25" s="8" t="str">
        <f>'Week (1)'!H$4</f>
        <v>Total</v>
      </c>
    </row>
    <row r="26" spans="1:8" x14ac:dyDescent="0.2">
      <c r="A26" s="9" t="s">
        <v>86</v>
      </c>
      <c r="B26" s="10">
        <v>2.25</v>
      </c>
      <c r="C26" s="10"/>
      <c r="D26" s="10">
        <v>2.5</v>
      </c>
      <c r="E26" s="10"/>
      <c r="F26" s="10"/>
      <c r="G26" s="10"/>
      <c r="H26" s="6">
        <f>SUM(B26:G26)</f>
        <v>4.75</v>
      </c>
    </row>
    <row r="27" spans="1:8" x14ac:dyDescent="0.2">
      <c r="A27" s="9" t="s">
        <v>117</v>
      </c>
      <c r="B27" s="10">
        <v>1.3</v>
      </c>
      <c r="C27" s="10"/>
      <c r="E27" s="10"/>
      <c r="F27" s="10"/>
      <c r="G27" s="10"/>
      <c r="H27" s="6">
        <f t="shared" ref="H27:H33" si="5">SUM(B27:G27)</f>
        <v>1.3</v>
      </c>
    </row>
    <row r="28" spans="1:8" x14ac:dyDescent="0.2">
      <c r="A28" s="9" t="s">
        <v>118</v>
      </c>
      <c r="B28" s="10"/>
      <c r="C28" s="10">
        <v>2</v>
      </c>
      <c r="D28" s="10"/>
      <c r="E28" s="10"/>
      <c r="F28" s="10"/>
      <c r="G28" s="10"/>
      <c r="H28" s="6">
        <f t="shared" si="5"/>
        <v>2</v>
      </c>
    </row>
    <row r="29" spans="1:8" x14ac:dyDescent="0.2">
      <c r="A29" s="9" t="s">
        <v>119</v>
      </c>
      <c r="B29" s="10"/>
      <c r="C29" s="10">
        <v>2</v>
      </c>
      <c r="D29" s="10"/>
      <c r="E29" s="10"/>
      <c r="F29" s="10"/>
      <c r="G29" s="10"/>
      <c r="H29" s="6">
        <f t="shared" si="5"/>
        <v>2</v>
      </c>
    </row>
    <row r="30" spans="1:8" x14ac:dyDescent="0.2">
      <c r="A30" s="9" t="s">
        <v>120</v>
      </c>
      <c r="B30" s="10"/>
      <c r="C30" s="10"/>
      <c r="D30" s="10"/>
      <c r="E30" s="10"/>
      <c r="F30" s="10">
        <v>2</v>
      </c>
      <c r="G30" s="10"/>
      <c r="H30" s="6">
        <f t="shared" si="5"/>
        <v>2</v>
      </c>
    </row>
    <row r="31" spans="1:8" x14ac:dyDescent="0.2">
      <c r="A31" s="9" t="s">
        <v>121</v>
      </c>
      <c r="B31" s="10"/>
      <c r="C31" s="10"/>
      <c r="D31" s="10"/>
      <c r="E31" s="10"/>
      <c r="F31" s="10">
        <v>0.5</v>
      </c>
      <c r="G31" s="10">
        <v>4</v>
      </c>
      <c r="H31" s="6">
        <f t="shared" si="5"/>
        <v>4.5</v>
      </c>
    </row>
    <row r="32" spans="1:8" x14ac:dyDescent="0.2">
      <c r="A32" s="9" t="s">
        <v>122</v>
      </c>
      <c r="B32" s="10"/>
      <c r="C32" s="10"/>
      <c r="D32" s="10">
        <v>2</v>
      </c>
      <c r="E32" s="10"/>
      <c r="F32" s="10"/>
      <c r="G32" s="10"/>
      <c r="H32" s="6">
        <f t="shared" si="5"/>
        <v>2</v>
      </c>
    </row>
    <row r="33" spans="1:9" x14ac:dyDescent="0.2">
      <c r="A33" s="9" t="s">
        <v>123</v>
      </c>
      <c r="B33" s="10"/>
      <c r="C33" s="10"/>
      <c r="D33" s="10"/>
      <c r="E33" s="10"/>
      <c r="F33" s="10"/>
      <c r="G33" s="10">
        <v>2</v>
      </c>
      <c r="H33" s="6">
        <f t="shared" si="5"/>
        <v>2</v>
      </c>
    </row>
    <row r="34" spans="1:9" s="22" customFormat="1" ht="15" x14ac:dyDescent="0.25">
      <c r="A34" s="21" t="str">
        <f>'Week (1)'!$A$9</f>
        <v>Total</v>
      </c>
      <c r="B34" s="11">
        <f t="shared" ref="B34:F34" si="6">SUM(B26:B32)</f>
        <v>3.55</v>
      </c>
      <c r="C34" s="11">
        <f t="shared" si="6"/>
        <v>4</v>
      </c>
      <c r="D34" s="11">
        <f>SUM(D26:D32)</f>
        <v>4.5</v>
      </c>
      <c r="E34" s="11">
        <f t="shared" si="6"/>
        <v>0</v>
      </c>
      <c r="F34" s="11">
        <f t="shared" si="6"/>
        <v>2.5</v>
      </c>
      <c r="G34" s="11">
        <f>SUM(G26:G33)</f>
        <v>6</v>
      </c>
      <c r="H34" s="11">
        <f>SUM(B34:G34)</f>
        <v>20.55</v>
      </c>
    </row>
    <row r="36" spans="1:9" ht="23.25" x14ac:dyDescent="0.2">
      <c r="A36" s="12" t="str">
        <f>Total!D5</f>
        <v>Hai Ha</v>
      </c>
      <c r="B36" s="49" t="str">
        <f>$B$3</f>
        <v>Hours</v>
      </c>
      <c r="C36" s="50"/>
      <c r="D36" s="50"/>
      <c r="E36" s="50"/>
      <c r="F36" s="50"/>
      <c r="G36" s="50"/>
      <c r="H36" s="51"/>
    </row>
    <row r="37" spans="1:9" x14ac:dyDescent="0.2">
      <c r="A37" s="7" t="str">
        <f>'Week (1)'!$A$4</f>
        <v>User story / task description</v>
      </c>
      <c r="B37" s="8" t="str">
        <f>'Week (1)'!B$4</f>
        <v>Ma</v>
      </c>
      <c r="C37" s="8" t="str">
        <f>'Week (1)'!C$4</f>
        <v>Di</v>
      </c>
      <c r="D37" s="8" t="str">
        <f>'Week (1)'!D$4</f>
        <v>Wo</v>
      </c>
      <c r="E37" s="8" t="str">
        <f>'Week (1)'!E$4</f>
        <v>Do</v>
      </c>
      <c r="F37" s="8" t="str">
        <f>'Week (1)'!F$4</f>
        <v>Vr</v>
      </c>
      <c r="G37" s="8" t="str">
        <f>'Week (1)'!G$4</f>
        <v>Za/Zo</v>
      </c>
      <c r="H37" s="8" t="str">
        <f>'Week (1)'!H$4</f>
        <v>Total</v>
      </c>
    </row>
    <row r="38" spans="1:9" x14ac:dyDescent="0.2">
      <c r="A38" s="9" t="s">
        <v>86</v>
      </c>
      <c r="B38" s="10">
        <v>2.25</v>
      </c>
      <c r="C38" s="10"/>
      <c r="D38" s="10"/>
      <c r="E38" s="10"/>
      <c r="F38" s="10"/>
      <c r="G38" s="10"/>
      <c r="H38" s="6">
        <f>SUM(B38:G38)</f>
        <v>2.25</v>
      </c>
    </row>
    <row r="39" spans="1:9" x14ac:dyDescent="0.2">
      <c r="A39" s="9" t="s">
        <v>124</v>
      </c>
      <c r="B39" s="10"/>
      <c r="C39" s="10"/>
      <c r="D39" s="10">
        <v>2.5</v>
      </c>
      <c r="E39" s="10"/>
      <c r="F39" s="10"/>
      <c r="G39" s="10"/>
      <c r="H39" s="6">
        <f t="shared" ref="H39:H42" si="7">SUM(B39:G39)</f>
        <v>2.5</v>
      </c>
    </row>
    <row r="40" spans="1:9" x14ac:dyDescent="0.2">
      <c r="A40" s="9" t="s">
        <v>125</v>
      </c>
      <c r="B40" s="10"/>
      <c r="C40" s="10"/>
      <c r="D40" s="10"/>
      <c r="E40" s="10"/>
      <c r="F40" s="10">
        <v>3.5</v>
      </c>
      <c r="G40" s="10">
        <v>2.5</v>
      </c>
      <c r="H40" s="6">
        <f t="shared" si="7"/>
        <v>6</v>
      </c>
    </row>
    <row r="41" spans="1:9" x14ac:dyDescent="0.2">
      <c r="A41" s="9" t="s">
        <v>126</v>
      </c>
      <c r="B41" s="10"/>
      <c r="C41" s="10"/>
      <c r="D41" s="10"/>
      <c r="E41" s="10"/>
      <c r="F41" s="10"/>
      <c r="G41" s="10">
        <v>1.5</v>
      </c>
      <c r="H41" s="6">
        <f t="shared" si="7"/>
        <v>1.5</v>
      </c>
    </row>
    <row r="42" spans="1:9" x14ac:dyDescent="0.2">
      <c r="A42" s="9" t="s">
        <v>127</v>
      </c>
      <c r="B42" s="10"/>
      <c r="C42" s="10"/>
      <c r="D42" s="10"/>
      <c r="E42" s="10"/>
      <c r="F42" s="10"/>
      <c r="G42" s="10">
        <v>1.5</v>
      </c>
      <c r="H42" s="6">
        <f t="shared" si="7"/>
        <v>1.5</v>
      </c>
    </row>
    <row r="43" spans="1:9" s="22" customFormat="1" ht="15" x14ac:dyDescent="0.25">
      <c r="A43" s="21" t="str">
        <f>'Week (1)'!$A$9</f>
        <v>Total</v>
      </c>
      <c r="B43" s="11">
        <f t="shared" ref="B43:G43" si="8">SUM(B38:B42)</f>
        <v>2.25</v>
      </c>
      <c r="C43" s="11">
        <f t="shared" si="8"/>
        <v>0</v>
      </c>
      <c r="D43" s="11">
        <f t="shared" si="8"/>
        <v>2.5</v>
      </c>
      <c r="E43" s="11">
        <f t="shared" si="8"/>
        <v>0</v>
      </c>
      <c r="F43" s="11">
        <f t="shared" si="8"/>
        <v>3.5</v>
      </c>
      <c r="G43" s="11">
        <f t="shared" si="8"/>
        <v>5.5</v>
      </c>
      <c r="H43" s="11">
        <f>SUM(B43:G43)</f>
        <v>13.75</v>
      </c>
      <c r="I43" s="5"/>
    </row>
    <row r="45" spans="1:9" ht="23.25" x14ac:dyDescent="0.2">
      <c r="A45" s="12" t="str">
        <f>Total!D6</f>
        <v>Klaus</v>
      </c>
      <c r="B45" s="49" t="str">
        <f>$B$3</f>
        <v>Hours</v>
      </c>
      <c r="C45" s="50"/>
      <c r="D45" s="50"/>
      <c r="E45" s="50"/>
      <c r="F45" s="50"/>
      <c r="G45" s="50"/>
      <c r="H45" s="51"/>
    </row>
    <row r="46" spans="1:9" x14ac:dyDescent="0.2">
      <c r="A46" s="7" t="str">
        <f>$A$4</f>
        <v>User story / task description</v>
      </c>
      <c r="B46" s="8" t="str">
        <f>B$4</f>
        <v>Ma</v>
      </c>
      <c r="C46" s="8" t="str">
        <f t="shared" ref="C46:H46" si="9">C$4</f>
        <v>Di</v>
      </c>
      <c r="D46" s="8" t="str">
        <f t="shared" si="9"/>
        <v>Wo</v>
      </c>
      <c r="E46" s="8" t="str">
        <f t="shared" si="9"/>
        <v>Do</v>
      </c>
      <c r="F46" s="8" t="str">
        <f t="shared" si="9"/>
        <v>Vr</v>
      </c>
      <c r="G46" s="8" t="str">
        <f t="shared" si="9"/>
        <v>Za/Zo</v>
      </c>
      <c r="H46" s="8" t="str">
        <f t="shared" si="9"/>
        <v>Total</v>
      </c>
    </row>
    <row r="47" spans="1:9" x14ac:dyDescent="0.2">
      <c r="A47" s="9" t="s">
        <v>86</v>
      </c>
      <c r="B47" s="10">
        <v>2.25</v>
      </c>
      <c r="C47" s="10"/>
      <c r="D47" s="10">
        <v>2</v>
      </c>
      <c r="E47" s="10"/>
      <c r="F47" s="10"/>
      <c r="G47" s="10"/>
      <c r="H47" s="6">
        <f>SUM(B47:G47)</f>
        <v>4.25</v>
      </c>
    </row>
    <row r="48" spans="1:9" x14ac:dyDescent="0.2">
      <c r="A48" s="9" t="s">
        <v>128</v>
      </c>
      <c r="B48" s="10"/>
      <c r="C48" s="10"/>
      <c r="D48" s="10"/>
      <c r="E48" s="10"/>
      <c r="F48" s="10"/>
      <c r="G48" s="10">
        <v>3</v>
      </c>
      <c r="H48" s="6">
        <f t="shared" ref="H48:H51" si="10">SUM(B48:G48)</f>
        <v>3</v>
      </c>
    </row>
    <row r="49" spans="1:8" x14ac:dyDescent="0.2">
      <c r="A49" s="9" t="s">
        <v>129</v>
      </c>
      <c r="B49" s="10"/>
      <c r="C49" s="10"/>
      <c r="D49" s="10"/>
      <c r="E49" s="10"/>
      <c r="F49" s="10"/>
      <c r="G49" s="10">
        <v>0.75</v>
      </c>
      <c r="H49" s="6">
        <f t="shared" si="10"/>
        <v>0.75</v>
      </c>
    </row>
    <row r="50" spans="1:8" x14ac:dyDescent="0.2">
      <c r="A50" s="9"/>
      <c r="B50" s="10"/>
      <c r="C50" s="10"/>
      <c r="D50" s="10"/>
      <c r="E50" s="10"/>
      <c r="F50" s="10"/>
      <c r="G50" s="10"/>
      <c r="H50" s="6">
        <f t="shared" si="10"/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si="10"/>
        <v>0</v>
      </c>
    </row>
    <row r="52" spans="1:8" x14ac:dyDescent="0.2">
      <c r="A52" s="21" t="str">
        <f>$A$13</f>
        <v>Total</v>
      </c>
      <c r="B52" s="11">
        <f t="shared" ref="B52:G52" si="11">SUM(B47:B51)</f>
        <v>2.25</v>
      </c>
      <c r="C52" s="11">
        <f t="shared" si="11"/>
        <v>0</v>
      </c>
      <c r="D52" s="11">
        <f t="shared" si="11"/>
        <v>2</v>
      </c>
      <c r="E52" s="11">
        <f t="shared" si="11"/>
        <v>0</v>
      </c>
      <c r="F52" s="11">
        <f t="shared" si="11"/>
        <v>0</v>
      </c>
      <c r="G52" s="11">
        <f t="shared" si="11"/>
        <v>3.75</v>
      </c>
      <c r="H52" s="11">
        <f>SUM(B52:G52)</f>
        <v>8</v>
      </c>
    </row>
    <row r="54" spans="1:8" ht="23.25" x14ac:dyDescent="0.2">
      <c r="A54" s="12" t="str">
        <f>Total!D7</f>
        <v>Tiffany</v>
      </c>
      <c r="B54" s="49" t="str">
        <f>$B$3</f>
        <v>Hours</v>
      </c>
      <c r="C54" s="50"/>
      <c r="D54" s="50"/>
      <c r="E54" s="50"/>
      <c r="F54" s="50"/>
      <c r="G54" s="50"/>
      <c r="H54" s="51"/>
    </row>
    <row r="55" spans="1:8" x14ac:dyDescent="0.2">
      <c r="A55" s="7" t="str">
        <f>$A$4</f>
        <v>User story / task description</v>
      </c>
      <c r="B55" s="8" t="str">
        <f>B$4</f>
        <v>Ma</v>
      </c>
      <c r="C55" s="8" t="str">
        <f t="shared" ref="C55:H55" si="12">C$4</f>
        <v>Di</v>
      </c>
      <c r="D55" s="8" t="str">
        <f t="shared" si="12"/>
        <v>Wo</v>
      </c>
      <c r="E55" s="8" t="str">
        <f t="shared" si="12"/>
        <v>Do</v>
      </c>
      <c r="F55" s="8" t="str">
        <f t="shared" si="12"/>
        <v>Vr</v>
      </c>
      <c r="G55" s="8" t="str">
        <f t="shared" si="12"/>
        <v>Za/Zo</v>
      </c>
      <c r="H55" s="8" t="str">
        <f t="shared" si="12"/>
        <v>Total</v>
      </c>
    </row>
    <row r="56" spans="1:8" x14ac:dyDescent="0.2">
      <c r="A56" s="9" t="s">
        <v>86</v>
      </c>
      <c r="B56" s="10">
        <v>2.25</v>
      </c>
      <c r="C56" s="10"/>
      <c r="D56" s="10">
        <v>2.5</v>
      </c>
      <c r="E56" s="10"/>
      <c r="F56" s="10"/>
      <c r="G56" s="10"/>
      <c r="H56" s="6">
        <f>SUM(B56:G56)</f>
        <v>4.75</v>
      </c>
    </row>
    <row r="57" spans="1:8" x14ac:dyDescent="0.2">
      <c r="A57" s="9" t="s">
        <v>100</v>
      </c>
      <c r="B57" s="10">
        <v>0.5</v>
      </c>
      <c r="C57" s="10"/>
      <c r="D57" s="10">
        <v>1</v>
      </c>
      <c r="E57" s="10"/>
      <c r="F57" s="10"/>
      <c r="G57" s="10">
        <v>1.5</v>
      </c>
      <c r="H57" s="6">
        <f t="shared" ref="H57:H62" si="13">SUM(B57:G57)</f>
        <v>3</v>
      </c>
    </row>
    <row r="58" spans="1:8" x14ac:dyDescent="0.2">
      <c r="A58" s="9" t="s">
        <v>130</v>
      </c>
      <c r="B58" s="10">
        <v>0.5</v>
      </c>
      <c r="C58" s="10"/>
      <c r="D58" s="10"/>
      <c r="E58" s="10"/>
      <c r="F58" s="10"/>
      <c r="G58" s="10">
        <v>1</v>
      </c>
      <c r="H58" s="6">
        <f t="shared" si="13"/>
        <v>1.5</v>
      </c>
    </row>
    <row r="59" spans="1:8" x14ac:dyDescent="0.2">
      <c r="A59" s="9" t="s">
        <v>131</v>
      </c>
      <c r="B59" s="10">
        <v>1</v>
      </c>
      <c r="C59" s="10">
        <v>2</v>
      </c>
      <c r="D59" s="10"/>
      <c r="E59" s="10"/>
      <c r="F59" s="10"/>
      <c r="G59" s="10">
        <v>0.5</v>
      </c>
      <c r="H59" s="6">
        <f t="shared" si="13"/>
        <v>3.5</v>
      </c>
    </row>
    <row r="60" spans="1:8" x14ac:dyDescent="0.2">
      <c r="A60" s="9" t="s">
        <v>132</v>
      </c>
      <c r="B60" s="10"/>
      <c r="C60" s="10"/>
      <c r="D60" s="10">
        <v>1</v>
      </c>
      <c r="E60" s="10"/>
      <c r="F60" s="10"/>
      <c r="G60" s="10">
        <v>0.5</v>
      </c>
      <c r="H60" s="6">
        <f t="shared" ref="H60:H61" si="14">SUM(B60:G60)</f>
        <v>1.5</v>
      </c>
    </row>
    <row r="61" spans="1:8" x14ac:dyDescent="0.2">
      <c r="A61" s="9" t="s">
        <v>112</v>
      </c>
      <c r="B61" s="10"/>
      <c r="C61" s="10"/>
      <c r="D61" s="10"/>
      <c r="E61" s="10"/>
      <c r="F61" s="10"/>
      <c r="G61" s="10">
        <v>1</v>
      </c>
      <c r="H61" s="6">
        <f t="shared" si="14"/>
        <v>1</v>
      </c>
    </row>
    <row r="62" spans="1:8" x14ac:dyDescent="0.2">
      <c r="A62" s="9" t="s">
        <v>133</v>
      </c>
      <c r="B62" s="10"/>
      <c r="C62" s="10"/>
      <c r="D62" s="10"/>
      <c r="E62" s="10"/>
      <c r="F62" s="10"/>
      <c r="G62" s="10">
        <v>2</v>
      </c>
      <c r="H62" s="6">
        <f t="shared" si="13"/>
        <v>2</v>
      </c>
    </row>
    <row r="63" spans="1:8" x14ac:dyDescent="0.2">
      <c r="A63" s="21" t="str">
        <f>$A$13</f>
        <v>Total</v>
      </c>
      <c r="B63" s="11">
        <f t="shared" ref="B63:G63" si="15">SUM(B56:B62)</f>
        <v>4.25</v>
      </c>
      <c r="C63" s="11">
        <f t="shared" si="15"/>
        <v>2</v>
      </c>
      <c r="D63" s="11">
        <f t="shared" si="15"/>
        <v>4.5</v>
      </c>
      <c r="E63" s="11">
        <f t="shared" si="15"/>
        <v>0</v>
      </c>
      <c r="F63" s="11">
        <f t="shared" si="15"/>
        <v>0</v>
      </c>
      <c r="G63" s="11">
        <f t="shared" si="15"/>
        <v>6.5</v>
      </c>
      <c r="H63" s="11">
        <f>SUM(B63:G63)</f>
        <v>17.25</v>
      </c>
    </row>
    <row r="65" spans="1:8" ht="23.25" x14ac:dyDescent="0.2">
      <c r="A65" s="12" t="str">
        <f>Total!D8</f>
        <v>Sadra</v>
      </c>
      <c r="B65" s="49" t="str">
        <f>$B$3</f>
        <v>Hours</v>
      </c>
      <c r="C65" s="50"/>
      <c r="D65" s="50"/>
      <c r="E65" s="50"/>
      <c r="F65" s="50"/>
      <c r="G65" s="50"/>
      <c r="H65" s="51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6">C$4</f>
        <v>Di</v>
      </c>
      <c r="D66" s="8" t="str">
        <f t="shared" si="16"/>
        <v>Wo</v>
      </c>
      <c r="E66" s="8" t="str">
        <f t="shared" si="16"/>
        <v>Do</v>
      </c>
      <c r="F66" s="8" t="str">
        <f t="shared" si="16"/>
        <v>Vr</v>
      </c>
      <c r="G66" s="8" t="str">
        <f t="shared" si="16"/>
        <v>Za/Zo</v>
      </c>
      <c r="H66" s="8" t="str">
        <f t="shared" si="16"/>
        <v>Total</v>
      </c>
    </row>
    <row r="67" spans="1:8" x14ac:dyDescent="0.2">
      <c r="A67" s="9" t="s">
        <v>86</v>
      </c>
      <c r="B67" s="10">
        <v>2.25</v>
      </c>
      <c r="C67" s="10"/>
      <c r="D67" s="10"/>
      <c r="E67" s="10"/>
      <c r="F67" s="10"/>
      <c r="G67" s="10"/>
      <c r="H67" s="6">
        <f>SUM(B67:G67)</f>
        <v>2.25</v>
      </c>
    </row>
    <row r="68" spans="1:8" x14ac:dyDescent="0.2">
      <c r="A68" s="9" t="s">
        <v>134</v>
      </c>
      <c r="B68" s="10">
        <v>2</v>
      </c>
      <c r="C68" s="10"/>
      <c r="D68" s="10"/>
      <c r="E68" s="10"/>
      <c r="F68" s="10"/>
      <c r="G68" s="10"/>
      <c r="H68" s="6">
        <f t="shared" ref="H68:H71" si="17">SUM(B68:G68)</f>
        <v>2</v>
      </c>
    </row>
    <row r="69" spans="1:8" x14ac:dyDescent="0.2">
      <c r="A69" s="9" t="s">
        <v>135</v>
      </c>
      <c r="B69" s="10"/>
      <c r="C69" s="10">
        <v>2.5</v>
      </c>
      <c r="D69" s="10"/>
      <c r="E69" s="10"/>
      <c r="F69" s="10"/>
      <c r="G69" s="10"/>
      <c r="H69" s="6">
        <f t="shared" si="17"/>
        <v>2.5</v>
      </c>
    </row>
    <row r="70" spans="1:8" x14ac:dyDescent="0.2">
      <c r="A70" s="9" t="s">
        <v>136</v>
      </c>
      <c r="B70" s="10"/>
      <c r="C70" s="10"/>
      <c r="D70" s="10"/>
      <c r="E70" s="10"/>
      <c r="F70" s="10"/>
      <c r="G70" s="10">
        <v>2</v>
      </c>
      <c r="H70" s="6">
        <f t="shared" si="17"/>
        <v>2</v>
      </c>
    </row>
    <row r="71" spans="1:8" x14ac:dyDescent="0.2">
      <c r="A71" s="9" t="s">
        <v>126</v>
      </c>
      <c r="B71" s="10"/>
      <c r="C71" s="10"/>
      <c r="D71" s="10"/>
      <c r="E71" s="10"/>
      <c r="F71" s="10">
        <v>1</v>
      </c>
      <c r="G71" s="10"/>
      <c r="H71" s="6">
        <f t="shared" si="17"/>
        <v>1</v>
      </c>
    </row>
    <row r="72" spans="1:8" x14ac:dyDescent="0.2">
      <c r="A72" s="21" t="str">
        <f>$A$13</f>
        <v>Total</v>
      </c>
      <c r="B72" s="11">
        <f t="shared" ref="B72:G72" si="18">SUM(B67:B71)</f>
        <v>4.25</v>
      </c>
      <c r="C72" s="11">
        <f t="shared" si="18"/>
        <v>2.5</v>
      </c>
      <c r="D72" s="11">
        <f t="shared" si="18"/>
        <v>0</v>
      </c>
      <c r="E72" s="11">
        <f t="shared" si="18"/>
        <v>0</v>
      </c>
      <c r="F72" s="11">
        <f t="shared" si="18"/>
        <v>1</v>
      </c>
      <c r="G72" s="11">
        <f t="shared" si="18"/>
        <v>2</v>
      </c>
      <c r="H72" s="11">
        <f>SUM(B72:G72)</f>
        <v>9.75</v>
      </c>
    </row>
    <row r="74" spans="1:8" ht="23.25" x14ac:dyDescent="0.2">
      <c r="A74" s="12">
        <f>Total!D9</f>
        <v>0</v>
      </c>
      <c r="B74" s="49" t="str">
        <f>$B$3</f>
        <v>Hours</v>
      </c>
      <c r="C74" s="50"/>
      <c r="D74" s="50"/>
      <c r="E74" s="50"/>
      <c r="F74" s="50"/>
      <c r="G74" s="50"/>
      <c r="H74" s="51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19">C$4</f>
        <v>Di</v>
      </c>
      <c r="D75" s="8" t="str">
        <f t="shared" si="19"/>
        <v>Wo</v>
      </c>
      <c r="E75" s="8" t="str">
        <f t="shared" si="19"/>
        <v>Do</v>
      </c>
      <c r="F75" s="8" t="str">
        <f t="shared" si="19"/>
        <v>Vr</v>
      </c>
      <c r="G75" s="8" t="str">
        <f t="shared" si="19"/>
        <v>Za/Zo</v>
      </c>
      <c r="H75" s="8" t="str">
        <f t="shared" si="19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0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0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21" t="str">
        <f>$A$13</f>
        <v>Total</v>
      </c>
      <c r="B81" s="11">
        <f t="shared" ref="B81:G81" si="21">SUM(B76:B80)</f>
        <v>0</v>
      </c>
      <c r="C81" s="11">
        <f t="shared" si="21"/>
        <v>0</v>
      </c>
      <c r="D81" s="11">
        <f t="shared" si="21"/>
        <v>0</v>
      </c>
      <c r="E81" s="11">
        <f t="shared" si="21"/>
        <v>0</v>
      </c>
      <c r="F81" s="11">
        <f t="shared" si="21"/>
        <v>0</v>
      </c>
      <c r="G81" s="11">
        <f t="shared" si="21"/>
        <v>0</v>
      </c>
      <c r="H81" s="11">
        <f>SUM(B81:G81)</f>
        <v>0</v>
      </c>
    </row>
    <row r="83" spans="1:8" ht="23.25" x14ac:dyDescent="0.2">
      <c r="A83" s="12">
        <f>Total!D10</f>
        <v>0</v>
      </c>
      <c r="B83" s="49" t="str">
        <f>$B$3</f>
        <v>Hours</v>
      </c>
      <c r="C83" s="50"/>
      <c r="D83" s="50"/>
      <c r="E83" s="50"/>
      <c r="F83" s="50"/>
      <c r="G83" s="50"/>
      <c r="H83" s="51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2">C$4</f>
        <v>Di</v>
      </c>
      <c r="D84" s="8" t="str">
        <f t="shared" si="22"/>
        <v>Wo</v>
      </c>
      <c r="E84" s="8" t="str">
        <f t="shared" si="22"/>
        <v>Do</v>
      </c>
      <c r="F84" s="8" t="str">
        <f t="shared" si="22"/>
        <v>Vr</v>
      </c>
      <c r="G84" s="8" t="str">
        <f t="shared" si="22"/>
        <v>Za/Zo</v>
      </c>
      <c r="H84" s="8" t="str">
        <f t="shared" si="22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3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3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21" t="str">
        <f>$A$13</f>
        <v>Total</v>
      </c>
      <c r="B90" s="11">
        <f t="shared" ref="B90:G90" si="24">SUM(B85:B89)</f>
        <v>0</v>
      </c>
      <c r="C90" s="11">
        <f t="shared" si="24"/>
        <v>0</v>
      </c>
      <c r="D90" s="11">
        <f t="shared" si="24"/>
        <v>0</v>
      </c>
      <c r="E90" s="11">
        <f t="shared" si="24"/>
        <v>0</v>
      </c>
      <c r="F90" s="11">
        <f t="shared" si="24"/>
        <v>0</v>
      </c>
      <c r="G90" s="11">
        <f t="shared" si="24"/>
        <v>0</v>
      </c>
      <c r="H90" s="11">
        <f>SUM(B90:G90)</f>
        <v>0</v>
      </c>
    </row>
    <row r="92" spans="1:8" ht="23.25" x14ac:dyDescent="0.2">
      <c r="A92" s="12">
        <f>Total!D11</f>
        <v>0</v>
      </c>
      <c r="B92" s="49" t="str">
        <f>$B$3</f>
        <v>Hours</v>
      </c>
      <c r="C92" s="50"/>
      <c r="D92" s="50"/>
      <c r="E92" s="50"/>
      <c r="F92" s="50"/>
      <c r="G92" s="50"/>
      <c r="H92" s="51"/>
    </row>
    <row r="93" spans="1:8" x14ac:dyDescent="0.2">
      <c r="A93" s="7" t="str">
        <f>$A$4</f>
        <v>User story / task description</v>
      </c>
      <c r="B93" s="8" t="str">
        <f>B$4</f>
        <v>Ma</v>
      </c>
      <c r="C93" s="8" t="str">
        <f t="shared" ref="C93:H93" si="25">C$4</f>
        <v>Di</v>
      </c>
      <c r="D93" s="8" t="str">
        <f t="shared" si="25"/>
        <v>Wo</v>
      </c>
      <c r="E93" s="8" t="str">
        <f t="shared" si="25"/>
        <v>Do</v>
      </c>
      <c r="F93" s="8" t="str">
        <f t="shared" si="25"/>
        <v>Vr</v>
      </c>
      <c r="G93" s="8" t="str">
        <f t="shared" si="25"/>
        <v>Za/Zo</v>
      </c>
      <c r="H93" s="8" t="str">
        <f t="shared" si="25"/>
        <v>Total</v>
      </c>
    </row>
    <row r="94" spans="1:8" x14ac:dyDescent="0.2">
      <c r="A94" s="9" t="s">
        <v>47</v>
      </c>
      <c r="B94" s="10"/>
      <c r="C94" s="10"/>
      <c r="D94" s="10"/>
      <c r="E94" s="10"/>
      <c r="F94" s="10"/>
      <c r="G94" s="10"/>
      <c r="H94" s="6">
        <f>SUM(B94:G94)</f>
        <v>0</v>
      </c>
    </row>
    <row r="95" spans="1:8" x14ac:dyDescent="0.2">
      <c r="A95" s="9"/>
      <c r="B95" s="10"/>
      <c r="C95" s="10"/>
      <c r="D95" s="10"/>
      <c r="E95" s="10"/>
      <c r="F95" s="10"/>
      <c r="G95" s="10"/>
      <c r="H95" s="6">
        <f t="shared" ref="H95:H98" si="26"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si="26"/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6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6"/>
        <v>0</v>
      </c>
    </row>
    <row r="99" spans="1:8" x14ac:dyDescent="0.2">
      <c r="A99" s="21" t="str">
        <f>$A$13</f>
        <v>Total</v>
      </c>
      <c r="B99" s="11">
        <f t="shared" ref="B99:G99" si="27">SUM(B94:B98)</f>
        <v>0</v>
      </c>
      <c r="C99" s="11">
        <f t="shared" si="27"/>
        <v>0</v>
      </c>
      <c r="D99" s="11">
        <f t="shared" si="27"/>
        <v>0</v>
      </c>
      <c r="E99" s="11">
        <f t="shared" si="27"/>
        <v>0</v>
      </c>
      <c r="F99" s="11">
        <f t="shared" si="27"/>
        <v>0</v>
      </c>
      <c r="G99" s="11">
        <f t="shared" si="27"/>
        <v>0</v>
      </c>
      <c r="H99" s="11">
        <f>SUM(B99:G99)</f>
        <v>0</v>
      </c>
    </row>
  </sheetData>
  <mergeCells count="11">
    <mergeCell ref="B1:H1"/>
    <mergeCell ref="B3:H3"/>
    <mergeCell ref="B15:H15"/>
    <mergeCell ref="B24:H24"/>
    <mergeCell ref="B36:H36"/>
    <mergeCell ref="B92:H92"/>
    <mergeCell ref="B45:H45"/>
    <mergeCell ref="B54:H54"/>
    <mergeCell ref="B65:H65"/>
    <mergeCell ref="B74:H74"/>
    <mergeCell ref="B83:H8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K94"/>
  <sheetViews>
    <sheetView topLeftCell="A22"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1" ht="23.25" x14ac:dyDescent="0.2">
      <c r="A1" s="23" t="str">
        <f>Total!$I$1</f>
        <v>Week 5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11" ht="23.25" x14ac:dyDescent="0.2">
      <c r="A3" s="13" t="str">
        <f>Total!D2</f>
        <v>Adrian</v>
      </c>
      <c r="B3" s="49" t="s">
        <v>137</v>
      </c>
      <c r="C3" s="50"/>
      <c r="D3" s="50"/>
      <c r="E3" s="50"/>
      <c r="F3" s="50"/>
      <c r="G3" s="50"/>
      <c r="H3" s="51"/>
    </row>
    <row r="4" spans="1:11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11" x14ac:dyDescent="0.2">
      <c r="A5" s="9" t="s">
        <v>86</v>
      </c>
      <c r="B5" s="10">
        <v>2.25</v>
      </c>
      <c r="C5" s="10"/>
      <c r="D5" s="10">
        <v>2.5</v>
      </c>
      <c r="E5" s="10"/>
      <c r="F5" s="10"/>
      <c r="G5" s="10">
        <v>1</v>
      </c>
      <c r="H5" s="6">
        <f>SUM(B5:G5)</f>
        <v>5.75</v>
      </c>
    </row>
    <row r="6" spans="1:11" x14ac:dyDescent="0.2">
      <c r="A6" s="9" t="s">
        <v>138</v>
      </c>
      <c r="B6" s="10"/>
      <c r="C6" s="10">
        <v>1</v>
      </c>
      <c r="D6" s="10"/>
      <c r="E6" s="10"/>
      <c r="F6" s="10"/>
      <c r="G6" s="10"/>
      <c r="H6" s="6">
        <f t="shared" ref="H6:H12" si="0">SUM(B6:G6)</f>
        <v>1</v>
      </c>
    </row>
    <row r="7" spans="1:11" s="1" customFormat="1" ht="12.75" x14ac:dyDescent="0.2">
      <c r="A7" s="9" t="s">
        <v>63</v>
      </c>
      <c r="B7" s="10">
        <v>0.75</v>
      </c>
      <c r="C7" s="10">
        <v>0.25</v>
      </c>
      <c r="D7" s="10"/>
      <c r="E7" s="10"/>
      <c r="F7" s="10"/>
      <c r="G7" s="10"/>
      <c r="H7" s="6">
        <f t="shared" si="0"/>
        <v>1</v>
      </c>
    </row>
    <row r="8" spans="1:11" s="1" customFormat="1" ht="12.75" x14ac:dyDescent="0.2">
      <c r="A8" s="9" t="s">
        <v>139</v>
      </c>
      <c r="B8" s="10">
        <v>0.5</v>
      </c>
      <c r="C8" s="10"/>
      <c r="D8" s="10"/>
      <c r="E8" s="10"/>
      <c r="F8" s="10"/>
      <c r="G8" s="10"/>
      <c r="H8" s="6">
        <f t="shared" si="0"/>
        <v>0.5</v>
      </c>
    </row>
    <row r="9" spans="1:11" s="1" customFormat="1" ht="12.75" x14ac:dyDescent="0.2">
      <c r="A9" s="9" t="s">
        <v>140</v>
      </c>
      <c r="B9" s="10"/>
      <c r="C9" s="10"/>
      <c r="D9" s="10">
        <v>2</v>
      </c>
      <c r="E9" s="10"/>
      <c r="F9" s="10"/>
      <c r="G9" s="10"/>
      <c r="H9" s="6">
        <f>SUM(B9:G9)</f>
        <v>2</v>
      </c>
    </row>
    <row r="10" spans="1:11" s="1" customFormat="1" ht="25.5" x14ac:dyDescent="0.2">
      <c r="A10" s="42" t="s">
        <v>141</v>
      </c>
      <c r="B10" s="10"/>
      <c r="C10" s="10"/>
      <c r="D10" s="10"/>
      <c r="E10" s="10"/>
      <c r="F10" s="10"/>
      <c r="G10" s="10">
        <v>3.5</v>
      </c>
      <c r="H10" s="6">
        <f>SUM(B10:G10)</f>
        <v>3.5</v>
      </c>
    </row>
    <row r="11" spans="1:11" s="1" customFormat="1" ht="12.75" x14ac:dyDescent="0.2">
      <c r="A11" s="42" t="s">
        <v>142</v>
      </c>
      <c r="B11" s="10"/>
      <c r="C11" s="10"/>
      <c r="D11" s="10"/>
      <c r="E11" s="10"/>
      <c r="F11" s="10"/>
      <c r="G11" s="10">
        <v>2</v>
      </c>
      <c r="H11" s="6">
        <f>SUM(B11:G11)</f>
        <v>2</v>
      </c>
    </row>
    <row r="12" spans="1:11" x14ac:dyDescent="0.2">
      <c r="A12" s="9" t="s">
        <v>143</v>
      </c>
      <c r="B12" s="10"/>
      <c r="C12" s="10"/>
      <c r="D12" s="10"/>
      <c r="E12" s="10"/>
      <c r="F12" s="10"/>
      <c r="G12" s="10">
        <v>2</v>
      </c>
      <c r="H12" s="6">
        <f t="shared" si="0"/>
        <v>2</v>
      </c>
    </row>
    <row r="13" spans="1:11" s="22" customFormat="1" ht="15" x14ac:dyDescent="0.25">
      <c r="A13" s="21" t="str">
        <f>'Week (1)'!$A$9</f>
        <v>Total</v>
      </c>
      <c r="B13" s="11">
        <f t="shared" ref="B13:G13" si="1">SUM(B5:B12)</f>
        <v>3.5</v>
      </c>
      <c r="C13" s="11">
        <f t="shared" si="1"/>
        <v>1.25</v>
      </c>
      <c r="D13" s="11">
        <f t="shared" si="1"/>
        <v>4.5</v>
      </c>
      <c r="E13" s="11">
        <f t="shared" si="1"/>
        <v>0</v>
      </c>
      <c r="F13" s="11">
        <f t="shared" si="1"/>
        <v>0</v>
      </c>
      <c r="G13" s="11">
        <f t="shared" si="1"/>
        <v>8.5</v>
      </c>
      <c r="H13" s="11">
        <f>SUM(B13:G13)</f>
        <v>17.75</v>
      </c>
    </row>
    <row r="14" spans="1:11" x14ac:dyDescent="0.2">
      <c r="A14" s="2"/>
      <c r="B14" s="2"/>
      <c r="C14" s="2"/>
      <c r="D14" s="2"/>
      <c r="E14" s="2"/>
      <c r="F14" s="2"/>
      <c r="G14" s="2"/>
      <c r="H14" s="2"/>
    </row>
    <row r="15" spans="1:11" ht="23.25" x14ac:dyDescent="0.2">
      <c r="A15" s="12" t="str">
        <f>Total!D3</f>
        <v>Darius</v>
      </c>
      <c r="B15" s="49" t="str">
        <f>'Week (1)'!$B$3</f>
        <v>Hours</v>
      </c>
      <c r="C15" s="50"/>
      <c r="D15" s="50"/>
      <c r="E15" s="50"/>
      <c r="F15" s="50"/>
      <c r="G15" s="50"/>
      <c r="H15" s="51"/>
      <c r="K15" s="5" t="s">
        <v>144</v>
      </c>
    </row>
    <row r="16" spans="1:11" x14ac:dyDescent="0.2">
      <c r="A16" s="7" t="str">
        <f>'Week (1)'!$A$4</f>
        <v>User story / task description</v>
      </c>
      <c r="B16" s="8" t="str">
        <f>'Week (1)'!B$4</f>
        <v>Ma</v>
      </c>
      <c r="C16" s="8" t="str">
        <f>'Week (1)'!C$4</f>
        <v>Di</v>
      </c>
      <c r="D16" s="8" t="str">
        <f>'Week (1)'!D$4</f>
        <v>Wo</v>
      </c>
      <c r="E16" s="8" t="str">
        <f>'Week (1)'!E$4</f>
        <v>Do</v>
      </c>
      <c r="F16" s="8" t="str">
        <f>'Week (1)'!F$4</f>
        <v>Vr</v>
      </c>
      <c r="G16" s="8" t="str">
        <f>'Week (1)'!G$4</f>
        <v>Za/Zo</v>
      </c>
      <c r="H16" s="8" t="str">
        <f>'Week (1)'!H$4</f>
        <v>Total</v>
      </c>
    </row>
    <row r="17" spans="1:8" x14ac:dyDescent="0.2">
      <c r="A17" s="9" t="s">
        <v>145</v>
      </c>
      <c r="B17" s="10"/>
      <c r="C17" s="10">
        <v>1.5</v>
      </c>
      <c r="D17" s="10">
        <v>1</v>
      </c>
      <c r="E17" s="10"/>
      <c r="F17" s="10"/>
      <c r="G17" s="10">
        <v>1</v>
      </c>
      <c r="H17" s="6">
        <f>SUM(B17:G17)</f>
        <v>3.5</v>
      </c>
    </row>
    <row r="18" spans="1:8" x14ac:dyDescent="0.2">
      <c r="A18" s="9" t="s">
        <v>146</v>
      </c>
      <c r="B18" s="10">
        <v>1.5</v>
      </c>
      <c r="C18" s="10"/>
      <c r="D18" s="10"/>
      <c r="E18" s="10"/>
      <c r="F18" s="10"/>
      <c r="G18" s="10"/>
      <c r="H18" s="6">
        <f t="shared" ref="H18:H21" si="2">SUM(B18:G18)</f>
        <v>1.5</v>
      </c>
    </row>
    <row r="19" spans="1:8" x14ac:dyDescent="0.2">
      <c r="A19" s="9" t="s">
        <v>147</v>
      </c>
      <c r="B19" s="10">
        <v>0.5</v>
      </c>
      <c r="C19" s="10"/>
      <c r="D19" s="10"/>
      <c r="E19" s="10"/>
      <c r="F19" s="10"/>
      <c r="G19" s="10"/>
      <c r="H19" s="6">
        <f t="shared" si="2"/>
        <v>0.5</v>
      </c>
    </row>
    <row r="20" spans="1:8" x14ac:dyDescent="0.2">
      <c r="A20" s="9" t="s">
        <v>148</v>
      </c>
      <c r="B20" s="10"/>
      <c r="C20" s="10"/>
      <c r="D20" s="10"/>
      <c r="E20" s="10">
        <v>1.5</v>
      </c>
      <c r="F20" s="10"/>
      <c r="G20" s="10"/>
      <c r="H20" s="6">
        <f t="shared" si="2"/>
        <v>1.5</v>
      </c>
    </row>
    <row r="21" spans="1:8" x14ac:dyDescent="0.2">
      <c r="A21" s="9"/>
      <c r="B21" s="10"/>
      <c r="C21" s="10"/>
      <c r="D21" s="10"/>
      <c r="E21" s="10"/>
      <c r="F21" s="10"/>
      <c r="G21" s="10"/>
      <c r="H21" s="6">
        <f t="shared" si="2"/>
        <v>0</v>
      </c>
    </row>
    <row r="22" spans="1:8" s="22" customFormat="1" ht="15" x14ac:dyDescent="0.25">
      <c r="A22" s="21" t="str">
        <f>'Week (1)'!$A$9</f>
        <v>Total</v>
      </c>
      <c r="B22" s="11">
        <f t="shared" ref="B22:G22" si="3">SUM(B17:B21)</f>
        <v>2</v>
      </c>
      <c r="C22" s="11">
        <f t="shared" si="3"/>
        <v>1.5</v>
      </c>
      <c r="D22" s="11">
        <f t="shared" si="3"/>
        <v>1</v>
      </c>
      <c r="E22" s="11">
        <f t="shared" si="3"/>
        <v>1.5</v>
      </c>
      <c r="F22" s="11">
        <f t="shared" si="3"/>
        <v>0</v>
      </c>
      <c r="G22" s="11">
        <f t="shared" si="3"/>
        <v>1</v>
      </c>
      <c r="H22" s="11">
        <f>SUM(B22:G22)</f>
        <v>7</v>
      </c>
    </row>
    <row r="24" spans="1:8" ht="23.25" x14ac:dyDescent="0.2">
      <c r="A24" s="12" t="str">
        <f>Total!D4</f>
        <v>Georgs</v>
      </c>
      <c r="B24" s="49" t="str">
        <f>$B$3</f>
        <v>Uren</v>
      </c>
      <c r="C24" s="50"/>
      <c r="D24" s="50"/>
      <c r="E24" s="50"/>
      <c r="F24" s="50"/>
      <c r="G24" s="50"/>
      <c r="H24" s="51"/>
    </row>
    <row r="25" spans="1:8" x14ac:dyDescent="0.2">
      <c r="A25" s="7" t="str">
        <f>'Week (1)'!$A$4</f>
        <v>User story / task description</v>
      </c>
      <c r="B25" s="8" t="str">
        <f>'Week (1)'!B$4</f>
        <v>Ma</v>
      </c>
      <c r="C25" s="8" t="str">
        <f>'Week (1)'!C$4</f>
        <v>Di</v>
      </c>
      <c r="D25" s="8" t="str">
        <f>'Week (1)'!D$4</f>
        <v>Wo</v>
      </c>
      <c r="E25" s="8" t="str">
        <f>'Week (1)'!E$4</f>
        <v>Do</v>
      </c>
      <c r="F25" s="8" t="str">
        <f>'Week (1)'!F$4</f>
        <v>Vr</v>
      </c>
      <c r="G25" s="8" t="str">
        <f>'Week (1)'!G$4</f>
        <v>Za/Zo</v>
      </c>
      <c r="H25" s="8" t="str">
        <f>'Week (1)'!H$4</f>
        <v>Total</v>
      </c>
    </row>
    <row r="26" spans="1:8" x14ac:dyDescent="0.2">
      <c r="A26" s="9" t="s">
        <v>62</v>
      </c>
      <c r="B26" s="10">
        <v>2.5</v>
      </c>
      <c r="C26" s="10"/>
      <c r="D26" s="10">
        <v>2.5</v>
      </c>
      <c r="E26" s="10"/>
      <c r="F26" s="10"/>
      <c r="G26" s="10">
        <v>1</v>
      </c>
      <c r="H26" s="6">
        <f>SUM(B26:G26)</f>
        <v>6</v>
      </c>
    </row>
    <row r="27" spans="1:8" x14ac:dyDescent="0.2">
      <c r="A27" s="9" t="s">
        <v>149</v>
      </c>
      <c r="B27" s="10"/>
      <c r="C27" s="10">
        <v>1</v>
      </c>
      <c r="D27" s="10"/>
      <c r="E27" s="10"/>
      <c r="F27" s="10"/>
      <c r="G27" s="10"/>
      <c r="H27" s="6">
        <f t="shared" ref="H27:H30" si="4">SUM(B27:G27)</f>
        <v>1</v>
      </c>
    </row>
    <row r="28" spans="1:8" x14ac:dyDescent="0.2">
      <c r="A28" s="9" t="s">
        <v>139</v>
      </c>
      <c r="B28" s="10">
        <v>0.5</v>
      </c>
      <c r="C28" s="10"/>
      <c r="D28" s="10"/>
      <c r="E28" s="10"/>
      <c r="F28" s="10"/>
      <c r="G28" s="10"/>
      <c r="H28" s="6">
        <f t="shared" si="4"/>
        <v>0.5</v>
      </c>
    </row>
    <row r="29" spans="1:8" x14ac:dyDescent="0.2">
      <c r="A29" s="9" t="s">
        <v>150</v>
      </c>
      <c r="B29" s="10"/>
      <c r="C29" s="10"/>
      <c r="D29" s="10">
        <v>1.5</v>
      </c>
      <c r="E29" s="10">
        <v>1</v>
      </c>
      <c r="F29" s="10"/>
      <c r="G29" s="10"/>
      <c r="H29" s="6">
        <f t="shared" si="4"/>
        <v>2.5</v>
      </c>
    </row>
    <row r="30" spans="1:8" x14ac:dyDescent="0.2">
      <c r="A30" s="9" t="s">
        <v>151</v>
      </c>
      <c r="B30" s="10"/>
      <c r="C30" s="10"/>
      <c r="D30" s="10"/>
      <c r="E30" s="10">
        <v>2</v>
      </c>
      <c r="F30" s="10"/>
      <c r="G30" s="10"/>
      <c r="H30" s="6">
        <f t="shared" si="4"/>
        <v>2</v>
      </c>
    </row>
    <row r="31" spans="1:8" s="22" customFormat="1" ht="15" x14ac:dyDescent="0.25">
      <c r="A31" s="21" t="str">
        <f>'Week (1)'!$A$9</f>
        <v>Total</v>
      </c>
      <c r="B31" s="11">
        <f t="shared" ref="B31:G31" si="5">SUM(B26:B30)</f>
        <v>3</v>
      </c>
      <c r="C31" s="11">
        <f t="shared" si="5"/>
        <v>1</v>
      </c>
      <c r="D31" s="11">
        <f t="shared" si="5"/>
        <v>4</v>
      </c>
      <c r="E31" s="11">
        <f t="shared" si="5"/>
        <v>3</v>
      </c>
      <c r="F31" s="11">
        <f t="shared" si="5"/>
        <v>0</v>
      </c>
      <c r="G31" s="11">
        <f t="shared" si="5"/>
        <v>1</v>
      </c>
      <c r="H31" s="11">
        <f>SUM(B31:G31)</f>
        <v>12</v>
      </c>
    </row>
    <row r="33" spans="1:8" ht="23.25" x14ac:dyDescent="0.2">
      <c r="A33" s="12" t="str">
        <f>Total!D5</f>
        <v>Hai Ha</v>
      </c>
      <c r="B33" s="49" t="str">
        <f>$B$3</f>
        <v>Uren</v>
      </c>
      <c r="C33" s="50"/>
      <c r="D33" s="50"/>
      <c r="E33" s="50"/>
      <c r="F33" s="50"/>
      <c r="G33" s="50"/>
      <c r="H33" s="51"/>
    </row>
    <row r="34" spans="1:8" x14ac:dyDescent="0.2">
      <c r="A34" s="7" t="str">
        <f>'Week (1)'!$A$4</f>
        <v>User story / task description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Total</v>
      </c>
    </row>
    <row r="35" spans="1:8" x14ac:dyDescent="0.2">
      <c r="A35" s="9" t="s">
        <v>62</v>
      </c>
      <c r="B35" s="10">
        <v>2.5</v>
      </c>
      <c r="C35" s="10"/>
      <c r="D35" s="10"/>
      <c r="E35" s="10"/>
      <c r="F35" s="10"/>
      <c r="G35" s="10"/>
      <c r="H35" s="6">
        <f>SUM(B35:G35)</f>
        <v>2.5</v>
      </c>
    </row>
    <row r="36" spans="1:8" x14ac:dyDescent="0.2">
      <c r="A36" s="9" t="s">
        <v>139</v>
      </c>
      <c r="B36" s="10">
        <v>0.5</v>
      </c>
      <c r="C36" s="10"/>
      <c r="D36" s="10"/>
      <c r="E36" s="10"/>
      <c r="F36" s="10"/>
      <c r="G36" s="10"/>
      <c r="H36" s="6">
        <f t="shared" ref="H36:H39" si="6">SUM(B36:G36)</f>
        <v>0.5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s="22" customFormat="1" ht="15" x14ac:dyDescent="0.25">
      <c r="A40" s="21" t="str">
        <f>'Week (1)'!$A$9</f>
        <v>Total</v>
      </c>
      <c r="B40" s="11">
        <f t="shared" ref="B40:G40" si="7">SUM(B35:B39)</f>
        <v>3</v>
      </c>
      <c r="C40" s="11">
        <f t="shared" si="7"/>
        <v>0</v>
      </c>
      <c r="D40" s="11">
        <f t="shared" si="7"/>
        <v>0</v>
      </c>
      <c r="E40" s="11">
        <f t="shared" si="7"/>
        <v>0</v>
      </c>
      <c r="F40" s="11">
        <f t="shared" si="7"/>
        <v>0</v>
      </c>
      <c r="G40" s="11">
        <f t="shared" si="7"/>
        <v>0</v>
      </c>
      <c r="H40" s="11">
        <f>SUM(B40:G40)</f>
        <v>3</v>
      </c>
    </row>
    <row r="42" spans="1:8" ht="23.25" x14ac:dyDescent="0.2">
      <c r="A42" s="12" t="str">
        <f>Total!D6</f>
        <v>Klaus</v>
      </c>
      <c r="B42" s="49" t="str">
        <f>$B$3</f>
        <v>Uren</v>
      </c>
      <c r="C42" s="50"/>
      <c r="D42" s="50"/>
      <c r="E42" s="50"/>
      <c r="F42" s="50"/>
      <c r="G42" s="50"/>
      <c r="H42" s="51"/>
    </row>
    <row r="43" spans="1:8" x14ac:dyDescent="0.2">
      <c r="A43" s="7" t="str">
        <f>$A$4</f>
        <v>User story / task description</v>
      </c>
      <c r="B43" s="8" t="str">
        <f>B$4</f>
        <v>Ma</v>
      </c>
      <c r="C43" s="8" t="str">
        <f t="shared" ref="C43:H43" si="8">C$4</f>
        <v>Di</v>
      </c>
      <c r="D43" s="8" t="str">
        <f t="shared" si="8"/>
        <v>Wo</v>
      </c>
      <c r="E43" s="8" t="str">
        <f t="shared" si="8"/>
        <v>Do</v>
      </c>
      <c r="F43" s="8" t="str">
        <f t="shared" si="8"/>
        <v>Vr</v>
      </c>
      <c r="G43" s="8" t="str">
        <f t="shared" si="8"/>
        <v>Za/Zo</v>
      </c>
      <c r="H43" s="8" t="str">
        <f t="shared" si="8"/>
        <v>Total</v>
      </c>
    </row>
    <row r="44" spans="1:8" x14ac:dyDescent="0.2">
      <c r="A44" s="9" t="s">
        <v>62</v>
      </c>
      <c r="B44" s="10">
        <v>2.5</v>
      </c>
      <c r="C44" s="10"/>
      <c r="D44" s="10"/>
      <c r="E44" s="10"/>
      <c r="F44" s="10"/>
      <c r="G44" s="10">
        <v>1</v>
      </c>
      <c r="H44" s="6">
        <f>SUM(B44:G44)</f>
        <v>3.5</v>
      </c>
    </row>
    <row r="45" spans="1:8" x14ac:dyDescent="0.2">
      <c r="A45" s="9" t="s">
        <v>139</v>
      </c>
      <c r="B45" s="10">
        <v>0.5</v>
      </c>
      <c r="C45" s="10"/>
      <c r="D45" s="10"/>
      <c r="E45" s="10"/>
      <c r="F45" s="10"/>
      <c r="G45" s="10"/>
      <c r="H45" s="6">
        <f t="shared" ref="H45:H48" si="9">SUM(B45:G45)</f>
        <v>0.5</v>
      </c>
    </row>
    <row r="46" spans="1:8" x14ac:dyDescent="0.2">
      <c r="A46" s="9" t="s">
        <v>152</v>
      </c>
      <c r="B46" s="10"/>
      <c r="C46" s="10"/>
      <c r="D46" s="10"/>
      <c r="E46" s="10">
        <v>1</v>
      </c>
      <c r="F46" s="10"/>
      <c r="G46" s="10"/>
      <c r="H46" s="6">
        <f t="shared" si="9"/>
        <v>1</v>
      </c>
    </row>
    <row r="47" spans="1:8" x14ac:dyDescent="0.2">
      <c r="A47" s="9" t="s">
        <v>153</v>
      </c>
      <c r="B47" s="10"/>
      <c r="C47" s="10"/>
      <c r="D47" s="10"/>
      <c r="E47" s="10">
        <v>2</v>
      </c>
      <c r="F47" s="10"/>
      <c r="G47" s="10">
        <v>0.5</v>
      </c>
      <c r="H47" s="6">
        <f t="shared" si="9"/>
        <v>2.5</v>
      </c>
    </row>
    <row r="48" spans="1:8" x14ac:dyDescent="0.2">
      <c r="A48" s="9"/>
      <c r="B48" s="10"/>
      <c r="C48" s="10"/>
      <c r="D48" s="10"/>
      <c r="E48" s="10"/>
      <c r="F48" s="10"/>
      <c r="G48" s="10"/>
      <c r="H48" s="6">
        <f t="shared" si="9"/>
        <v>0</v>
      </c>
    </row>
    <row r="49" spans="1:8" x14ac:dyDescent="0.2">
      <c r="A49" s="21" t="str">
        <f>$A$13</f>
        <v>Total</v>
      </c>
      <c r="B49" s="11">
        <f t="shared" ref="B49:G49" si="10">SUM(B44:B48)</f>
        <v>3</v>
      </c>
      <c r="C49" s="11">
        <f t="shared" si="10"/>
        <v>0</v>
      </c>
      <c r="D49" s="11">
        <f t="shared" si="10"/>
        <v>0</v>
      </c>
      <c r="E49" s="11">
        <f t="shared" si="10"/>
        <v>3</v>
      </c>
      <c r="F49" s="11">
        <f t="shared" si="10"/>
        <v>0</v>
      </c>
      <c r="G49" s="11">
        <f t="shared" si="10"/>
        <v>1.5</v>
      </c>
      <c r="H49" s="11">
        <f>SUM(B49:G49)</f>
        <v>7.5</v>
      </c>
    </row>
    <row r="51" spans="1:8" ht="23.25" x14ac:dyDescent="0.2">
      <c r="A51" s="12" t="str">
        <f>Total!D7</f>
        <v>Tiffany</v>
      </c>
      <c r="B51" s="49" t="str">
        <f>$B$3</f>
        <v>Uren</v>
      </c>
      <c r="C51" s="50"/>
      <c r="D51" s="50"/>
      <c r="E51" s="50"/>
      <c r="F51" s="50"/>
      <c r="G51" s="50"/>
      <c r="H51" s="51"/>
    </row>
    <row r="52" spans="1:8" x14ac:dyDescent="0.2">
      <c r="A52" s="7" t="str">
        <f>$A$4</f>
        <v>User story / task description</v>
      </c>
      <c r="B52" s="8" t="str">
        <f>B$4</f>
        <v>Ma</v>
      </c>
      <c r="C52" s="8" t="str">
        <f t="shared" ref="C52:H52" si="11">C$4</f>
        <v>Di</v>
      </c>
      <c r="D52" s="8" t="str">
        <f t="shared" si="11"/>
        <v>Wo</v>
      </c>
      <c r="E52" s="8" t="str">
        <f t="shared" si="11"/>
        <v>Do</v>
      </c>
      <c r="F52" s="8" t="str">
        <f t="shared" si="11"/>
        <v>Vr</v>
      </c>
      <c r="G52" s="8" t="str">
        <f t="shared" si="11"/>
        <v>Za/Zo</v>
      </c>
      <c r="H52" s="8" t="str">
        <f t="shared" si="11"/>
        <v>Total</v>
      </c>
    </row>
    <row r="53" spans="1:8" x14ac:dyDescent="0.2">
      <c r="A53" s="9" t="s">
        <v>86</v>
      </c>
      <c r="B53" s="10">
        <v>2.25</v>
      </c>
      <c r="C53" s="10"/>
      <c r="D53" s="10">
        <v>2.5</v>
      </c>
      <c r="E53" s="10"/>
      <c r="F53" s="10"/>
      <c r="G53" s="10">
        <v>1</v>
      </c>
      <c r="H53" s="6">
        <f>SUM(B53:G53)</f>
        <v>5.75</v>
      </c>
    </row>
    <row r="54" spans="1:8" x14ac:dyDescent="0.2">
      <c r="A54" s="9" t="s">
        <v>139</v>
      </c>
      <c r="B54" s="10">
        <v>0.5</v>
      </c>
      <c r="C54" s="10"/>
      <c r="D54" s="10"/>
      <c r="E54" s="10"/>
      <c r="F54" s="10"/>
      <c r="G54" s="10"/>
      <c r="H54" s="6">
        <f t="shared" ref="H54:H57" si="12">SUM(B54:G54)</f>
        <v>0.5</v>
      </c>
    </row>
    <row r="55" spans="1:8" x14ac:dyDescent="0.2">
      <c r="A55" s="9" t="s">
        <v>154</v>
      </c>
      <c r="B55" s="10"/>
      <c r="C55" s="10"/>
      <c r="D55" s="10"/>
      <c r="E55" s="10"/>
      <c r="F55" s="10"/>
      <c r="G55" s="10">
        <v>1</v>
      </c>
      <c r="H55" s="6">
        <f t="shared" si="12"/>
        <v>1</v>
      </c>
    </row>
    <row r="56" spans="1:8" x14ac:dyDescent="0.2">
      <c r="A56" s="9" t="s">
        <v>155</v>
      </c>
      <c r="B56" s="10"/>
      <c r="C56" s="10"/>
      <c r="D56" s="10">
        <v>1</v>
      </c>
      <c r="E56" s="10"/>
      <c r="F56" s="10"/>
      <c r="G56" s="10"/>
      <c r="H56" s="6">
        <f t="shared" si="12"/>
        <v>1</v>
      </c>
    </row>
    <row r="57" spans="1:8" x14ac:dyDescent="0.2">
      <c r="A57" s="9" t="s">
        <v>156</v>
      </c>
      <c r="B57" s="10">
        <v>0.5</v>
      </c>
      <c r="C57" s="10"/>
      <c r="D57" s="10"/>
      <c r="E57" s="10"/>
      <c r="F57" s="10"/>
      <c r="G57" s="10"/>
      <c r="H57" s="6">
        <f t="shared" si="12"/>
        <v>0.5</v>
      </c>
    </row>
    <row r="58" spans="1:8" x14ac:dyDescent="0.2">
      <c r="A58" s="21" t="str">
        <f>$A$13</f>
        <v>Total</v>
      </c>
      <c r="B58" s="11">
        <f t="shared" ref="B58:G58" si="13">SUM(B53:B57)</f>
        <v>3.25</v>
      </c>
      <c r="C58" s="11">
        <f t="shared" si="13"/>
        <v>0</v>
      </c>
      <c r="D58" s="11">
        <f t="shared" si="13"/>
        <v>3.5</v>
      </c>
      <c r="E58" s="11">
        <f t="shared" si="13"/>
        <v>0</v>
      </c>
      <c r="F58" s="11">
        <f t="shared" si="13"/>
        <v>0</v>
      </c>
      <c r="G58" s="11">
        <f t="shared" si="13"/>
        <v>2</v>
      </c>
      <c r="H58" s="11">
        <f>SUM(B58:G58)</f>
        <v>8.75</v>
      </c>
    </row>
    <row r="60" spans="1:8" ht="23.25" x14ac:dyDescent="0.2">
      <c r="A60" s="12" t="str">
        <f>Total!D8</f>
        <v>Sadra</v>
      </c>
      <c r="B60" s="49" t="str">
        <f>$B$3</f>
        <v>Uren</v>
      </c>
      <c r="C60" s="50"/>
      <c r="D60" s="50"/>
      <c r="E60" s="50"/>
      <c r="F60" s="50"/>
      <c r="G60" s="50"/>
      <c r="H60" s="51"/>
    </row>
    <row r="61" spans="1:8" x14ac:dyDescent="0.2">
      <c r="A61" s="7" t="str">
        <f>$A$4</f>
        <v>User story / task description</v>
      </c>
      <c r="B61" s="8" t="str">
        <f>B$4</f>
        <v>Ma</v>
      </c>
      <c r="C61" s="8" t="str">
        <f t="shared" ref="C61:H61" si="14">C$4</f>
        <v>Di</v>
      </c>
      <c r="D61" s="8" t="str">
        <f t="shared" si="14"/>
        <v>Wo</v>
      </c>
      <c r="E61" s="8" t="str">
        <f t="shared" si="14"/>
        <v>Do</v>
      </c>
      <c r="F61" s="8" t="str">
        <f t="shared" si="14"/>
        <v>Vr</v>
      </c>
      <c r="G61" s="8" t="str">
        <f t="shared" si="14"/>
        <v>Za/Zo</v>
      </c>
      <c r="H61" s="8" t="str">
        <f t="shared" si="14"/>
        <v>Total</v>
      </c>
    </row>
    <row r="62" spans="1:8" x14ac:dyDescent="0.2">
      <c r="A62" s="9" t="s">
        <v>47</v>
      </c>
      <c r="B62" s="10"/>
      <c r="C62" s="10"/>
      <c r="D62" s="10"/>
      <c r="E62" s="10"/>
      <c r="F62" s="10"/>
      <c r="G62" s="10"/>
      <c r="H62" s="6">
        <f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ref="H63:H66" si="15">SUM(B63:G63)</f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9"/>
      <c r="B66" s="10"/>
      <c r="C66" s="10"/>
      <c r="D66" s="10"/>
      <c r="E66" s="10"/>
      <c r="F66" s="10"/>
      <c r="G66" s="10"/>
      <c r="H66" s="6">
        <f t="shared" si="15"/>
        <v>0</v>
      </c>
    </row>
    <row r="67" spans="1:8" x14ac:dyDescent="0.2">
      <c r="A67" s="21" t="str">
        <f>$A$13</f>
        <v>Total</v>
      </c>
      <c r="B67" s="11">
        <f t="shared" ref="B67:G67" si="16">SUM(B62:B66)</f>
        <v>0</v>
      </c>
      <c r="C67" s="11">
        <f t="shared" si="16"/>
        <v>0</v>
      </c>
      <c r="D67" s="11">
        <f t="shared" si="16"/>
        <v>0</v>
      </c>
      <c r="E67" s="11">
        <f t="shared" si="16"/>
        <v>0</v>
      </c>
      <c r="F67" s="11">
        <f t="shared" si="16"/>
        <v>0</v>
      </c>
      <c r="G67" s="11">
        <f t="shared" si="16"/>
        <v>0</v>
      </c>
      <c r="H67" s="11">
        <f>SUM(B67:G67)</f>
        <v>0</v>
      </c>
    </row>
    <row r="69" spans="1:8" ht="23.25" x14ac:dyDescent="0.2">
      <c r="A69" s="12">
        <f>Total!D9</f>
        <v>0</v>
      </c>
      <c r="B69" s="49" t="str">
        <f>$B$3</f>
        <v>Uren</v>
      </c>
      <c r="C69" s="50"/>
      <c r="D69" s="50"/>
      <c r="E69" s="50"/>
      <c r="F69" s="50"/>
      <c r="G69" s="50"/>
      <c r="H69" s="51"/>
    </row>
    <row r="70" spans="1:8" x14ac:dyDescent="0.2">
      <c r="A70" s="7" t="str">
        <f>$A$4</f>
        <v>User story / task description</v>
      </c>
      <c r="B70" s="8" t="str">
        <f>B$4</f>
        <v>Ma</v>
      </c>
      <c r="C70" s="8" t="str">
        <f t="shared" ref="C70:H70" si="17">C$4</f>
        <v>Di</v>
      </c>
      <c r="D70" s="8" t="str">
        <f t="shared" si="17"/>
        <v>Wo</v>
      </c>
      <c r="E70" s="8" t="str">
        <f t="shared" si="17"/>
        <v>Do</v>
      </c>
      <c r="F70" s="8" t="str">
        <f t="shared" si="17"/>
        <v>Vr</v>
      </c>
      <c r="G70" s="8" t="str">
        <f t="shared" si="17"/>
        <v>Za/Zo</v>
      </c>
      <c r="H70" s="8" t="str">
        <f t="shared" si="17"/>
        <v>Total</v>
      </c>
    </row>
    <row r="71" spans="1:8" x14ac:dyDescent="0.2">
      <c r="A71" s="9" t="s">
        <v>47</v>
      </c>
      <c r="B71" s="10"/>
      <c r="C71" s="10"/>
      <c r="D71" s="10"/>
      <c r="E71" s="10"/>
      <c r="F71" s="10"/>
      <c r="G71" s="10"/>
      <c r="H71" s="6">
        <f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ref="H72:H75" si="18">SUM(B72:G72)</f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9"/>
      <c r="B75" s="10"/>
      <c r="C75" s="10"/>
      <c r="D75" s="10"/>
      <c r="E75" s="10"/>
      <c r="F75" s="10"/>
      <c r="G75" s="10"/>
      <c r="H75" s="6">
        <f t="shared" si="18"/>
        <v>0</v>
      </c>
    </row>
    <row r="76" spans="1:8" x14ac:dyDescent="0.2">
      <c r="A76" s="21" t="str">
        <f>$A$13</f>
        <v>Total</v>
      </c>
      <c r="B76" s="11">
        <f t="shared" ref="B76:G76" si="19">SUM(B71:B75)</f>
        <v>0</v>
      </c>
      <c r="C76" s="11">
        <f t="shared" si="19"/>
        <v>0</v>
      </c>
      <c r="D76" s="11">
        <f t="shared" si="19"/>
        <v>0</v>
      </c>
      <c r="E76" s="11">
        <f t="shared" si="19"/>
        <v>0</v>
      </c>
      <c r="F76" s="11">
        <f t="shared" si="19"/>
        <v>0</v>
      </c>
      <c r="G76" s="11">
        <f t="shared" si="19"/>
        <v>0</v>
      </c>
      <c r="H76" s="11">
        <f>SUM(B76:G76)</f>
        <v>0</v>
      </c>
    </row>
    <row r="78" spans="1:8" ht="23.25" x14ac:dyDescent="0.2">
      <c r="A78" s="12">
        <f>Total!D10</f>
        <v>0</v>
      </c>
      <c r="B78" s="49" t="str">
        <f>$B$3</f>
        <v>Uren</v>
      </c>
      <c r="C78" s="50"/>
      <c r="D78" s="50"/>
      <c r="E78" s="50"/>
      <c r="F78" s="50"/>
      <c r="G78" s="50"/>
      <c r="H78" s="51"/>
    </row>
    <row r="79" spans="1:8" x14ac:dyDescent="0.2">
      <c r="A79" s="7" t="str">
        <f>$A$4</f>
        <v>User story / task description</v>
      </c>
      <c r="B79" s="8" t="str">
        <f>B$4</f>
        <v>Ma</v>
      </c>
      <c r="C79" s="8" t="str">
        <f t="shared" ref="C79:H79" si="20">C$4</f>
        <v>Di</v>
      </c>
      <c r="D79" s="8" t="str">
        <f t="shared" si="20"/>
        <v>Wo</v>
      </c>
      <c r="E79" s="8" t="str">
        <f t="shared" si="20"/>
        <v>Do</v>
      </c>
      <c r="F79" s="8" t="str">
        <f t="shared" si="20"/>
        <v>Vr</v>
      </c>
      <c r="G79" s="8" t="str">
        <f t="shared" si="20"/>
        <v>Za/Zo</v>
      </c>
      <c r="H79" s="8" t="str">
        <f t="shared" si="20"/>
        <v>Total</v>
      </c>
    </row>
    <row r="80" spans="1:8" x14ac:dyDescent="0.2">
      <c r="A80" s="9" t="s">
        <v>47</v>
      </c>
      <c r="B80" s="10"/>
      <c r="C80" s="10"/>
      <c r="D80" s="10"/>
      <c r="E80" s="10"/>
      <c r="F80" s="10"/>
      <c r="G80" s="10"/>
      <c r="H80" s="6">
        <f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ref="H81:H84" si="21">SUM(B81:G81)</f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9"/>
      <c r="B84" s="10"/>
      <c r="C84" s="10"/>
      <c r="D84" s="10"/>
      <c r="E84" s="10"/>
      <c r="F84" s="10"/>
      <c r="G84" s="10"/>
      <c r="H84" s="6">
        <f t="shared" si="21"/>
        <v>0</v>
      </c>
    </row>
    <row r="85" spans="1:8" x14ac:dyDescent="0.2">
      <c r="A85" s="21" t="str">
        <f>$A$13</f>
        <v>Total</v>
      </c>
      <c r="B85" s="11">
        <f t="shared" ref="B85:G85" si="22">SUM(B80:B84)</f>
        <v>0</v>
      </c>
      <c r="C85" s="11">
        <f t="shared" si="22"/>
        <v>0</v>
      </c>
      <c r="D85" s="11">
        <f t="shared" si="22"/>
        <v>0</v>
      </c>
      <c r="E85" s="11">
        <f t="shared" si="22"/>
        <v>0</v>
      </c>
      <c r="F85" s="11">
        <f t="shared" si="22"/>
        <v>0</v>
      </c>
      <c r="G85" s="11">
        <f t="shared" si="22"/>
        <v>0</v>
      </c>
      <c r="H85" s="11">
        <f>SUM(B85:G85)</f>
        <v>0</v>
      </c>
    </row>
    <row r="87" spans="1:8" ht="23.25" x14ac:dyDescent="0.2">
      <c r="A87" s="12">
        <f>Total!D11</f>
        <v>0</v>
      </c>
      <c r="B87" s="49" t="str">
        <f>$B$3</f>
        <v>Uren</v>
      </c>
      <c r="C87" s="50"/>
      <c r="D87" s="50"/>
      <c r="E87" s="50"/>
      <c r="F87" s="50"/>
      <c r="G87" s="50"/>
      <c r="H87" s="51"/>
    </row>
    <row r="88" spans="1:8" x14ac:dyDescent="0.2">
      <c r="A88" s="7" t="str">
        <f>$A$4</f>
        <v>User story / task description</v>
      </c>
      <c r="B88" s="8" t="str">
        <f>B$4</f>
        <v>Ma</v>
      </c>
      <c r="C88" s="8" t="str">
        <f t="shared" ref="C88:H88" si="23">C$4</f>
        <v>Di</v>
      </c>
      <c r="D88" s="8" t="str">
        <f t="shared" si="23"/>
        <v>Wo</v>
      </c>
      <c r="E88" s="8" t="str">
        <f t="shared" si="23"/>
        <v>Do</v>
      </c>
      <c r="F88" s="8" t="str">
        <f t="shared" si="23"/>
        <v>Vr</v>
      </c>
      <c r="G88" s="8" t="str">
        <f t="shared" si="23"/>
        <v>Za/Zo</v>
      </c>
      <c r="H88" s="8" t="str">
        <f t="shared" si="23"/>
        <v>Total</v>
      </c>
    </row>
    <row r="89" spans="1:8" x14ac:dyDescent="0.2">
      <c r="A89" s="9" t="s">
        <v>47</v>
      </c>
      <c r="B89" s="10"/>
      <c r="C89" s="10"/>
      <c r="D89" s="10"/>
      <c r="E89" s="10"/>
      <c r="F89" s="10"/>
      <c r="G89" s="10"/>
      <c r="H89" s="6">
        <f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ref="H90:H93" si="24">SUM(B90:G90)</f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9"/>
      <c r="B93" s="10"/>
      <c r="C93" s="10"/>
      <c r="D93" s="10"/>
      <c r="E93" s="10"/>
      <c r="F93" s="10"/>
      <c r="G93" s="10"/>
      <c r="H93" s="6">
        <f t="shared" si="24"/>
        <v>0</v>
      </c>
    </row>
    <row r="94" spans="1:8" x14ac:dyDescent="0.2">
      <c r="A94" s="21" t="str">
        <f>$A$13</f>
        <v>Total</v>
      </c>
      <c r="B94" s="11">
        <f t="shared" ref="B94:G94" si="25">SUM(B89:B93)</f>
        <v>0</v>
      </c>
      <c r="C94" s="11">
        <f t="shared" si="25"/>
        <v>0</v>
      </c>
      <c r="D94" s="11">
        <f t="shared" si="25"/>
        <v>0</v>
      </c>
      <c r="E94" s="11">
        <f t="shared" si="25"/>
        <v>0</v>
      </c>
      <c r="F94" s="11">
        <f t="shared" si="25"/>
        <v>0</v>
      </c>
      <c r="G94" s="11">
        <f t="shared" si="25"/>
        <v>0</v>
      </c>
      <c r="H94" s="11">
        <f>SUM(B94:G94)</f>
        <v>0</v>
      </c>
    </row>
  </sheetData>
  <mergeCells count="11">
    <mergeCell ref="B1:H1"/>
    <mergeCell ref="B3:H3"/>
    <mergeCell ref="B15:H15"/>
    <mergeCell ref="B24:H24"/>
    <mergeCell ref="B33:H33"/>
    <mergeCell ref="B87:H87"/>
    <mergeCell ref="B42:H42"/>
    <mergeCell ref="B51:H51"/>
    <mergeCell ref="B60:H60"/>
    <mergeCell ref="B69:H69"/>
    <mergeCell ref="B78:H7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3"/>
  <sheetViews>
    <sheetView zoomScaleNormal="100" workbookViewId="0">
      <selection activeCell="A19" sqref="A1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86</v>
      </c>
      <c r="B5" s="10">
        <v>2.25</v>
      </c>
      <c r="C5" s="10"/>
      <c r="D5" s="10">
        <v>2.25</v>
      </c>
      <c r="E5" s="10"/>
      <c r="F5" s="10"/>
      <c r="G5" s="10">
        <v>1.5</v>
      </c>
      <c r="H5" s="6">
        <f>SUM(B5:G5)</f>
        <v>6</v>
      </c>
    </row>
    <row r="6" spans="1:8" x14ac:dyDescent="0.2">
      <c r="A6" s="9" t="s">
        <v>157</v>
      </c>
      <c r="B6" s="10"/>
      <c r="C6" s="10">
        <v>1</v>
      </c>
      <c r="D6" s="10">
        <v>2.5</v>
      </c>
      <c r="E6" s="10"/>
      <c r="F6" s="10"/>
      <c r="G6" s="10"/>
      <c r="H6" s="6">
        <f t="shared" ref="H6:H10" si="0">SUM(B6:G6)</f>
        <v>3.5</v>
      </c>
    </row>
    <row r="7" spans="1:8" s="1" customFormat="1" ht="12.75" x14ac:dyDescent="0.2">
      <c r="A7" s="9" t="s">
        <v>158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 x14ac:dyDescent="0.2">
      <c r="A8" s="9" t="s">
        <v>159</v>
      </c>
      <c r="B8" s="10">
        <v>1</v>
      </c>
      <c r="C8" s="10"/>
      <c r="D8" s="10"/>
      <c r="E8" s="10"/>
      <c r="F8" s="10"/>
      <c r="G8" s="10"/>
      <c r="H8" s="6">
        <f>SUM(B8:G8)</f>
        <v>1</v>
      </c>
    </row>
    <row r="9" spans="1:8" s="1" customFormat="1" ht="12.75" x14ac:dyDescent="0.2">
      <c r="A9" s="9" t="s">
        <v>160</v>
      </c>
      <c r="B9" s="10"/>
      <c r="C9" s="10"/>
      <c r="D9" s="10">
        <v>0.5</v>
      </c>
      <c r="E9" s="10"/>
      <c r="F9" s="10"/>
      <c r="G9" s="10"/>
      <c r="H9" s="6">
        <f t="shared" si="0"/>
        <v>0.5</v>
      </c>
    </row>
    <row r="10" spans="1:8" x14ac:dyDescent="0.2">
      <c r="A10" s="9" t="s">
        <v>161</v>
      </c>
      <c r="B10" s="10"/>
      <c r="C10" s="10"/>
      <c r="D10" s="10"/>
      <c r="E10" s="10"/>
      <c r="F10" s="10"/>
      <c r="G10" s="10">
        <v>1.5</v>
      </c>
      <c r="H10" s="6">
        <f t="shared" si="0"/>
        <v>1.5</v>
      </c>
    </row>
    <row r="11" spans="1:8" s="22" customFormat="1" ht="15" x14ac:dyDescent="0.25">
      <c r="A11" s="21" t="str">
        <f>'Week (1)'!$A$9</f>
        <v>Total</v>
      </c>
      <c r="B11" s="11">
        <f t="shared" ref="B11:G11" si="1">SUM(B5:B10)</f>
        <v>4.25</v>
      </c>
      <c r="C11" s="11">
        <f t="shared" si="1"/>
        <v>1</v>
      </c>
      <c r="D11" s="11">
        <f t="shared" si="1"/>
        <v>5.25</v>
      </c>
      <c r="E11" s="11">
        <f t="shared" si="1"/>
        <v>0</v>
      </c>
      <c r="F11" s="11">
        <f t="shared" si="1"/>
        <v>0</v>
      </c>
      <c r="G11" s="11">
        <f t="shared" si="1"/>
        <v>3</v>
      </c>
      <c r="H11" s="11">
        <f>SUM(B11:G11)</f>
        <v>13.5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Darius</v>
      </c>
      <c r="B13" s="49" t="str">
        <f>$B$3</f>
        <v>Hours</v>
      </c>
      <c r="C13" s="50"/>
      <c r="D13" s="50"/>
      <c r="E13" s="50"/>
      <c r="F13" s="50"/>
      <c r="G13" s="50"/>
      <c r="H13" s="51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86</v>
      </c>
      <c r="B15" s="10">
        <v>2.25</v>
      </c>
      <c r="C15" s="10"/>
      <c r="D15" s="10">
        <v>2.25</v>
      </c>
      <c r="E15" s="10"/>
      <c r="F15" s="10"/>
      <c r="G15" s="10">
        <v>0.5</v>
      </c>
      <c r="H15" s="6">
        <f>SUM(B15:G15)</f>
        <v>5</v>
      </c>
    </row>
    <row r="16" spans="1:8" x14ac:dyDescent="0.2">
      <c r="A16" s="9" t="s">
        <v>162</v>
      </c>
      <c r="B16" s="10"/>
      <c r="C16" s="10">
        <v>2</v>
      </c>
      <c r="D16" s="10"/>
      <c r="E16" s="10"/>
      <c r="F16" s="10"/>
      <c r="G16" s="10"/>
      <c r="H16" s="6">
        <f t="shared" ref="H16:H19" si="2">SUM(B16:G16)</f>
        <v>2</v>
      </c>
    </row>
    <row r="17" spans="1:8" x14ac:dyDescent="0.2">
      <c r="A17" s="9" t="s">
        <v>163</v>
      </c>
      <c r="B17" s="10">
        <v>3</v>
      </c>
      <c r="C17" s="10">
        <v>2</v>
      </c>
      <c r="D17" s="10"/>
      <c r="E17" s="10"/>
      <c r="F17" s="10"/>
      <c r="G17" s="10"/>
      <c r="H17" s="6">
        <f t="shared" si="2"/>
        <v>5</v>
      </c>
    </row>
    <row r="18" spans="1:8" x14ac:dyDescent="0.2">
      <c r="A18" s="9" t="s">
        <v>164</v>
      </c>
      <c r="B18" s="10"/>
      <c r="C18" s="10"/>
      <c r="D18" s="10">
        <v>1.5</v>
      </c>
      <c r="E18" s="10"/>
      <c r="F18" s="10"/>
      <c r="G18" s="10"/>
      <c r="H18" s="6">
        <f t="shared" si="2"/>
        <v>1.5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(1)'!$A$9</f>
        <v>Total</v>
      </c>
      <c r="B20" s="11">
        <f t="shared" ref="B20:G20" si="3">SUM(B15:B19)</f>
        <v>5.25</v>
      </c>
      <c r="C20" s="11">
        <f t="shared" si="3"/>
        <v>4</v>
      </c>
      <c r="D20" s="11">
        <f t="shared" si="3"/>
        <v>3.75</v>
      </c>
      <c r="E20" s="11">
        <f t="shared" si="3"/>
        <v>0</v>
      </c>
      <c r="F20" s="11">
        <f t="shared" si="3"/>
        <v>0</v>
      </c>
      <c r="G20" s="11">
        <f t="shared" si="3"/>
        <v>0.5</v>
      </c>
      <c r="H20" s="11">
        <f>SUM(B20:G20)</f>
        <v>13.5</v>
      </c>
    </row>
    <row r="22" spans="1:8" ht="23.25" x14ac:dyDescent="0.2">
      <c r="A22" s="12" t="str">
        <f>Total!D4</f>
        <v>Georgs</v>
      </c>
      <c r="B22" s="49" t="str">
        <f>$B$3</f>
        <v>Hours</v>
      </c>
      <c r="C22" s="50"/>
      <c r="D22" s="50"/>
      <c r="E22" s="50"/>
      <c r="F22" s="50"/>
      <c r="G22" s="50"/>
      <c r="H22" s="51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 t="s">
        <v>86</v>
      </c>
      <c r="B24" s="10">
        <v>2.25</v>
      </c>
      <c r="C24" s="10"/>
      <c r="D24" s="10">
        <v>2.25</v>
      </c>
      <c r="E24" s="10"/>
      <c r="F24" s="10"/>
      <c r="G24" s="10">
        <v>1</v>
      </c>
      <c r="H24" s="6">
        <f>SUM(B24:G24)</f>
        <v>5.5</v>
      </c>
    </row>
    <row r="25" spans="1:8" x14ac:dyDescent="0.2">
      <c r="A25" s="9" t="s">
        <v>165</v>
      </c>
      <c r="B25" s="10">
        <v>2</v>
      </c>
      <c r="C25" s="10"/>
      <c r="D25" s="10"/>
      <c r="E25" s="10"/>
      <c r="F25" s="10"/>
      <c r="G25" s="10"/>
      <c r="H25" s="6">
        <f t="shared" ref="H25:H29" si="4">SUM(B25:G25)</f>
        <v>2</v>
      </c>
    </row>
    <row r="26" spans="1:8" x14ac:dyDescent="0.2">
      <c r="A26" s="9" t="s">
        <v>166</v>
      </c>
      <c r="B26" s="10"/>
      <c r="C26" s="10"/>
      <c r="D26" s="10">
        <v>2</v>
      </c>
      <c r="E26" s="10"/>
      <c r="F26" s="10"/>
      <c r="G26" s="10"/>
      <c r="H26" s="6">
        <f t="shared" si="4"/>
        <v>2</v>
      </c>
    </row>
    <row r="27" spans="1:8" x14ac:dyDescent="0.2">
      <c r="A27" s="9" t="s">
        <v>167</v>
      </c>
      <c r="B27" s="10"/>
      <c r="C27" s="10"/>
      <c r="D27" s="10">
        <v>0.3</v>
      </c>
      <c r="E27" s="10"/>
      <c r="F27" s="10"/>
      <c r="G27" s="10"/>
      <c r="H27" s="6">
        <f t="shared" si="4"/>
        <v>0.3</v>
      </c>
    </row>
    <row r="28" spans="1:8" x14ac:dyDescent="0.2">
      <c r="A28" s="9" t="s">
        <v>168</v>
      </c>
      <c r="B28" s="10"/>
      <c r="C28" s="10"/>
      <c r="D28" s="10"/>
      <c r="E28" s="10"/>
      <c r="F28" s="10"/>
      <c r="G28" s="10">
        <v>1</v>
      </c>
      <c r="H28" s="6"/>
    </row>
    <row r="29" spans="1:8" x14ac:dyDescent="0.2">
      <c r="A29" s="9" t="s">
        <v>169</v>
      </c>
      <c r="B29" s="10"/>
      <c r="C29" s="10"/>
      <c r="D29" s="10">
        <v>0.4</v>
      </c>
      <c r="E29" s="10"/>
      <c r="F29" s="10">
        <v>1</v>
      </c>
      <c r="G29" s="10"/>
      <c r="H29" s="6">
        <f t="shared" si="4"/>
        <v>1.4</v>
      </c>
    </row>
    <row r="30" spans="1:8" s="22" customFormat="1" ht="15" x14ac:dyDescent="0.25">
      <c r="A30" s="21" t="str">
        <f>'Week (1)'!$A$9</f>
        <v>Total</v>
      </c>
      <c r="B30" s="11">
        <f t="shared" ref="B30:G30" si="5">SUM(B24:B29)</f>
        <v>4.25</v>
      </c>
      <c r="C30" s="11">
        <f t="shared" si="5"/>
        <v>0</v>
      </c>
      <c r="D30" s="11">
        <f t="shared" si="5"/>
        <v>4.95</v>
      </c>
      <c r="E30" s="11">
        <f t="shared" si="5"/>
        <v>0</v>
      </c>
      <c r="F30" s="11">
        <f t="shared" si="5"/>
        <v>1</v>
      </c>
      <c r="G30" s="11">
        <f t="shared" si="5"/>
        <v>2</v>
      </c>
      <c r="H30" s="11">
        <f>SUM(B30:G30)</f>
        <v>12.2</v>
      </c>
    </row>
    <row r="32" spans="1:8" ht="23.25" x14ac:dyDescent="0.2">
      <c r="A32" s="12" t="str">
        <f>Total!D5</f>
        <v>Hai Ha</v>
      </c>
      <c r="B32" s="49" t="str">
        <f>$B$3</f>
        <v>Hours</v>
      </c>
      <c r="C32" s="50"/>
      <c r="D32" s="50"/>
      <c r="E32" s="50"/>
      <c r="F32" s="50"/>
      <c r="G32" s="50"/>
      <c r="H32" s="51"/>
    </row>
    <row r="33" spans="1:8" x14ac:dyDescent="0.2">
      <c r="A33" s="7" t="str">
        <f>'Week (1)'!$A$4</f>
        <v>User story / task description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Total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>SUM(B34:G34)</f>
        <v>0</v>
      </c>
    </row>
    <row r="35" spans="1:8" x14ac:dyDescent="0.2">
      <c r="A35" s="9" t="s">
        <v>170</v>
      </c>
      <c r="B35" s="10">
        <v>4</v>
      </c>
      <c r="C35" s="10">
        <v>4</v>
      </c>
      <c r="D35" s="10">
        <v>2</v>
      </c>
      <c r="E35" s="10">
        <v>2</v>
      </c>
      <c r="F35" s="10">
        <v>2</v>
      </c>
      <c r="G35" s="10">
        <v>2</v>
      </c>
      <c r="H35" s="6">
        <f t="shared" ref="H35:H38" si="6">SUM(B35:G35)</f>
        <v>16</v>
      </c>
    </row>
    <row r="36" spans="1:8" x14ac:dyDescent="0.2">
      <c r="A36" s="9" t="s">
        <v>171</v>
      </c>
      <c r="B36" s="10"/>
      <c r="C36" s="10"/>
      <c r="D36" s="10"/>
      <c r="E36" s="10"/>
      <c r="F36" s="10"/>
      <c r="G36" s="10">
        <v>1</v>
      </c>
      <c r="H36" s="6">
        <f t="shared" si="6"/>
        <v>1</v>
      </c>
    </row>
    <row r="37" spans="1:8" x14ac:dyDescent="0.2">
      <c r="A37" s="9" t="s">
        <v>172</v>
      </c>
      <c r="B37" s="10"/>
      <c r="C37" s="10"/>
      <c r="D37" s="10"/>
      <c r="E37" s="10"/>
      <c r="F37" s="10"/>
      <c r="G37" s="10">
        <v>1</v>
      </c>
      <c r="H37" s="6">
        <f t="shared" si="6"/>
        <v>1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s="22" customFormat="1" ht="15" x14ac:dyDescent="0.25">
      <c r="A39" s="21" t="str">
        <f>'Week (1)'!$A$9</f>
        <v>Total</v>
      </c>
      <c r="B39" s="11">
        <f t="shared" ref="B39:G39" si="7">SUM(B34:B38)</f>
        <v>4</v>
      </c>
      <c r="C39" s="11">
        <f t="shared" si="7"/>
        <v>4</v>
      </c>
      <c r="D39" s="11">
        <f t="shared" si="7"/>
        <v>2</v>
      </c>
      <c r="E39" s="11">
        <f t="shared" si="7"/>
        <v>2</v>
      </c>
      <c r="F39" s="11">
        <f t="shared" si="7"/>
        <v>2</v>
      </c>
      <c r="G39" s="11">
        <f t="shared" si="7"/>
        <v>4</v>
      </c>
      <c r="H39" s="11">
        <f>SUM(B39:G39)</f>
        <v>18</v>
      </c>
    </row>
    <row r="41" spans="1:8" ht="23.25" x14ac:dyDescent="0.2">
      <c r="A41" s="12" t="str">
        <f>Total!D6</f>
        <v>Klaus</v>
      </c>
      <c r="B41" s="49" t="str">
        <f>$B$3</f>
        <v>Hours</v>
      </c>
      <c r="C41" s="50"/>
      <c r="D41" s="50"/>
      <c r="E41" s="50"/>
      <c r="F41" s="50"/>
      <c r="G41" s="50"/>
      <c r="H41" s="51"/>
    </row>
    <row r="42" spans="1:8" x14ac:dyDescent="0.2">
      <c r="A42" s="7" t="str">
        <f>$A$4</f>
        <v>User story / task description</v>
      </c>
      <c r="B42" s="8" t="str">
        <f>'Week (1)'!B$4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Total</v>
      </c>
    </row>
    <row r="43" spans="1:8" x14ac:dyDescent="0.2">
      <c r="A43" s="9" t="s">
        <v>86</v>
      </c>
      <c r="B43" s="10"/>
      <c r="C43" s="10"/>
      <c r="D43" s="10">
        <v>2.25</v>
      </c>
      <c r="E43" s="10"/>
      <c r="F43" s="10"/>
      <c r="G43" s="10">
        <v>0.5</v>
      </c>
      <c r="H43" s="6">
        <f>SUM(B43:G43)</f>
        <v>2.75</v>
      </c>
    </row>
    <row r="44" spans="1:8" x14ac:dyDescent="0.2">
      <c r="A44" s="9" t="s">
        <v>173</v>
      </c>
      <c r="B44" s="10"/>
      <c r="C44" s="10"/>
      <c r="D44" s="10"/>
      <c r="E44" s="10"/>
      <c r="F44" s="10">
        <v>5</v>
      </c>
      <c r="G44" s="10">
        <v>7</v>
      </c>
      <c r="H44" s="6">
        <f t="shared" ref="H44:H47" si="9">SUM(B44:G44)</f>
        <v>12</v>
      </c>
    </row>
    <row r="45" spans="1:8" x14ac:dyDescent="0.2">
      <c r="A45" s="9" t="s">
        <v>174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175</v>
      </c>
      <c r="B46" s="10"/>
      <c r="C46" s="10"/>
      <c r="D46" s="10"/>
      <c r="E46" s="10"/>
      <c r="F46" s="10"/>
      <c r="G46" s="10">
        <v>1</v>
      </c>
      <c r="H46" s="6">
        <f t="shared" si="9"/>
        <v>1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$A$11</f>
        <v>Total</v>
      </c>
      <c r="B48" s="11">
        <f t="shared" ref="B48:G48" si="10">SUM(B43:B47)</f>
        <v>0</v>
      </c>
      <c r="C48" s="11">
        <f t="shared" si="10"/>
        <v>0</v>
      </c>
      <c r="D48" s="11">
        <f t="shared" si="10"/>
        <v>2.25</v>
      </c>
      <c r="E48" s="11">
        <f t="shared" si="10"/>
        <v>0</v>
      </c>
      <c r="F48" s="11">
        <f t="shared" si="10"/>
        <v>6</v>
      </c>
      <c r="G48" s="11">
        <f t="shared" si="10"/>
        <v>8.5</v>
      </c>
      <c r="H48" s="11">
        <f>SUM(B48:G48)</f>
        <v>16.75</v>
      </c>
    </row>
    <row r="50" spans="1:8" ht="23.25" x14ac:dyDescent="0.2">
      <c r="A50" s="12" t="str">
        <f>Total!D7</f>
        <v>Tiffany</v>
      </c>
      <c r="B50" s="49" t="str">
        <f>$B$3</f>
        <v>Hours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Total</v>
      </c>
    </row>
    <row r="52" spans="1:8" x14ac:dyDescent="0.2">
      <c r="A52" s="9" t="s">
        <v>86</v>
      </c>
      <c r="B52" s="10">
        <v>2.25</v>
      </c>
      <c r="C52" s="10"/>
      <c r="D52" s="10">
        <v>2.5</v>
      </c>
      <c r="E52" s="10"/>
      <c r="F52" s="10"/>
      <c r="G52" s="10">
        <v>1</v>
      </c>
      <c r="H52" s="6">
        <f>SUM(B52:G52)</f>
        <v>5.75</v>
      </c>
    </row>
    <row r="53" spans="1:8" x14ac:dyDescent="0.2">
      <c r="A53" s="9" t="s">
        <v>176</v>
      </c>
      <c r="B53" s="10">
        <v>1.5</v>
      </c>
      <c r="C53" s="10"/>
      <c r="D53" s="10">
        <v>2.5</v>
      </c>
      <c r="E53" s="10"/>
      <c r="F53" s="10"/>
      <c r="G53" s="10"/>
      <c r="H53" s="6">
        <f t="shared" ref="H53:H56" si="12">SUM(B53:G53)</f>
        <v>4</v>
      </c>
    </row>
    <row r="54" spans="1:8" x14ac:dyDescent="0.2">
      <c r="A54" s="9" t="s">
        <v>156</v>
      </c>
      <c r="B54" s="10">
        <v>0.5</v>
      </c>
      <c r="C54" s="10"/>
      <c r="D54" s="10"/>
      <c r="E54" s="10"/>
      <c r="F54" s="10">
        <v>1</v>
      </c>
      <c r="G54" s="10">
        <v>2.5</v>
      </c>
      <c r="H54" s="6">
        <f t="shared" si="12"/>
        <v>4</v>
      </c>
    </row>
    <row r="55" spans="1:8" x14ac:dyDescent="0.2">
      <c r="A55" s="9" t="s">
        <v>161</v>
      </c>
      <c r="B55" s="10"/>
      <c r="C55" s="10"/>
      <c r="D55" s="10"/>
      <c r="E55" s="10"/>
      <c r="F55" s="10"/>
      <c r="G55" s="10">
        <v>1.5</v>
      </c>
      <c r="H55" s="6">
        <f t="shared" si="12"/>
        <v>1.5</v>
      </c>
    </row>
    <row r="56" spans="1:8" x14ac:dyDescent="0.2">
      <c r="A56" s="9" t="s">
        <v>177</v>
      </c>
      <c r="B56" s="10"/>
      <c r="C56" s="10"/>
      <c r="D56" s="10"/>
      <c r="E56" s="10"/>
      <c r="F56" s="10"/>
      <c r="G56" s="10">
        <v>1.5</v>
      </c>
      <c r="H56" s="6">
        <f t="shared" si="12"/>
        <v>1.5</v>
      </c>
    </row>
    <row r="57" spans="1:8" x14ac:dyDescent="0.2">
      <c r="A57" s="21" t="str">
        <f>$A$11</f>
        <v>Total</v>
      </c>
      <c r="B57" s="11">
        <f t="shared" ref="B57:G57" si="13">SUM(B52:B56)</f>
        <v>4.25</v>
      </c>
      <c r="C57" s="11">
        <f t="shared" si="13"/>
        <v>0</v>
      </c>
      <c r="D57" s="11">
        <f t="shared" si="13"/>
        <v>5</v>
      </c>
      <c r="E57" s="11">
        <f t="shared" si="13"/>
        <v>0</v>
      </c>
      <c r="F57" s="11">
        <f t="shared" si="13"/>
        <v>1</v>
      </c>
      <c r="G57" s="11">
        <f t="shared" si="13"/>
        <v>6.5</v>
      </c>
      <c r="H57" s="11">
        <f>SUM(B57:G57)</f>
        <v>16.75</v>
      </c>
    </row>
    <row r="59" spans="1:8" ht="23.25" x14ac:dyDescent="0.2">
      <c r="A59" s="12" t="str">
        <f>Total!D8</f>
        <v>Sadra</v>
      </c>
      <c r="B59" s="49" t="str">
        <f>$B$3</f>
        <v>Hours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Total</v>
      </c>
    </row>
    <row r="61" spans="1:8" x14ac:dyDescent="0.2">
      <c r="A61" s="9" t="s">
        <v>86</v>
      </c>
      <c r="B61" s="10">
        <v>2.25</v>
      </c>
      <c r="C61" s="10"/>
      <c r="D61" s="10"/>
      <c r="E61" s="10"/>
      <c r="F61" s="10"/>
      <c r="G61" s="10"/>
      <c r="H61" s="6">
        <f>SUM(B61:G61)</f>
        <v>2.25</v>
      </c>
    </row>
    <row r="62" spans="1:8" x14ac:dyDescent="0.2">
      <c r="A62" s="9" t="s">
        <v>178</v>
      </c>
      <c r="B62" s="10">
        <v>1</v>
      </c>
      <c r="C62" s="10"/>
      <c r="D62" s="10">
        <v>2</v>
      </c>
      <c r="E62" s="10"/>
      <c r="F62" s="10"/>
      <c r="G62" s="10"/>
      <c r="H62" s="6">
        <f t="shared" ref="H62:H65" si="15">SUM(B62:G62)</f>
        <v>3</v>
      </c>
    </row>
    <row r="63" spans="1:8" x14ac:dyDescent="0.2">
      <c r="A63" s="9" t="s">
        <v>179</v>
      </c>
      <c r="B63" s="10"/>
      <c r="C63" s="10"/>
      <c r="D63" s="10"/>
      <c r="E63" s="10"/>
      <c r="F63" s="10"/>
      <c r="G63" s="10">
        <v>1</v>
      </c>
      <c r="H63" s="6">
        <f t="shared" si="15"/>
        <v>1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$A$11</f>
        <v>Total</v>
      </c>
      <c r="B66" s="11">
        <f t="shared" ref="B66:G66" si="16">SUM(B61:B65)</f>
        <v>3.25</v>
      </c>
      <c r="C66" s="11">
        <f t="shared" si="16"/>
        <v>0</v>
      </c>
      <c r="D66" s="11">
        <f t="shared" si="16"/>
        <v>2</v>
      </c>
      <c r="E66" s="11">
        <f t="shared" si="16"/>
        <v>0</v>
      </c>
      <c r="F66" s="11">
        <f t="shared" si="16"/>
        <v>0</v>
      </c>
      <c r="G66" s="11">
        <f t="shared" si="16"/>
        <v>1</v>
      </c>
      <c r="H66" s="11">
        <f>SUM(B66:G66)</f>
        <v>6.25</v>
      </c>
    </row>
    <row r="68" spans="1:8" ht="23.25" x14ac:dyDescent="0.2">
      <c r="A68" s="12">
        <f>Total!D9</f>
        <v>0</v>
      </c>
      <c r="B68" s="49" t="str">
        <f>$B$3</f>
        <v>Hours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18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$A$11</f>
        <v>Total</v>
      </c>
      <c r="B75" s="11">
        <f t="shared" ref="B75:G75" si="19">SUM(B70:B74)</f>
        <v>0</v>
      </c>
      <c r="C75" s="11">
        <f t="shared" si="19"/>
        <v>0</v>
      </c>
      <c r="D75" s="11">
        <f t="shared" si="19"/>
        <v>0</v>
      </c>
      <c r="E75" s="11">
        <f t="shared" si="19"/>
        <v>0</v>
      </c>
      <c r="F75" s="11">
        <f t="shared" si="19"/>
        <v>0</v>
      </c>
      <c r="G75" s="11">
        <f t="shared" si="19"/>
        <v>0</v>
      </c>
      <c r="H75" s="11">
        <f>SUM(B75:G75)</f>
        <v>0</v>
      </c>
    </row>
    <row r="77" spans="1:8" ht="23.25" x14ac:dyDescent="0.2">
      <c r="A77" s="12">
        <f>Total!D10</f>
        <v>0</v>
      </c>
      <c r="B77" s="49" t="str">
        <f>$B$3</f>
        <v>Hours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1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$A$11</f>
        <v>Total</v>
      </c>
      <c r="B84" s="11">
        <f t="shared" ref="B84:G84" si="22">SUM(B79:B83)</f>
        <v>0</v>
      </c>
      <c r="C84" s="11">
        <f t="shared" si="22"/>
        <v>0</v>
      </c>
      <c r="D84" s="11">
        <f t="shared" si="22"/>
        <v>0</v>
      </c>
      <c r="E84" s="11">
        <f t="shared" si="22"/>
        <v>0</v>
      </c>
      <c r="F84" s="11">
        <f t="shared" si="22"/>
        <v>0</v>
      </c>
      <c r="G84" s="11">
        <f t="shared" si="22"/>
        <v>0</v>
      </c>
      <c r="H84" s="11">
        <f>SUM(B84:G84)</f>
        <v>0</v>
      </c>
    </row>
    <row r="86" spans="1:8" ht="23.25" x14ac:dyDescent="0.2">
      <c r="A86" s="12">
        <f>Total!D11</f>
        <v>0</v>
      </c>
      <c r="B86" s="49" t="str">
        <f>$B$3</f>
        <v>Hours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4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$A$11</f>
        <v>Total</v>
      </c>
      <c r="B93" s="11">
        <f t="shared" ref="B93:G93" si="25">SUM(B88:B92)</f>
        <v>0</v>
      </c>
      <c r="C93" s="11">
        <f t="shared" si="25"/>
        <v>0</v>
      </c>
      <c r="D93" s="11">
        <f t="shared" si="25"/>
        <v>0</v>
      </c>
      <c r="E93" s="11">
        <f t="shared" si="25"/>
        <v>0</v>
      </c>
      <c r="F93" s="11">
        <f t="shared" si="25"/>
        <v>0</v>
      </c>
      <c r="G93" s="11">
        <f t="shared" si="25"/>
        <v>0</v>
      </c>
      <c r="H93" s="11">
        <f>SUM(B93:G93)</f>
        <v>0</v>
      </c>
    </row>
  </sheetData>
  <mergeCells count="11">
    <mergeCell ref="B1:H1"/>
    <mergeCell ref="B3:H3"/>
    <mergeCell ref="B13:H13"/>
    <mergeCell ref="B22:H22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7"/>
  <sheetViews>
    <sheetView topLeftCell="A5" zoomScaleNormal="100" workbookViewId="0">
      <selection activeCell="I49" sqref="I4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52" t="str">
        <f>'Week (1)'!$B$1</f>
        <v>Hours Total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Total!D2</f>
        <v>Adrian</v>
      </c>
      <c r="B3" s="49" t="str">
        <f>'Week (1)'!$B$3</f>
        <v>Hours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86</v>
      </c>
      <c r="B5" s="10">
        <v>2.25</v>
      </c>
      <c r="C5" s="10"/>
      <c r="D5" s="10">
        <v>2.5</v>
      </c>
      <c r="E5" s="10"/>
      <c r="F5" s="10"/>
      <c r="G5" s="10"/>
      <c r="H5" s="6">
        <f>SUM(B5:G5)</f>
        <v>4.75</v>
      </c>
    </row>
    <row r="6" spans="1:8" x14ac:dyDescent="0.2">
      <c r="A6" s="9" t="s">
        <v>63</v>
      </c>
      <c r="B6" s="10"/>
      <c r="C6" s="10"/>
      <c r="D6" s="10"/>
      <c r="E6" s="10"/>
      <c r="F6" s="10"/>
      <c r="G6" s="10"/>
      <c r="H6" s="6">
        <f t="shared" ref="H6:H10" si="0">SUM(B6:G6)</f>
        <v>0</v>
      </c>
    </row>
    <row r="7" spans="1:8" s="1" customFormat="1" ht="25.5" x14ac:dyDescent="0.2">
      <c r="A7" s="9" t="s">
        <v>180</v>
      </c>
      <c r="B7" s="10"/>
      <c r="C7" s="10">
        <v>2</v>
      </c>
      <c r="D7" s="10">
        <v>2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181</v>
      </c>
      <c r="B8" s="10">
        <v>0.5</v>
      </c>
      <c r="C8" s="10">
        <v>0.5</v>
      </c>
      <c r="D8" s="10">
        <v>0.5</v>
      </c>
      <c r="E8" s="10"/>
      <c r="F8" s="10"/>
      <c r="G8" s="10"/>
      <c r="H8" s="6">
        <f t="shared" ref="H8:H9" si="1">SUM(B8:G8)</f>
        <v>1.5</v>
      </c>
    </row>
    <row r="9" spans="1:8" s="1" customFormat="1" ht="25.5" x14ac:dyDescent="0.2">
      <c r="A9" s="9" t="s">
        <v>182</v>
      </c>
      <c r="B9" s="10"/>
      <c r="C9" s="10"/>
      <c r="D9" s="10">
        <v>2.5</v>
      </c>
      <c r="E9" s="10"/>
      <c r="F9" s="10"/>
      <c r="G9" s="10"/>
      <c r="H9" s="6">
        <f t="shared" si="1"/>
        <v>2.5</v>
      </c>
    </row>
    <row r="10" spans="1:8" ht="25.5" x14ac:dyDescent="0.2">
      <c r="A10" s="9" t="s">
        <v>183</v>
      </c>
      <c r="B10" s="10">
        <v>2.5</v>
      </c>
      <c r="C10" s="10"/>
      <c r="D10" s="10">
        <v>2</v>
      </c>
      <c r="E10" s="10"/>
      <c r="F10" s="10"/>
      <c r="G10" s="10"/>
      <c r="H10" s="6">
        <f t="shared" si="0"/>
        <v>4.5</v>
      </c>
    </row>
    <row r="11" spans="1:8" s="22" customFormat="1" ht="15" x14ac:dyDescent="0.25">
      <c r="A11" s="21" t="str">
        <f>'Week (1)'!$A$9</f>
        <v>Total</v>
      </c>
      <c r="B11" s="11">
        <f t="shared" ref="B11:G11" si="2">SUM(B5:B10)</f>
        <v>5.25</v>
      </c>
      <c r="C11" s="11">
        <f t="shared" si="2"/>
        <v>2.5</v>
      </c>
      <c r="D11" s="11">
        <f t="shared" si="2"/>
        <v>9.5</v>
      </c>
      <c r="E11" s="11">
        <f t="shared" si="2"/>
        <v>0</v>
      </c>
      <c r="F11" s="11">
        <f t="shared" si="2"/>
        <v>0</v>
      </c>
      <c r="G11" s="11">
        <f t="shared" si="2"/>
        <v>0</v>
      </c>
      <c r="H11" s="11">
        <f>SUM(B11:G11)</f>
        <v>17.25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Darius</v>
      </c>
      <c r="B13" s="49" t="str">
        <f>$B$3</f>
        <v>Hours</v>
      </c>
      <c r="C13" s="50"/>
      <c r="D13" s="50"/>
      <c r="E13" s="50"/>
      <c r="F13" s="50"/>
      <c r="G13" s="50"/>
      <c r="H13" s="51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86</v>
      </c>
      <c r="B15" s="10">
        <v>2.25</v>
      </c>
      <c r="C15" s="10"/>
      <c r="D15" s="10"/>
      <c r="E15" s="10"/>
      <c r="F15" s="10"/>
      <c r="G15" s="10"/>
      <c r="H15" s="6">
        <f>SUM(B15:G15)</f>
        <v>2.25</v>
      </c>
    </row>
    <row r="16" spans="1:8" x14ac:dyDescent="0.2">
      <c r="A16" s="9" t="s">
        <v>184</v>
      </c>
      <c r="B16" s="10"/>
      <c r="C16" s="10">
        <v>1.5</v>
      </c>
      <c r="D16" s="10"/>
      <c r="E16" s="10"/>
      <c r="F16" s="10"/>
      <c r="G16" s="10"/>
      <c r="H16" s="6">
        <f t="shared" ref="H16:H19" si="3">SUM(B16:G16)</f>
        <v>1.5</v>
      </c>
    </row>
    <row r="17" spans="1:8" x14ac:dyDescent="0.2">
      <c r="A17" s="9" t="s">
        <v>185</v>
      </c>
      <c r="B17" s="10"/>
      <c r="C17" s="10">
        <v>1</v>
      </c>
      <c r="D17" s="10"/>
      <c r="E17" s="10"/>
      <c r="F17" s="10"/>
      <c r="G17" s="10"/>
      <c r="H17" s="6">
        <f t="shared" si="3"/>
        <v>1</v>
      </c>
    </row>
    <row r="18" spans="1:8" x14ac:dyDescent="0.2">
      <c r="A18" s="9" t="s">
        <v>186</v>
      </c>
      <c r="B18" s="10"/>
      <c r="C18" s="10"/>
      <c r="D18" s="10"/>
      <c r="E18" s="10"/>
      <c r="F18" s="10">
        <v>1</v>
      </c>
      <c r="G18" s="10"/>
      <c r="H18" s="6">
        <f t="shared" si="3"/>
        <v>1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s="22" customFormat="1" ht="15" x14ac:dyDescent="0.25">
      <c r="A20" s="21" t="str">
        <f>'Week (1)'!$A$9</f>
        <v>Total</v>
      </c>
      <c r="B20" s="11">
        <f t="shared" ref="B20:G20" si="4">SUM(B15:B19)</f>
        <v>2.25</v>
      </c>
      <c r="C20" s="11">
        <f t="shared" si="4"/>
        <v>2.5</v>
      </c>
      <c r="D20" s="11">
        <f t="shared" si="4"/>
        <v>0</v>
      </c>
      <c r="E20" s="11">
        <f t="shared" si="4"/>
        <v>0</v>
      </c>
      <c r="F20" s="11">
        <f t="shared" si="4"/>
        <v>1</v>
      </c>
      <c r="G20" s="11">
        <f t="shared" si="4"/>
        <v>0</v>
      </c>
      <c r="H20" s="11">
        <f>SUM(B20:G20)</f>
        <v>5.75</v>
      </c>
    </row>
    <row r="22" spans="1:8" ht="23.25" x14ac:dyDescent="0.2">
      <c r="A22" s="12" t="str">
        <f>Total!D4</f>
        <v>Georgs</v>
      </c>
      <c r="B22" s="49" t="str">
        <f>$B$3</f>
        <v>Hours</v>
      </c>
      <c r="C22" s="50"/>
      <c r="D22" s="50"/>
      <c r="E22" s="50"/>
      <c r="F22" s="50"/>
      <c r="G22" s="50"/>
      <c r="H22" s="51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 t="s">
        <v>86</v>
      </c>
      <c r="B24" s="10">
        <v>2.25</v>
      </c>
      <c r="C24" s="10"/>
      <c r="D24" s="10">
        <v>2.5</v>
      </c>
      <c r="E24" s="10"/>
      <c r="F24" s="10"/>
      <c r="G24" s="10">
        <v>1</v>
      </c>
      <c r="H24" s="6">
        <f>SUM(B24:G24)</f>
        <v>5.75</v>
      </c>
    </row>
    <row r="25" spans="1:8" x14ac:dyDescent="0.2">
      <c r="A25" s="9" t="s">
        <v>187</v>
      </c>
      <c r="B25" s="10"/>
      <c r="C25" s="10">
        <v>1</v>
      </c>
      <c r="D25" s="10"/>
      <c r="E25" s="10"/>
      <c r="F25" s="10"/>
      <c r="G25" s="10"/>
      <c r="H25" s="6">
        <f t="shared" ref="H25:H33" si="5">SUM(B25:G25)</f>
        <v>1</v>
      </c>
    </row>
    <row r="26" spans="1:8" x14ac:dyDescent="0.2">
      <c r="A26" s="9" t="s">
        <v>188</v>
      </c>
      <c r="B26" s="10"/>
      <c r="C26" s="10"/>
      <c r="D26" s="10">
        <v>2</v>
      </c>
      <c r="E26" s="10"/>
      <c r="F26" s="10"/>
      <c r="G26" s="10"/>
      <c r="H26" s="6">
        <f t="shared" si="5"/>
        <v>2</v>
      </c>
    </row>
    <row r="27" spans="1:8" x14ac:dyDescent="0.2">
      <c r="A27" s="9" t="s">
        <v>189</v>
      </c>
      <c r="B27" s="10"/>
      <c r="C27" s="10"/>
      <c r="D27" s="10">
        <v>1</v>
      </c>
      <c r="E27" s="10"/>
      <c r="F27" s="10"/>
      <c r="G27" s="10"/>
      <c r="H27" s="6">
        <f t="shared" si="5"/>
        <v>1</v>
      </c>
    </row>
    <row r="28" spans="1:8" ht="25.5" x14ac:dyDescent="0.2">
      <c r="A28" s="9" t="s">
        <v>190</v>
      </c>
      <c r="B28" s="10"/>
      <c r="C28" s="10"/>
      <c r="D28" s="10"/>
      <c r="E28" s="10">
        <v>2</v>
      </c>
      <c r="F28" s="10"/>
      <c r="G28" s="10"/>
      <c r="H28" s="6">
        <f>SUM(B28:G28)</f>
        <v>2</v>
      </c>
    </row>
    <row r="29" spans="1:8" x14ac:dyDescent="0.2">
      <c r="A29" s="9" t="s">
        <v>191</v>
      </c>
      <c r="B29" s="10"/>
      <c r="C29" s="10"/>
      <c r="D29" s="10"/>
      <c r="E29" s="10"/>
      <c r="F29" s="10"/>
      <c r="G29" s="10">
        <v>2</v>
      </c>
      <c r="H29" s="6">
        <f>SUM(B29:G29)</f>
        <v>2</v>
      </c>
    </row>
    <row r="30" spans="1:8" x14ac:dyDescent="0.2">
      <c r="A30" s="9" t="s">
        <v>192</v>
      </c>
      <c r="B30" s="10"/>
      <c r="C30" s="10"/>
      <c r="D30" s="10"/>
      <c r="E30" s="10"/>
      <c r="F30" s="10"/>
      <c r="G30" s="10">
        <v>1</v>
      </c>
      <c r="H30" s="6">
        <f>SUM(B30:G30)</f>
        <v>1</v>
      </c>
    </row>
    <row r="31" spans="1:8" x14ac:dyDescent="0.2">
      <c r="A31" s="9" t="s">
        <v>227</v>
      </c>
      <c r="B31" s="10"/>
      <c r="C31" s="10"/>
      <c r="D31" s="10">
        <v>0.5</v>
      </c>
      <c r="E31" s="10"/>
      <c r="F31" s="10"/>
      <c r="G31" s="10"/>
      <c r="H31" s="6"/>
    </row>
    <row r="32" spans="1:8" s="43" customFormat="1" x14ac:dyDescent="0.2">
      <c r="A32" s="42" t="s">
        <v>230</v>
      </c>
      <c r="B32" s="54"/>
      <c r="C32" s="54"/>
      <c r="D32" s="54"/>
      <c r="E32" s="54"/>
      <c r="F32" s="54"/>
      <c r="G32" s="54">
        <v>0.5</v>
      </c>
      <c r="H32" s="55"/>
    </row>
    <row r="33" spans="1:8" x14ac:dyDescent="0.2">
      <c r="A33" s="9" t="s">
        <v>193</v>
      </c>
      <c r="B33" s="10">
        <v>2</v>
      </c>
      <c r="C33" s="10"/>
      <c r="D33" s="10"/>
      <c r="E33" s="10"/>
      <c r="F33" s="10"/>
      <c r="G33" s="10"/>
      <c r="H33" s="6">
        <f t="shared" si="5"/>
        <v>2</v>
      </c>
    </row>
    <row r="34" spans="1:8" s="22" customFormat="1" ht="15" x14ac:dyDescent="0.25">
      <c r="A34" s="21" t="str">
        <f>'Week (1)'!$A$9</f>
        <v>Total</v>
      </c>
      <c r="B34" s="11">
        <f>SUM(B24:B33)</f>
        <v>4.25</v>
      </c>
      <c r="C34" s="11">
        <f>SUM(C24:C33)</f>
        <v>1</v>
      </c>
      <c r="D34" s="11">
        <f>SUM(D24:D33)</f>
        <v>6</v>
      </c>
      <c r="E34" s="11">
        <f>SUM(E24:E33)</f>
        <v>2</v>
      </c>
      <c r="F34" s="11">
        <f>SUM(F24:F33)</f>
        <v>0</v>
      </c>
      <c r="G34" s="11">
        <f>SUM(G24:G33)</f>
        <v>4.5</v>
      </c>
      <c r="H34" s="11">
        <f>SUM(B34:G34)</f>
        <v>17.75</v>
      </c>
    </row>
    <row r="36" spans="1:8" ht="23.25" x14ac:dyDescent="0.2">
      <c r="A36" s="12" t="str">
        <f>Total!D5</f>
        <v>Hai Ha</v>
      </c>
      <c r="B36" s="49" t="str">
        <f>$B$3</f>
        <v>Hours</v>
      </c>
      <c r="C36" s="50"/>
      <c r="D36" s="50"/>
      <c r="E36" s="50"/>
      <c r="F36" s="50"/>
      <c r="G36" s="50"/>
      <c r="H36" s="51"/>
    </row>
    <row r="37" spans="1:8" x14ac:dyDescent="0.2">
      <c r="A37" s="7" t="str">
        <f>'Week (1)'!$A$4</f>
        <v>User story / task description</v>
      </c>
      <c r="B37" s="8" t="str">
        <f>'Week (1)'!B$4</f>
        <v>Ma</v>
      </c>
      <c r="C37" s="8" t="str">
        <f>'Week (1)'!C$4</f>
        <v>Di</v>
      </c>
      <c r="D37" s="8" t="str">
        <f>'Week (1)'!D$4</f>
        <v>Wo</v>
      </c>
      <c r="E37" s="8" t="str">
        <f>'Week (1)'!E$4</f>
        <v>Do</v>
      </c>
      <c r="F37" s="8" t="str">
        <f>'Week (1)'!F$4</f>
        <v>Vr</v>
      </c>
      <c r="G37" s="8" t="str">
        <f>'Week (1)'!G$4</f>
        <v>Za/Zo</v>
      </c>
      <c r="H37" s="8" t="str">
        <f>'Week (1)'!H$4</f>
        <v>Total</v>
      </c>
    </row>
    <row r="38" spans="1:8" x14ac:dyDescent="0.2">
      <c r="A38" s="9" t="s">
        <v>86</v>
      </c>
      <c r="B38" s="10"/>
      <c r="C38" s="10"/>
      <c r="D38" s="10">
        <v>2.5</v>
      </c>
      <c r="E38" s="10"/>
      <c r="F38" s="10"/>
      <c r="G38" s="10"/>
      <c r="H38" s="6">
        <f>SUM(B38:G38)</f>
        <v>2.5</v>
      </c>
    </row>
    <row r="39" spans="1:8" x14ac:dyDescent="0.2">
      <c r="A39" s="9" t="s">
        <v>236</v>
      </c>
      <c r="B39" s="10"/>
      <c r="C39" s="10"/>
      <c r="D39" s="10"/>
      <c r="E39" s="10"/>
      <c r="F39" s="10"/>
      <c r="G39" s="10">
        <v>3</v>
      </c>
      <c r="H39" s="6">
        <f t="shared" ref="H39:H42" si="6">SUM(B39:G39)</f>
        <v>3</v>
      </c>
    </row>
    <row r="40" spans="1:8" x14ac:dyDescent="0.2">
      <c r="A40" s="9"/>
      <c r="B40" s="10"/>
      <c r="C40" s="10"/>
      <c r="D40" s="10"/>
      <c r="E40" s="10"/>
      <c r="F40" s="10"/>
      <c r="G40" s="10"/>
      <c r="H40" s="6">
        <f t="shared" si="6"/>
        <v>0</v>
      </c>
    </row>
    <row r="41" spans="1:8" x14ac:dyDescent="0.2">
      <c r="A41" s="9"/>
      <c r="B41" s="10"/>
      <c r="C41" s="10"/>
      <c r="D41" s="10"/>
      <c r="E41" s="10"/>
      <c r="F41" s="10"/>
      <c r="G41" s="10"/>
      <c r="H41" s="6">
        <f t="shared" si="6"/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si="6"/>
        <v>0</v>
      </c>
    </row>
    <row r="43" spans="1:8" s="22" customFormat="1" ht="15" x14ac:dyDescent="0.25">
      <c r="A43" s="21" t="str">
        <f>'Week (1)'!$A$9</f>
        <v>Total</v>
      </c>
      <c r="B43" s="11">
        <f t="shared" ref="B43:G43" si="7">SUM(B38:B42)</f>
        <v>0</v>
      </c>
      <c r="C43" s="11">
        <f t="shared" si="7"/>
        <v>0</v>
      </c>
      <c r="D43" s="11">
        <f t="shared" si="7"/>
        <v>2.5</v>
      </c>
      <c r="E43" s="11">
        <f t="shared" si="7"/>
        <v>0</v>
      </c>
      <c r="F43" s="11">
        <f t="shared" si="7"/>
        <v>0</v>
      </c>
      <c r="G43" s="11">
        <f t="shared" si="7"/>
        <v>3</v>
      </c>
      <c r="H43" s="11">
        <f>SUM(B43:G43)</f>
        <v>5.5</v>
      </c>
    </row>
    <row r="45" spans="1:8" ht="23.25" x14ac:dyDescent="0.2">
      <c r="A45" s="12" t="str">
        <f>Total!D6</f>
        <v>Klaus</v>
      </c>
      <c r="B45" s="49" t="str">
        <f>$B$3</f>
        <v>Hours</v>
      </c>
      <c r="C45" s="50"/>
      <c r="D45" s="50"/>
      <c r="E45" s="50"/>
      <c r="F45" s="50"/>
      <c r="G45" s="50"/>
      <c r="H45" s="51"/>
    </row>
    <row r="46" spans="1:8" x14ac:dyDescent="0.2">
      <c r="A46" s="7" t="str">
        <f>$A$4</f>
        <v>User story / task description</v>
      </c>
      <c r="B46" s="8" t="str">
        <f>B$4</f>
        <v>Ma</v>
      </c>
      <c r="C46" s="8" t="str">
        <f t="shared" ref="C46:H46" si="8">C$4</f>
        <v>Di</v>
      </c>
      <c r="D46" s="8" t="str">
        <f t="shared" si="8"/>
        <v>Wo</v>
      </c>
      <c r="E46" s="8" t="str">
        <f t="shared" si="8"/>
        <v>Do</v>
      </c>
      <c r="F46" s="8" t="str">
        <f t="shared" si="8"/>
        <v>Vr</v>
      </c>
      <c r="G46" s="8" t="str">
        <f t="shared" si="8"/>
        <v>Za/Zo</v>
      </c>
      <c r="H46" s="8" t="str">
        <f t="shared" si="8"/>
        <v>Total</v>
      </c>
    </row>
    <row r="47" spans="1:8" x14ac:dyDescent="0.2">
      <c r="A47" s="9" t="s">
        <v>86</v>
      </c>
      <c r="B47" s="10">
        <v>2.25</v>
      </c>
      <c r="C47" s="10"/>
      <c r="D47" s="10">
        <v>2.5</v>
      </c>
      <c r="E47" s="10"/>
      <c r="F47" s="10"/>
      <c r="G47" s="10"/>
      <c r="H47" s="6">
        <f>SUM(B47:G47)</f>
        <v>4.75</v>
      </c>
    </row>
    <row r="48" spans="1:8" x14ac:dyDescent="0.2">
      <c r="A48" s="9" t="s">
        <v>194</v>
      </c>
      <c r="B48" s="10"/>
      <c r="C48" s="10">
        <v>2</v>
      </c>
      <c r="D48" s="10"/>
      <c r="E48" s="10"/>
      <c r="F48" s="10">
        <v>2</v>
      </c>
      <c r="G48" s="10">
        <v>2</v>
      </c>
      <c r="H48" s="6">
        <f t="shared" ref="H48:H51" si="9">SUM(B48:G48)</f>
        <v>6</v>
      </c>
    </row>
    <row r="49" spans="1:8" x14ac:dyDescent="0.2">
      <c r="A49" s="9" t="s">
        <v>195</v>
      </c>
      <c r="B49" s="10"/>
      <c r="C49" s="10"/>
      <c r="D49" s="10"/>
      <c r="E49" s="10"/>
      <c r="F49" s="10">
        <v>2</v>
      </c>
      <c r="G49" s="10">
        <v>3</v>
      </c>
      <c r="H49" s="6">
        <f t="shared" si="9"/>
        <v>5</v>
      </c>
    </row>
    <row r="50" spans="1:8" x14ac:dyDescent="0.2">
      <c r="A50" s="9"/>
      <c r="B50" s="10"/>
      <c r="C50" s="10"/>
      <c r="D50" s="10"/>
      <c r="E50" s="10"/>
      <c r="F50" s="10"/>
      <c r="G50" s="10"/>
      <c r="H50" s="6">
        <f t="shared" si="9"/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si="9"/>
        <v>0</v>
      </c>
    </row>
    <row r="52" spans="1:8" x14ac:dyDescent="0.2">
      <c r="A52" s="21" t="str">
        <f>$A$11</f>
        <v>Total</v>
      </c>
      <c r="B52" s="11">
        <f t="shared" ref="B52:G52" si="10">SUM(B47:B51)</f>
        <v>2.25</v>
      </c>
      <c r="C52" s="11">
        <f t="shared" si="10"/>
        <v>2</v>
      </c>
      <c r="D52" s="11">
        <f t="shared" si="10"/>
        <v>2.5</v>
      </c>
      <c r="E52" s="11">
        <f t="shared" si="10"/>
        <v>0</v>
      </c>
      <c r="F52" s="11">
        <f t="shared" si="10"/>
        <v>4</v>
      </c>
      <c r="G52" s="11">
        <f t="shared" si="10"/>
        <v>5</v>
      </c>
      <c r="H52" s="11">
        <f>SUM(B52:G52)</f>
        <v>15.75</v>
      </c>
    </row>
    <row r="54" spans="1:8" ht="23.25" x14ac:dyDescent="0.2">
      <c r="A54" s="12" t="str">
        <f>Total!D7</f>
        <v>Tiffany</v>
      </c>
      <c r="B54" s="49" t="str">
        <f>$B$3</f>
        <v>Hours</v>
      </c>
      <c r="C54" s="50"/>
      <c r="D54" s="50"/>
      <c r="E54" s="50"/>
      <c r="F54" s="50"/>
      <c r="G54" s="50"/>
      <c r="H54" s="51"/>
    </row>
    <row r="55" spans="1:8" x14ac:dyDescent="0.2">
      <c r="A55" s="7" t="str">
        <f>$A$4</f>
        <v>User story / task description</v>
      </c>
      <c r="B55" s="8" t="str">
        <f>B$4</f>
        <v>Ma</v>
      </c>
      <c r="C55" s="8" t="str">
        <f t="shared" ref="C55:H55" si="11">C$4</f>
        <v>Di</v>
      </c>
      <c r="D55" s="8" t="str">
        <f t="shared" si="11"/>
        <v>Wo</v>
      </c>
      <c r="E55" s="8" t="str">
        <f t="shared" si="11"/>
        <v>Do</v>
      </c>
      <c r="F55" s="8" t="str">
        <f t="shared" si="11"/>
        <v>Vr</v>
      </c>
      <c r="G55" s="8" t="str">
        <f t="shared" si="11"/>
        <v>Za/Zo</v>
      </c>
      <c r="H55" s="8" t="str">
        <f t="shared" si="11"/>
        <v>Total</v>
      </c>
    </row>
    <row r="56" spans="1:8" x14ac:dyDescent="0.2">
      <c r="A56" s="9" t="s">
        <v>86</v>
      </c>
      <c r="B56" s="10">
        <v>2.25</v>
      </c>
      <c r="C56" s="10"/>
      <c r="D56" s="10">
        <v>2.5</v>
      </c>
      <c r="E56" s="10"/>
      <c r="F56" s="10"/>
      <c r="G56" s="10"/>
      <c r="H56" s="6">
        <f>SUM(B56:G56)</f>
        <v>4.75</v>
      </c>
    </row>
    <row r="57" spans="1:8" x14ac:dyDescent="0.2">
      <c r="A57" s="9" t="s">
        <v>196</v>
      </c>
      <c r="B57" s="10">
        <v>0.5</v>
      </c>
      <c r="C57" s="10"/>
      <c r="D57" s="10"/>
      <c r="E57" s="10"/>
      <c r="F57" s="10"/>
      <c r="G57" s="10">
        <v>1</v>
      </c>
      <c r="H57" s="6">
        <f t="shared" ref="H57:H60" si="12">SUM(B57:G57)</f>
        <v>1.5</v>
      </c>
    </row>
    <row r="58" spans="1:8" x14ac:dyDescent="0.2">
      <c r="A58" s="9" t="s">
        <v>197</v>
      </c>
      <c r="B58" s="10"/>
      <c r="C58" s="10"/>
      <c r="D58" s="10">
        <v>0.5</v>
      </c>
      <c r="E58" s="10"/>
      <c r="F58" s="10">
        <v>1</v>
      </c>
      <c r="G58" s="10"/>
      <c r="H58" s="6">
        <f t="shared" si="12"/>
        <v>1.5</v>
      </c>
    </row>
    <row r="59" spans="1:8" x14ac:dyDescent="0.2">
      <c r="A59" s="9" t="s">
        <v>198</v>
      </c>
      <c r="B59" s="10"/>
      <c r="C59" s="10"/>
      <c r="D59" s="10">
        <v>1</v>
      </c>
      <c r="E59" s="10"/>
      <c r="F59" s="10">
        <v>2.5</v>
      </c>
      <c r="G59" s="10">
        <v>1</v>
      </c>
      <c r="H59" s="6">
        <f t="shared" si="12"/>
        <v>4.5</v>
      </c>
    </row>
    <row r="60" spans="1:8" x14ac:dyDescent="0.2">
      <c r="A60" s="9" t="s">
        <v>226</v>
      </c>
      <c r="B60" s="10"/>
      <c r="C60" s="10"/>
      <c r="D60" s="10"/>
      <c r="E60" s="10"/>
      <c r="F60" s="10"/>
      <c r="G60" s="10">
        <v>1</v>
      </c>
      <c r="H60" s="6">
        <f t="shared" si="12"/>
        <v>1</v>
      </c>
    </row>
    <row r="61" spans="1:8" x14ac:dyDescent="0.2">
      <c r="A61" s="21" t="str">
        <f>$A$11</f>
        <v>Total</v>
      </c>
      <c r="B61" s="11">
        <f t="shared" ref="B61:G61" si="13">SUM(B56:B60)</f>
        <v>2.75</v>
      </c>
      <c r="C61" s="11">
        <f t="shared" si="13"/>
        <v>0</v>
      </c>
      <c r="D61" s="11">
        <f t="shared" si="13"/>
        <v>4</v>
      </c>
      <c r="E61" s="11">
        <f t="shared" si="13"/>
        <v>0</v>
      </c>
      <c r="F61" s="11">
        <f t="shared" si="13"/>
        <v>3.5</v>
      </c>
      <c r="G61" s="11">
        <f t="shared" si="13"/>
        <v>3</v>
      </c>
      <c r="H61" s="11">
        <f>SUM(B61:G61)</f>
        <v>13.25</v>
      </c>
    </row>
    <row r="63" spans="1:8" ht="23.25" x14ac:dyDescent="0.2">
      <c r="A63" s="12" t="str">
        <f>Total!D8</f>
        <v>Sadra</v>
      </c>
      <c r="B63" s="49" t="str">
        <f>$B$3</f>
        <v>Hours</v>
      </c>
      <c r="C63" s="50"/>
      <c r="D63" s="50"/>
      <c r="E63" s="50"/>
      <c r="F63" s="50"/>
      <c r="G63" s="50"/>
      <c r="H63" s="51"/>
    </row>
    <row r="64" spans="1:8" x14ac:dyDescent="0.2">
      <c r="A64" s="7" t="str">
        <f>$A$4</f>
        <v>User story / task description</v>
      </c>
      <c r="B64" s="8" t="str">
        <f>B$4</f>
        <v>Ma</v>
      </c>
      <c r="C64" s="8" t="str">
        <f t="shared" ref="C64:H64" si="14">C$4</f>
        <v>Di</v>
      </c>
      <c r="D64" s="8" t="str">
        <f t="shared" si="14"/>
        <v>Wo</v>
      </c>
      <c r="E64" s="8" t="str">
        <f t="shared" si="14"/>
        <v>Do</v>
      </c>
      <c r="F64" s="8" t="str">
        <f t="shared" si="14"/>
        <v>Vr</v>
      </c>
      <c r="G64" s="8" t="str">
        <f t="shared" si="14"/>
        <v>Za/Zo</v>
      </c>
      <c r="H64" s="8" t="str">
        <f t="shared" si="14"/>
        <v>Total</v>
      </c>
    </row>
    <row r="65" spans="1:8" x14ac:dyDescent="0.2">
      <c r="A65" s="9" t="s">
        <v>47</v>
      </c>
      <c r="B65" s="10"/>
      <c r="C65" s="10"/>
      <c r="D65" s="10"/>
      <c r="E65" s="10"/>
      <c r="F65" s="10"/>
      <c r="G65" s="10"/>
      <c r="H65" s="6">
        <f>SUM(B65:G65)</f>
        <v>0</v>
      </c>
    </row>
    <row r="66" spans="1:8" x14ac:dyDescent="0.2">
      <c r="A66" s="9" t="s">
        <v>199</v>
      </c>
      <c r="B66" s="10">
        <v>2.25</v>
      </c>
      <c r="C66" s="10"/>
      <c r="D66" s="10"/>
      <c r="E66" s="10"/>
      <c r="F66" s="10"/>
      <c r="G66" s="10"/>
      <c r="H66" s="6">
        <f t="shared" ref="H66:H69" si="15">SUM(B66:G66)</f>
        <v>2.25</v>
      </c>
    </row>
    <row r="67" spans="1:8" x14ac:dyDescent="0.2">
      <c r="A67" s="9" t="s">
        <v>200</v>
      </c>
      <c r="B67" s="10"/>
      <c r="C67" s="10"/>
      <c r="D67" s="10">
        <v>2</v>
      </c>
      <c r="E67" s="10"/>
      <c r="F67" s="10">
        <v>1</v>
      </c>
      <c r="G67" s="10"/>
      <c r="H67" s="6">
        <f t="shared" si="15"/>
        <v>3</v>
      </c>
    </row>
    <row r="68" spans="1:8" x14ac:dyDescent="0.2">
      <c r="A68" s="9" t="s">
        <v>201</v>
      </c>
      <c r="B68" s="10"/>
      <c r="C68" s="10"/>
      <c r="D68" s="10"/>
      <c r="E68" s="10"/>
      <c r="F68" s="10"/>
      <c r="G68" s="10"/>
      <c r="H68" s="6">
        <f t="shared" si="15"/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5"/>
        <v>0</v>
      </c>
    </row>
    <row r="70" spans="1:8" x14ac:dyDescent="0.2">
      <c r="A70" s="21" t="str">
        <f>$A$11</f>
        <v>Total</v>
      </c>
      <c r="B70" s="11">
        <f t="shared" ref="B70:G70" si="16">SUM(B65:B69)</f>
        <v>2.25</v>
      </c>
      <c r="C70" s="11">
        <f t="shared" si="16"/>
        <v>0</v>
      </c>
      <c r="D70" s="11">
        <f t="shared" si="16"/>
        <v>2</v>
      </c>
      <c r="E70" s="11">
        <f t="shared" si="16"/>
        <v>0</v>
      </c>
      <c r="F70" s="11">
        <f t="shared" si="16"/>
        <v>1</v>
      </c>
      <c r="G70" s="11">
        <f t="shared" si="16"/>
        <v>0</v>
      </c>
      <c r="H70" s="11">
        <f>SUM(B70:G70)</f>
        <v>5.25</v>
      </c>
    </row>
    <row r="72" spans="1:8" ht="23.25" x14ac:dyDescent="0.2">
      <c r="A72" s="12">
        <f>Total!D9</f>
        <v>0</v>
      </c>
      <c r="B72" s="49" t="str">
        <f>$B$3</f>
        <v>Hours</v>
      </c>
      <c r="C72" s="50"/>
      <c r="D72" s="50"/>
      <c r="E72" s="50"/>
      <c r="F72" s="50"/>
      <c r="G72" s="50"/>
      <c r="H72" s="51"/>
    </row>
    <row r="73" spans="1:8" x14ac:dyDescent="0.2">
      <c r="A73" s="7" t="str">
        <f>$A$4</f>
        <v>User story / task description</v>
      </c>
      <c r="B73" s="8" t="str">
        <f>B$4</f>
        <v>Ma</v>
      </c>
      <c r="C73" s="8" t="str">
        <f t="shared" ref="C73:H73" si="17">C$4</f>
        <v>Di</v>
      </c>
      <c r="D73" s="8" t="str">
        <f t="shared" si="17"/>
        <v>Wo</v>
      </c>
      <c r="E73" s="8" t="str">
        <f t="shared" si="17"/>
        <v>Do</v>
      </c>
      <c r="F73" s="8" t="str">
        <f t="shared" si="17"/>
        <v>Vr</v>
      </c>
      <c r="G73" s="8" t="str">
        <f t="shared" si="17"/>
        <v>Za/Zo</v>
      </c>
      <c r="H73" s="8" t="str">
        <f t="shared" si="17"/>
        <v>Total</v>
      </c>
    </row>
    <row r="74" spans="1:8" x14ac:dyDescent="0.2">
      <c r="A74" s="9" t="s">
        <v>47</v>
      </c>
      <c r="B74" s="10"/>
      <c r="C74" s="10"/>
      <c r="D74" s="10"/>
      <c r="E74" s="10"/>
      <c r="F74" s="10"/>
      <c r="G74" s="10"/>
      <c r="H74" s="6">
        <f>SUM(B74:G74)</f>
        <v>0</v>
      </c>
    </row>
    <row r="75" spans="1:8" x14ac:dyDescent="0.2">
      <c r="A75" s="9"/>
      <c r="B75" s="10"/>
      <c r="C75" s="10"/>
      <c r="D75" s="10"/>
      <c r="E75" s="10"/>
      <c r="F75" s="10"/>
      <c r="G75" s="10"/>
      <c r="H75" s="6">
        <f t="shared" ref="H75:H78" si="18">SUM(B75:G75)</f>
        <v>0</v>
      </c>
    </row>
    <row r="76" spans="1:8" x14ac:dyDescent="0.2">
      <c r="A76" s="9"/>
      <c r="B76" s="10"/>
      <c r="C76" s="10"/>
      <c r="D76" s="10"/>
      <c r="E76" s="10"/>
      <c r="F76" s="10"/>
      <c r="G76" s="10"/>
      <c r="H76" s="6">
        <f t="shared" si="18"/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si="18"/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18"/>
        <v>0</v>
      </c>
    </row>
    <row r="79" spans="1:8" x14ac:dyDescent="0.2">
      <c r="A79" s="21" t="str">
        <f>$A$11</f>
        <v>Total</v>
      </c>
      <c r="B79" s="11">
        <f t="shared" ref="B79:G79" si="19">SUM(B74:B78)</f>
        <v>0</v>
      </c>
      <c r="C79" s="11">
        <f t="shared" si="19"/>
        <v>0</v>
      </c>
      <c r="D79" s="11">
        <f t="shared" si="19"/>
        <v>0</v>
      </c>
      <c r="E79" s="11">
        <f t="shared" si="19"/>
        <v>0</v>
      </c>
      <c r="F79" s="11">
        <f t="shared" si="19"/>
        <v>0</v>
      </c>
      <c r="G79" s="11">
        <f t="shared" si="19"/>
        <v>0</v>
      </c>
      <c r="H79" s="11">
        <f>SUM(B79:G79)</f>
        <v>0</v>
      </c>
    </row>
    <row r="81" spans="1:8" ht="23.25" x14ac:dyDescent="0.2">
      <c r="A81" s="12">
        <f>Total!D10</f>
        <v>0</v>
      </c>
      <c r="B81" s="49" t="str">
        <f>$B$3</f>
        <v>Hours</v>
      </c>
      <c r="C81" s="50"/>
      <c r="D81" s="50"/>
      <c r="E81" s="50"/>
      <c r="F81" s="50"/>
      <c r="G81" s="50"/>
      <c r="H81" s="51"/>
    </row>
    <row r="82" spans="1:8" x14ac:dyDescent="0.2">
      <c r="A82" s="7" t="str">
        <f>$A$4</f>
        <v>User story / task description</v>
      </c>
      <c r="B82" s="8" t="str">
        <f>B$4</f>
        <v>Ma</v>
      </c>
      <c r="C82" s="8" t="str">
        <f t="shared" ref="C82:H82" si="20">C$4</f>
        <v>Di</v>
      </c>
      <c r="D82" s="8" t="str">
        <f t="shared" si="20"/>
        <v>Wo</v>
      </c>
      <c r="E82" s="8" t="str">
        <f t="shared" si="20"/>
        <v>Do</v>
      </c>
      <c r="F82" s="8" t="str">
        <f t="shared" si="20"/>
        <v>Vr</v>
      </c>
      <c r="G82" s="8" t="str">
        <f t="shared" si="20"/>
        <v>Za/Zo</v>
      </c>
      <c r="H82" s="8" t="str">
        <f t="shared" si="20"/>
        <v>Total</v>
      </c>
    </row>
    <row r="83" spans="1:8" x14ac:dyDescent="0.2">
      <c r="A83" s="9" t="s">
        <v>47</v>
      </c>
      <c r="B83" s="10"/>
      <c r="C83" s="10"/>
      <c r="D83" s="10"/>
      <c r="E83" s="10"/>
      <c r="F83" s="10"/>
      <c r="G83" s="10"/>
      <c r="H83" s="6">
        <f>SUM(B83:G83)</f>
        <v>0</v>
      </c>
    </row>
    <row r="84" spans="1:8" x14ac:dyDescent="0.2">
      <c r="A84" s="9"/>
      <c r="B84" s="10"/>
      <c r="C84" s="10"/>
      <c r="D84" s="10"/>
      <c r="E84" s="10"/>
      <c r="F84" s="10"/>
      <c r="G84" s="10"/>
      <c r="H84" s="6">
        <f t="shared" ref="H84:H87" si="21">SUM(B84:G84)</f>
        <v>0</v>
      </c>
    </row>
    <row r="85" spans="1:8" x14ac:dyDescent="0.2">
      <c r="A85" s="9"/>
      <c r="B85" s="10"/>
      <c r="C85" s="10"/>
      <c r="D85" s="10"/>
      <c r="E85" s="10"/>
      <c r="F85" s="10"/>
      <c r="G85" s="10"/>
      <c r="H85" s="6">
        <f t="shared" si="21"/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si="21"/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1"/>
        <v>0</v>
      </c>
    </row>
    <row r="88" spans="1:8" x14ac:dyDescent="0.2">
      <c r="A88" s="21" t="str">
        <f>$A$11</f>
        <v>Total</v>
      </c>
      <c r="B88" s="11">
        <f t="shared" ref="B88:G88" si="22">SUM(B83:B87)</f>
        <v>0</v>
      </c>
      <c r="C88" s="11">
        <f t="shared" si="22"/>
        <v>0</v>
      </c>
      <c r="D88" s="11">
        <f t="shared" si="22"/>
        <v>0</v>
      </c>
      <c r="E88" s="11">
        <f t="shared" si="22"/>
        <v>0</v>
      </c>
      <c r="F88" s="11">
        <f t="shared" si="22"/>
        <v>0</v>
      </c>
      <c r="G88" s="11">
        <f t="shared" si="22"/>
        <v>0</v>
      </c>
      <c r="H88" s="11">
        <f>SUM(B88:G88)</f>
        <v>0</v>
      </c>
    </row>
    <row r="90" spans="1:8" ht="23.25" x14ac:dyDescent="0.2">
      <c r="A90" s="12">
        <f>Total!D11</f>
        <v>0</v>
      </c>
      <c r="B90" s="49" t="str">
        <f>$B$3</f>
        <v>Hours</v>
      </c>
      <c r="C90" s="50"/>
      <c r="D90" s="50"/>
      <c r="E90" s="50"/>
      <c r="F90" s="50"/>
      <c r="G90" s="50"/>
      <c r="H90" s="51"/>
    </row>
    <row r="91" spans="1:8" x14ac:dyDescent="0.2">
      <c r="A91" s="7" t="str">
        <f>$A$4</f>
        <v>User story / task description</v>
      </c>
      <c r="B91" s="8" t="str">
        <f>B$4</f>
        <v>Ma</v>
      </c>
      <c r="C91" s="8" t="str">
        <f t="shared" ref="C91:H91" si="23">C$4</f>
        <v>Di</v>
      </c>
      <c r="D91" s="8" t="str">
        <f t="shared" si="23"/>
        <v>Wo</v>
      </c>
      <c r="E91" s="8" t="str">
        <f t="shared" si="23"/>
        <v>Do</v>
      </c>
      <c r="F91" s="8" t="str">
        <f t="shared" si="23"/>
        <v>Vr</v>
      </c>
      <c r="G91" s="8" t="str">
        <f t="shared" si="23"/>
        <v>Za/Zo</v>
      </c>
      <c r="H91" s="8" t="str">
        <f t="shared" si="23"/>
        <v>Total</v>
      </c>
    </row>
    <row r="92" spans="1:8" x14ac:dyDescent="0.2">
      <c r="A92" s="9" t="s">
        <v>47</v>
      </c>
      <c r="B92" s="10"/>
      <c r="C92" s="10"/>
      <c r="D92" s="10"/>
      <c r="E92" s="10"/>
      <c r="F92" s="10"/>
      <c r="G92" s="10"/>
      <c r="H92" s="6">
        <f>SUM(B92:G92)</f>
        <v>0</v>
      </c>
    </row>
    <row r="93" spans="1:8" x14ac:dyDescent="0.2">
      <c r="A93" s="9"/>
      <c r="B93" s="10"/>
      <c r="C93" s="10"/>
      <c r="D93" s="10"/>
      <c r="E93" s="10"/>
      <c r="F93" s="10"/>
      <c r="G93" s="10"/>
      <c r="H93" s="6">
        <f t="shared" ref="H93:H96" si="24">SUM(B93:G93)</f>
        <v>0</v>
      </c>
    </row>
    <row r="94" spans="1:8" x14ac:dyDescent="0.2">
      <c r="A94" s="9"/>
      <c r="B94" s="10"/>
      <c r="C94" s="10"/>
      <c r="D94" s="10"/>
      <c r="E94" s="10"/>
      <c r="F94" s="10"/>
      <c r="G94" s="10"/>
      <c r="H94" s="6">
        <f t="shared" si="24"/>
        <v>0</v>
      </c>
    </row>
    <row r="95" spans="1:8" x14ac:dyDescent="0.2">
      <c r="A95" s="9"/>
      <c r="B95" s="10"/>
      <c r="C95" s="10"/>
      <c r="D95" s="10"/>
      <c r="E95" s="10"/>
      <c r="F95" s="10"/>
      <c r="G95" s="10"/>
      <c r="H95" s="6">
        <f t="shared" si="24"/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si="24"/>
        <v>0</v>
      </c>
    </row>
    <row r="97" spans="1:8" x14ac:dyDescent="0.2">
      <c r="A97" s="21" t="str">
        <f>$A$11</f>
        <v>Total</v>
      </c>
      <c r="B97" s="11">
        <f t="shared" ref="B97:G97" si="25">SUM(B92:B96)</f>
        <v>0</v>
      </c>
      <c r="C97" s="11">
        <f t="shared" si="25"/>
        <v>0</v>
      </c>
      <c r="D97" s="11">
        <f t="shared" si="25"/>
        <v>0</v>
      </c>
      <c r="E97" s="11">
        <f t="shared" si="25"/>
        <v>0</v>
      </c>
      <c r="F97" s="11">
        <f t="shared" si="25"/>
        <v>0</v>
      </c>
      <c r="G97" s="11">
        <f t="shared" si="25"/>
        <v>0</v>
      </c>
      <c r="H97" s="11">
        <f>SUM(B97:G97)</f>
        <v>0</v>
      </c>
    </row>
  </sheetData>
  <mergeCells count="11">
    <mergeCell ref="B1:H1"/>
    <mergeCell ref="B3:H3"/>
    <mergeCell ref="B13:H13"/>
    <mergeCell ref="B22:H22"/>
    <mergeCell ref="B36:H36"/>
    <mergeCell ref="B90:H90"/>
    <mergeCell ref="B45:H45"/>
    <mergeCell ref="B54:H54"/>
    <mergeCell ref="B63:H63"/>
    <mergeCell ref="B72:H72"/>
    <mergeCell ref="B81:H8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1EB6B51956F4DB6AEAF899146B288" ma:contentTypeVersion="7" ma:contentTypeDescription="Create a new document." ma:contentTypeScope="" ma:versionID="80bdcc68a12fecb70be87a3037aca639">
  <xsd:schema xmlns:xsd="http://www.w3.org/2001/XMLSchema" xmlns:xs="http://www.w3.org/2001/XMLSchema" xmlns:p="http://schemas.microsoft.com/office/2006/metadata/properties" xmlns:ns3="34f72b2e-1e03-4bbd-94ca-2320c750f68f" xmlns:ns4="68027d7c-cbfe-460e-94cb-748abece40c8" targetNamespace="http://schemas.microsoft.com/office/2006/metadata/properties" ma:root="true" ma:fieldsID="65b3ba7a5231d2751e4aa58748ee1c5f" ns3:_="" ns4:_="">
    <xsd:import namespace="34f72b2e-1e03-4bbd-94ca-2320c750f68f"/>
    <xsd:import namespace="68027d7c-cbfe-460e-94cb-748abece40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72b2e-1e03-4bbd-94ca-2320c750f6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7d7c-cbfe-460e-94cb-748abece40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6BC07B-8946-49D2-9E99-D6A1D7ACB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72b2e-1e03-4bbd-94ca-2320c750f68f"/>
    <ds:schemaRef ds:uri="68027d7c-cbfe-460e-94cb-748abece40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8027d7c-cbfe-460e-94cb-748abece40c8"/>
    <ds:schemaRef ds:uri="34f72b2e-1e03-4bbd-94ca-2320c750f68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Adrian Krantz</cp:lastModifiedBy>
  <cp:revision/>
  <dcterms:created xsi:type="dcterms:W3CDTF">2013-05-15T07:02:38Z</dcterms:created>
  <dcterms:modified xsi:type="dcterms:W3CDTF">2023-01-29T18:16:17Z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0x0101008C11EB6B51956F4DB6AEAF899146B288</vt:lpwstr>
  </property>
  <property fmtid="{D5CDD505-2E9C-101B-9397-08002B2CF9AE}" pid="3" name="Saxion_Organisatie">
    <vt:lpwstr/>
  </property>
</Properties>
</file>