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definedNames>
    <definedName name="_xlnm._FilterDatabase" localSheetId="0" hidden="1">Sheet1!$C$1:$C$109</definedName>
  </definedNames>
  <calcPr calcId="144525"/>
</workbook>
</file>

<file path=xl/sharedStrings.xml><?xml version="1.0" encoding="utf-8"?>
<sst xmlns="http://schemas.openxmlformats.org/spreadsheetml/2006/main" count="26" uniqueCount="16">
  <si>
    <r>
      <rPr>
        <sz val="11"/>
        <rFont val="MingLiU"/>
        <charset val="134"/>
      </rPr>
      <t>楼栋</t>
    </r>
  </si>
  <si>
    <r>
      <rPr>
        <sz val="11"/>
        <rFont val="MingLiU"/>
        <charset val="134"/>
      </rPr>
      <t>单元</t>
    </r>
  </si>
  <si>
    <t>房号</t>
  </si>
  <si>
    <t>面积</t>
  </si>
  <si>
    <r>
      <rPr>
        <sz val="11"/>
        <rFont val="MingLiU"/>
        <charset val="134"/>
      </rPr>
      <t>备案价</t>
    </r>
  </si>
  <si>
    <r>
      <rPr>
        <sz val="11"/>
        <rFont val="MingLiU"/>
        <charset val="134"/>
      </rPr>
      <t>总价</t>
    </r>
  </si>
  <si>
    <t>优惠</t>
  </si>
  <si>
    <t>实际总价</t>
  </si>
  <si>
    <t>首付三成</t>
  </si>
  <si>
    <t>贷款金额</t>
  </si>
  <si>
    <t>贷款取零部分</t>
  </si>
  <si>
    <t>实际首付金额</t>
  </si>
  <si>
    <r>
      <rPr>
        <sz val="11"/>
        <rFont val="MingLiU"/>
        <charset val="134"/>
      </rPr>
      <t>首付三成</t>
    </r>
  </si>
  <si>
    <r>
      <rPr>
        <sz val="11"/>
        <rFont val="MingLiU"/>
        <charset val="134"/>
      </rPr>
      <t>首付五成</t>
    </r>
  </si>
  <si>
    <r>
      <rPr>
        <sz val="14"/>
        <rFont val="MingLiU"/>
        <charset val="134"/>
      </rPr>
      <t>/</t>
    </r>
  </si>
  <si>
    <t>/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</si>
</sst>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00_);[Red]\(#,##0.0000\)"/>
    <numFmt numFmtId="177" formatCode="0.0"/>
    <numFmt numFmtId="178" formatCode="000000.00"/>
  </numFmts>
  <fonts count="32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name val="MingLiU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2"/>
      <name val="Arial"/>
      <charset val="134"/>
    </font>
    <font>
      <sz val="12"/>
      <name val="宋体"/>
      <charset val="134"/>
      <scheme val="minor"/>
    </font>
    <font>
      <sz val="11"/>
      <name val="Arial"/>
      <charset val="134"/>
    </font>
    <font>
      <sz val="13"/>
      <name val="SimSun"/>
      <charset val="134"/>
    </font>
    <font>
      <sz val="13"/>
      <name val="宋体"/>
      <charset val="134"/>
      <scheme val="minor"/>
    </font>
    <font>
      <sz val="14"/>
      <name val="SimSun"/>
      <charset val="134"/>
    </font>
    <font>
      <sz val="14"/>
      <name val="MingLiU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11" borderId="9" applyNumberFormat="0" applyAlignment="0" applyProtection="0">
      <alignment vertical="center"/>
    </xf>
    <xf numFmtId="0" fontId="28" fillId="11" borderId="5" applyNumberFormat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9"/>
  <sheetViews>
    <sheetView tabSelected="1" workbookViewId="0">
      <selection activeCell="G4" sqref="G4"/>
    </sheetView>
  </sheetViews>
  <sheetFormatPr defaultColWidth="9" defaultRowHeight="13.5"/>
  <cols>
    <col min="1" max="2" width="9" style="2"/>
    <col min="3" max="3" width="10.125" style="2"/>
    <col min="4" max="4" width="10.375" style="3"/>
    <col min="5" max="5" width="9" style="2"/>
    <col min="6" max="11" width="13.5" style="4" customWidth="1"/>
    <col min="12" max="12" width="17.875" style="4" customWidth="1"/>
    <col min="13" max="13" width="16.625" style="2" hidden="1" customWidth="1"/>
    <col min="14" max="14" width="15.375" style="2" hidden="1" customWidth="1"/>
    <col min="15" max="16384" width="9" style="2"/>
  </cols>
  <sheetData>
    <row r="1" s="1" customFormat="1" ht="35" customHeight="1" spans="1:14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5" t="s">
        <v>12</v>
      </c>
      <c r="N1" s="5" t="s">
        <v>13</v>
      </c>
    </row>
    <row r="2" s="1" customFormat="1" ht="35" customHeight="1" spans="1:14">
      <c r="A2" s="9">
        <v>3</v>
      </c>
      <c r="B2" s="9">
        <v>2</v>
      </c>
      <c r="C2" s="9">
        <v>302</v>
      </c>
      <c r="D2" s="10">
        <v>110.77</v>
      </c>
      <c r="E2" s="9">
        <v>17733</v>
      </c>
      <c r="F2" s="11">
        <v>1964284.41</v>
      </c>
      <c r="G2" s="11">
        <v>100000</v>
      </c>
      <c r="H2" s="11">
        <f>F2-G2</f>
        <v>1864284.41</v>
      </c>
      <c r="I2" s="11">
        <f>H2*0.3</f>
        <v>559285.323</v>
      </c>
      <c r="J2" s="11">
        <f>H2-I2</f>
        <v>1304999.087</v>
      </c>
      <c r="K2" s="11" t="str">
        <f>RIGHT(J2,8)</f>
        <v>4999.087</v>
      </c>
      <c r="L2" s="11">
        <f>I2+4999.09</f>
        <v>564284.413</v>
      </c>
      <c r="M2" s="11">
        <v>589285.32</v>
      </c>
      <c r="N2" s="11">
        <v>982142.21</v>
      </c>
    </row>
    <row r="3" s="1" customFormat="1" ht="35" customHeight="1" spans="1:14">
      <c r="A3" s="9">
        <v>3</v>
      </c>
      <c r="B3" s="9">
        <v>2</v>
      </c>
      <c r="C3" s="9">
        <v>303</v>
      </c>
      <c r="D3" s="10">
        <v>110.82</v>
      </c>
      <c r="E3" s="9">
        <v>17733</v>
      </c>
      <c r="F3" s="11">
        <v>1965171.06</v>
      </c>
      <c r="G3" s="11">
        <v>100000</v>
      </c>
      <c r="H3" s="11">
        <f t="shared" ref="H3:H34" si="0">F3-G3</f>
        <v>1865171.06</v>
      </c>
      <c r="I3" s="11">
        <f t="shared" ref="I3:I34" si="1">H3*0.3</f>
        <v>559551.318</v>
      </c>
      <c r="J3" s="11">
        <f t="shared" ref="J3:J34" si="2">H3-I3</f>
        <v>1305619.742</v>
      </c>
      <c r="K3" s="11" t="str">
        <f>RIGHT(J3,8)</f>
        <v>5619.742</v>
      </c>
      <c r="L3" s="11">
        <f>I3+5619.7</f>
        <v>565171.018</v>
      </c>
      <c r="M3" s="11">
        <v>589551.32</v>
      </c>
      <c r="N3" s="11">
        <v>982585.53</v>
      </c>
    </row>
    <row r="4" s="1" customFormat="1" ht="35" customHeight="1" spans="1:14">
      <c r="A4" s="9">
        <v>3</v>
      </c>
      <c r="B4" s="9">
        <v>2</v>
      </c>
      <c r="C4" s="9">
        <v>402</v>
      </c>
      <c r="D4" s="10">
        <v>110.77</v>
      </c>
      <c r="E4" s="9">
        <v>17733</v>
      </c>
      <c r="F4" s="11">
        <v>1964284.41</v>
      </c>
      <c r="G4" s="11">
        <v>100000</v>
      </c>
      <c r="H4" s="11">
        <f t="shared" si="0"/>
        <v>1864284.41</v>
      </c>
      <c r="I4" s="11">
        <f t="shared" si="1"/>
        <v>559285.323</v>
      </c>
      <c r="J4" s="11">
        <f t="shared" si="2"/>
        <v>1304999.087</v>
      </c>
      <c r="K4" s="11" t="str">
        <f>RIGHT(J4,8)</f>
        <v>4999.087</v>
      </c>
      <c r="L4" s="11">
        <f>I4+4999.09</f>
        <v>564284.413</v>
      </c>
      <c r="M4" s="11">
        <v>589285.32</v>
      </c>
      <c r="N4" s="11">
        <v>982142.21</v>
      </c>
    </row>
    <row r="5" s="1" customFormat="1" ht="35" customHeight="1" spans="1:14">
      <c r="A5" s="9">
        <v>3</v>
      </c>
      <c r="B5" s="9">
        <v>2</v>
      </c>
      <c r="C5" s="9">
        <v>403</v>
      </c>
      <c r="D5" s="10">
        <v>110.82</v>
      </c>
      <c r="E5" s="9">
        <v>17733</v>
      </c>
      <c r="F5" s="11">
        <v>1965171.06</v>
      </c>
      <c r="G5" s="11">
        <v>100000</v>
      </c>
      <c r="H5" s="11">
        <f t="shared" si="0"/>
        <v>1865171.06</v>
      </c>
      <c r="I5" s="11">
        <f t="shared" si="1"/>
        <v>559551.318</v>
      </c>
      <c r="J5" s="11">
        <f t="shared" si="2"/>
        <v>1305619.742</v>
      </c>
      <c r="K5" s="11" t="str">
        <f>RIGHT(J5,8)</f>
        <v>5619.742</v>
      </c>
      <c r="L5" s="11">
        <f>I5+4999.09</f>
        <v>564550.408</v>
      </c>
      <c r="M5" s="11">
        <v>589551.32</v>
      </c>
      <c r="N5" s="11">
        <v>982585.53</v>
      </c>
    </row>
    <row r="6" s="1" customFormat="1" ht="35" customHeight="1" spans="1:14">
      <c r="A6" s="9">
        <v>3</v>
      </c>
      <c r="B6" s="9">
        <v>2</v>
      </c>
      <c r="C6" s="9">
        <v>502</v>
      </c>
      <c r="D6" s="10">
        <v>110.77</v>
      </c>
      <c r="E6" s="9">
        <v>18033</v>
      </c>
      <c r="F6" s="11">
        <v>1997515.41</v>
      </c>
      <c r="G6" s="11">
        <v>100000</v>
      </c>
      <c r="H6" s="11">
        <f t="shared" si="0"/>
        <v>1897515.41</v>
      </c>
      <c r="I6" s="11">
        <f t="shared" si="1"/>
        <v>569254.623</v>
      </c>
      <c r="J6" s="11">
        <f t="shared" si="2"/>
        <v>1328260.787</v>
      </c>
      <c r="K6" s="11" t="str">
        <f>RIGHT(J6,8)</f>
        <v>8260.787</v>
      </c>
      <c r="L6" s="11">
        <f>I6+K6</f>
        <v>577515.41</v>
      </c>
      <c r="M6" s="11">
        <v>599254.62</v>
      </c>
      <c r="N6" s="11">
        <v>998757.71</v>
      </c>
    </row>
    <row r="7" s="1" customFormat="1" ht="35" customHeight="1" spans="1:14">
      <c r="A7" s="9">
        <v>3</v>
      </c>
      <c r="B7" s="9">
        <v>2</v>
      </c>
      <c r="C7" s="9">
        <v>503</v>
      </c>
      <c r="D7" s="10">
        <v>110.82</v>
      </c>
      <c r="E7" s="9">
        <v>18033</v>
      </c>
      <c r="F7" s="11">
        <v>1998417.06</v>
      </c>
      <c r="G7" s="11">
        <v>100000</v>
      </c>
      <c r="H7" s="11">
        <f t="shared" si="0"/>
        <v>1898417.06</v>
      </c>
      <c r="I7" s="11">
        <f t="shared" si="1"/>
        <v>569525.118</v>
      </c>
      <c r="J7" s="11">
        <f t="shared" si="2"/>
        <v>1328891.942</v>
      </c>
      <c r="K7" s="11" t="str">
        <f t="shared" ref="K7:K16" si="3">RIGHT(J7,8)</f>
        <v>8891.942</v>
      </c>
      <c r="L7" s="11">
        <f>I7+K7</f>
        <v>578417.06</v>
      </c>
      <c r="M7" s="11">
        <v>599525.12</v>
      </c>
      <c r="N7" s="11">
        <v>999208.53</v>
      </c>
    </row>
    <row r="8" s="1" customFormat="1" ht="35" customHeight="1" spans="1:14">
      <c r="A8" s="9">
        <v>3</v>
      </c>
      <c r="B8" s="9">
        <v>2</v>
      </c>
      <c r="C8" s="9">
        <v>602</v>
      </c>
      <c r="D8" s="10">
        <v>110.77</v>
      </c>
      <c r="E8" s="9">
        <v>18083</v>
      </c>
      <c r="F8" s="11">
        <v>2003053.91</v>
      </c>
      <c r="G8" s="11">
        <v>100000</v>
      </c>
      <c r="H8" s="11">
        <f t="shared" si="0"/>
        <v>1903053.91</v>
      </c>
      <c r="I8" s="11">
        <f t="shared" si="1"/>
        <v>570916.173</v>
      </c>
      <c r="J8" s="11">
        <f t="shared" si="2"/>
        <v>1332137.737</v>
      </c>
      <c r="K8" s="11" t="str">
        <f t="shared" si="3"/>
        <v>2137.737</v>
      </c>
      <c r="L8" s="11">
        <f t="shared" ref="L8:L16" si="4">I8+K8</f>
        <v>573053.91</v>
      </c>
      <c r="M8" s="11">
        <v>600916.17</v>
      </c>
      <c r="N8" s="11">
        <v>1001526.96</v>
      </c>
    </row>
    <row r="9" s="1" customFormat="1" ht="35" customHeight="1" spans="1:14">
      <c r="A9" s="9">
        <v>3</v>
      </c>
      <c r="B9" s="9">
        <v>2</v>
      </c>
      <c r="C9" s="9">
        <v>603</v>
      </c>
      <c r="D9" s="10">
        <v>110.82</v>
      </c>
      <c r="E9" s="9">
        <v>18083</v>
      </c>
      <c r="F9" s="11">
        <v>2003958.06</v>
      </c>
      <c r="G9" s="11">
        <v>100000</v>
      </c>
      <c r="H9" s="11">
        <f t="shared" si="0"/>
        <v>1903958.06</v>
      </c>
      <c r="I9" s="11">
        <f t="shared" si="1"/>
        <v>571187.418</v>
      </c>
      <c r="J9" s="11">
        <f t="shared" si="2"/>
        <v>1332770.642</v>
      </c>
      <c r="K9" s="11" t="str">
        <f t="shared" si="3"/>
        <v>2770.642</v>
      </c>
      <c r="L9" s="11">
        <f t="shared" si="4"/>
        <v>573958.06</v>
      </c>
      <c r="M9" s="11">
        <v>601187.42</v>
      </c>
      <c r="N9" s="11">
        <v>1001979.03</v>
      </c>
    </row>
    <row r="10" s="1" customFormat="1" ht="35" customHeight="1" spans="1:14">
      <c r="A10" s="9">
        <v>3</v>
      </c>
      <c r="B10" s="9">
        <v>2</v>
      </c>
      <c r="C10" s="9">
        <v>702</v>
      </c>
      <c r="D10" s="10">
        <v>110.77</v>
      </c>
      <c r="E10" s="9">
        <v>18133</v>
      </c>
      <c r="F10" s="11">
        <v>2008592.41</v>
      </c>
      <c r="G10" s="11">
        <v>100000</v>
      </c>
      <c r="H10" s="11">
        <f t="shared" si="0"/>
        <v>1908592.41</v>
      </c>
      <c r="I10" s="11">
        <f t="shared" si="1"/>
        <v>572577.723</v>
      </c>
      <c r="J10" s="11">
        <f t="shared" si="2"/>
        <v>1336014.687</v>
      </c>
      <c r="K10" s="11" t="str">
        <f t="shared" si="3"/>
        <v>6014.687</v>
      </c>
      <c r="L10" s="11">
        <f t="shared" si="4"/>
        <v>578592.41</v>
      </c>
      <c r="M10" s="11">
        <v>602577.72</v>
      </c>
      <c r="N10" s="11">
        <v>1004296.21</v>
      </c>
    </row>
    <row r="11" s="1" customFormat="1" ht="35" customHeight="1" spans="1:14">
      <c r="A11" s="9">
        <v>3</v>
      </c>
      <c r="B11" s="9">
        <v>2</v>
      </c>
      <c r="C11" s="9">
        <v>703</v>
      </c>
      <c r="D11" s="10">
        <v>110.82</v>
      </c>
      <c r="E11" s="9">
        <v>18133</v>
      </c>
      <c r="F11" s="11">
        <v>2009499.06</v>
      </c>
      <c r="G11" s="11">
        <v>100000</v>
      </c>
      <c r="H11" s="11">
        <f t="shared" si="0"/>
        <v>1909499.06</v>
      </c>
      <c r="I11" s="11">
        <f t="shared" si="1"/>
        <v>572849.718</v>
      </c>
      <c r="J11" s="11">
        <f t="shared" si="2"/>
        <v>1336649.342</v>
      </c>
      <c r="K11" s="11" t="str">
        <f t="shared" si="3"/>
        <v>6649.342</v>
      </c>
      <c r="L11" s="11">
        <f t="shared" si="4"/>
        <v>579499.06</v>
      </c>
      <c r="M11" s="11">
        <v>602849.72</v>
      </c>
      <c r="N11" s="11">
        <v>1004749.53</v>
      </c>
    </row>
    <row r="12" s="1" customFormat="1" ht="35" customHeight="1" spans="1:14">
      <c r="A12" s="9">
        <v>3</v>
      </c>
      <c r="B12" s="9">
        <v>2</v>
      </c>
      <c r="C12" s="9">
        <v>802</v>
      </c>
      <c r="D12" s="10">
        <v>110.77</v>
      </c>
      <c r="E12" s="9">
        <v>18183</v>
      </c>
      <c r="F12" s="11">
        <v>2014130.91</v>
      </c>
      <c r="G12" s="11">
        <v>100000</v>
      </c>
      <c r="H12" s="11">
        <f t="shared" si="0"/>
        <v>1914130.91</v>
      </c>
      <c r="I12" s="11">
        <f t="shared" si="1"/>
        <v>574239.273</v>
      </c>
      <c r="J12" s="11">
        <f t="shared" si="2"/>
        <v>1339891.637</v>
      </c>
      <c r="K12" s="11" t="str">
        <f t="shared" si="3"/>
        <v>9891.637</v>
      </c>
      <c r="L12" s="11">
        <f t="shared" si="4"/>
        <v>584130.91</v>
      </c>
      <c r="M12" s="11">
        <v>604239.27</v>
      </c>
      <c r="N12" s="11">
        <v>1007065.46</v>
      </c>
    </row>
    <row r="13" s="1" customFormat="1" ht="35" customHeight="1" spans="1:14">
      <c r="A13" s="9">
        <v>3</v>
      </c>
      <c r="B13" s="9">
        <v>2</v>
      </c>
      <c r="C13" s="9">
        <v>803</v>
      </c>
      <c r="D13" s="10">
        <v>110.82</v>
      </c>
      <c r="E13" s="9">
        <v>18183</v>
      </c>
      <c r="F13" s="11">
        <v>2015040.06</v>
      </c>
      <c r="G13" s="11">
        <v>100000</v>
      </c>
      <c r="H13" s="11">
        <f t="shared" si="0"/>
        <v>1915040.06</v>
      </c>
      <c r="I13" s="11">
        <f t="shared" si="1"/>
        <v>574512.018</v>
      </c>
      <c r="J13" s="11">
        <f t="shared" si="2"/>
        <v>1340528.042</v>
      </c>
      <c r="K13" s="11" t="str">
        <f t="shared" si="3"/>
        <v>0528.042</v>
      </c>
      <c r="L13" s="11">
        <f t="shared" si="4"/>
        <v>575040.06</v>
      </c>
      <c r="M13" s="11">
        <v>604512.02</v>
      </c>
      <c r="N13" s="11">
        <v>1007520.03</v>
      </c>
    </row>
    <row r="14" s="1" customFormat="1" ht="35" customHeight="1" spans="1:14">
      <c r="A14" s="9">
        <v>3</v>
      </c>
      <c r="B14" s="9">
        <v>2</v>
      </c>
      <c r="C14" s="9">
        <v>902</v>
      </c>
      <c r="D14" s="10">
        <v>110.77</v>
      </c>
      <c r="E14" s="9">
        <v>18233</v>
      </c>
      <c r="F14" s="11">
        <v>2019669.41</v>
      </c>
      <c r="G14" s="11">
        <v>100000</v>
      </c>
      <c r="H14" s="11">
        <f t="shared" si="0"/>
        <v>1919669.41</v>
      </c>
      <c r="I14" s="11">
        <f t="shared" si="1"/>
        <v>575900.823</v>
      </c>
      <c r="J14" s="11">
        <f t="shared" si="2"/>
        <v>1343768.587</v>
      </c>
      <c r="K14" s="11" t="str">
        <f t="shared" si="3"/>
        <v>3768.587</v>
      </c>
      <c r="L14" s="11">
        <f t="shared" si="4"/>
        <v>579669.41</v>
      </c>
      <c r="M14" s="11">
        <v>605900.82</v>
      </c>
      <c r="N14" s="11">
        <v>1009834.71</v>
      </c>
    </row>
    <row r="15" s="1" customFormat="1" ht="35" customHeight="1" spans="1:14">
      <c r="A15" s="9">
        <v>3</v>
      </c>
      <c r="B15" s="9">
        <v>2</v>
      </c>
      <c r="C15" s="9">
        <v>903</v>
      </c>
      <c r="D15" s="10">
        <v>110.82</v>
      </c>
      <c r="E15" s="9">
        <v>18233</v>
      </c>
      <c r="F15" s="11">
        <v>2020581.06</v>
      </c>
      <c r="G15" s="11">
        <v>100000</v>
      </c>
      <c r="H15" s="11">
        <f t="shared" si="0"/>
        <v>1920581.06</v>
      </c>
      <c r="I15" s="11">
        <f t="shared" si="1"/>
        <v>576174.318</v>
      </c>
      <c r="J15" s="11">
        <f t="shared" si="2"/>
        <v>1344406.742</v>
      </c>
      <c r="K15" s="11" t="str">
        <f t="shared" si="3"/>
        <v>4406.742</v>
      </c>
      <c r="L15" s="11">
        <f t="shared" si="4"/>
        <v>580581.06</v>
      </c>
      <c r="M15" s="11">
        <v>606174.32</v>
      </c>
      <c r="N15" s="11">
        <v>1010290.53</v>
      </c>
    </row>
    <row r="16" s="1" customFormat="1" ht="35" customHeight="1" spans="1:14">
      <c r="A16" s="9">
        <v>3</v>
      </c>
      <c r="B16" s="9">
        <v>2</v>
      </c>
      <c r="C16" s="9">
        <v>1002</v>
      </c>
      <c r="D16" s="10">
        <v>110.77</v>
      </c>
      <c r="E16" s="9">
        <v>18333</v>
      </c>
      <c r="F16" s="11">
        <v>2030746.41</v>
      </c>
      <c r="G16" s="11">
        <v>100000</v>
      </c>
      <c r="H16" s="11">
        <f t="shared" si="0"/>
        <v>1930746.41</v>
      </c>
      <c r="I16" s="11">
        <f t="shared" si="1"/>
        <v>579223.923</v>
      </c>
      <c r="J16" s="11">
        <f t="shared" si="2"/>
        <v>1351522.487</v>
      </c>
      <c r="K16" s="11" t="str">
        <f t="shared" si="3"/>
        <v>1522.487</v>
      </c>
      <c r="L16" s="11">
        <f t="shared" si="4"/>
        <v>580746.41</v>
      </c>
      <c r="M16" s="11">
        <v>609223.92</v>
      </c>
      <c r="N16" s="11">
        <v>1015373.21</v>
      </c>
    </row>
    <row r="17" s="1" customFormat="1" ht="35" customHeight="1" spans="1:14">
      <c r="A17" s="9">
        <v>3</v>
      </c>
      <c r="B17" s="9">
        <v>2</v>
      </c>
      <c r="C17" s="9">
        <v>3302</v>
      </c>
      <c r="D17" s="10">
        <v>110.77</v>
      </c>
      <c r="E17" s="9">
        <v>18033</v>
      </c>
      <c r="F17" s="11">
        <v>1997515.41</v>
      </c>
      <c r="G17" s="11">
        <v>100000</v>
      </c>
      <c r="H17" s="11">
        <f t="shared" si="0"/>
        <v>1897515.41</v>
      </c>
      <c r="I17" s="11">
        <f t="shared" si="1"/>
        <v>569254.623</v>
      </c>
      <c r="J17" s="11">
        <f t="shared" si="2"/>
        <v>1328260.787</v>
      </c>
      <c r="K17" s="11" t="str">
        <f t="shared" ref="K17:K34" si="5">RIGHT(J17,8)</f>
        <v>8260.787</v>
      </c>
      <c r="L17" s="11">
        <f t="shared" ref="L17:L34" si="6">I17+K17</f>
        <v>577515.41</v>
      </c>
      <c r="M17" s="11">
        <v>599254.62</v>
      </c>
      <c r="N17" s="11">
        <v>998757.71</v>
      </c>
    </row>
    <row r="18" s="1" customFormat="1" ht="35" customHeight="1" spans="1:14">
      <c r="A18" s="9">
        <v>3</v>
      </c>
      <c r="B18" s="9">
        <v>2</v>
      </c>
      <c r="C18" s="9">
        <v>3303</v>
      </c>
      <c r="D18" s="10">
        <v>110.82</v>
      </c>
      <c r="E18" s="9">
        <v>18033</v>
      </c>
      <c r="F18" s="11">
        <v>1998417.06</v>
      </c>
      <c r="G18" s="11">
        <v>100000</v>
      </c>
      <c r="H18" s="11">
        <f t="shared" si="0"/>
        <v>1898417.06</v>
      </c>
      <c r="I18" s="11">
        <f t="shared" si="1"/>
        <v>569525.118</v>
      </c>
      <c r="J18" s="11">
        <f t="shared" si="2"/>
        <v>1328891.942</v>
      </c>
      <c r="K18" s="11" t="str">
        <f t="shared" si="5"/>
        <v>8891.942</v>
      </c>
      <c r="L18" s="11">
        <f t="shared" si="6"/>
        <v>578417.06</v>
      </c>
      <c r="M18" s="11">
        <v>599525.12</v>
      </c>
      <c r="N18" s="11">
        <v>999208.53</v>
      </c>
    </row>
    <row r="19" s="1" customFormat="1" ht="35" customHeight="1" spans="1:14">
      <c r="A19" s="12">
        <v>4</v>
      </c>
      <c r="B19" s="12">
        <v>2</v>
      </c>
      <c r="C19" s="12">
        <v>102</v>
      </c>
      <c r="D19" s="13">
        <v>110.77</v>
      </c>
      <c r="E19" s="12">
        <v>17478</v>
      </c>
      <c r="F19" s="14">
        <v>1936038.06</v>
      </c>
      <c r="G19" s="11">
        <v>100000</v>
      </c>
      <c r="H19" s="11">
        <f t="shared" si="0"/>
        <v>1836038.06</v>
      </c>
      <c r="I19" s="11">
        <f t="shared" si="1"/>
        <v>550811.418</v>
      </c>
      <c r="J19" s="11">
        <f t="shared" si="2"/>
        <v>1285226.642</v>
      </c>
      <c r="K19" s="11" t="str">
        <f t="shared" si="5"/>
        <v>5226.642</v>
      </c>
      <c r="L19" s="11">
        <f t="shared" si="6"/>
        <v>556038.06</v>
      </c>
      <c r="M19" s="24">
        <v>580811.42</v>
      </c>
      <c r="N19" s="24">
        <v>968019.03</v>
      </c>
    </row>
    <row r="20" s="1" customFormat="1" ht="35" customHeight="1" spans="1:14">
      <c r="A20" s="12">
        <v>4</v>
      </c>
      <c r="B20" s="12">
        <v>2</v>
      </c>
      <c r="C20" s="12">
        <v>103</v>
      </c>
      <c r="D20" s="13">
        <v>110.72</v>
      </c>
      <c r="E20" s="12">
        <v>17378</v>
      </c>
      <c r="F20" s="14">
        <v>1924092.16</v>
      </c>
      <c r="G20" s="11">
        <v>100000</v>
      </c>
      <c r="H20" s="11">
        <f t="shared" si="0"/>
        <v>1824092.16</v>
      </c>
      <c r="I20" s="11">
        <f t="shared" si="1"/>
        <v>547227.648</v>
      </c>
      <c r="J20" s="11">
        <f t="shared" si="2"/>
        <v>1276864.512</v>
      </c>
      <c r="K20" s="11" t="str">
        <f t="shared" si="5"/>
        <v>6864.512</v>
      </c>
      <c r="L20" s="11">
        <f t="shared" si="6"/>
        <v>554092.16</v>
      </c>
      <c r="M20" s="24">
        <v>577227.65</v>
      </c>
      <c r="N20" s="24">
        <v>962046.08</v>
      </c>
    </row>
    <row r="21" s="1" customFormat="1" ht="35" customHeight="1" spans="1:14">
      <c r="A21" s="12">
        <v>4</v>
      </c>
      <c r="B21" s="12">
        <v>2</v>
      </c>
      <c r="C21" s="12">
        <v>202</v>
      </c>
      <c r="D21" s="13">
        <v>110.77</v>
      </c>
      <c r="E21" s="15">
        <v>18078</v>
      </c>
      <c r="F21" s="14">
        <v>2002500.06</v>
      </c>
      <c r="G21" s="11">
        <v>100000</v>
      </c>
      <c r="H21" s="11">
        <f t="shared" si="0"/>
        <v>1902500.06</v>
      </c>
      <c r="I21" s="11">
        <f t="shared" si="1"/>
        <v>570750.018</v>
      </c>
      <c r="J21" s="11">
        <f t="shared" si="2"/>
        <v>1331750.042</v>
      </c>
      <c r="K21" s="11" t="str">
        <f t="shared" si="5"/>
        <v>1750.042</v>
      </c>
      <c r="L21" s="11">
        <f t="shared" si="6"/>
        <v>572500.06</v>
      </c>
      <c r="M21" s="24">
        <v>600750.02</v>
      </c>
      <c r="N21" s="24">
        <v>1001250.03</v>
      </c>
    </row>
    <row r="22" s="1" customFormat="1" ht="35" customHeight="1" spans="1:14">
      <c r="A22" s="12">
        <v>4</v>
      </c>
      <c r="B22" s="12">
        <v>2</v>
      </c>
      <c r="C22" s="12">
        <v>203</v>
      </c>
      <c r="D22" s="13">
        <v>110.72</v>
      </c>
      <c r="E22" s="12">
        <v>17978</v>
      </c>
      <c r="F22" s="14">
        <v>1990524.16</v>
      </c>
      <c r="G22" s="11">
        <v>100000</v>
      </c>
      <c r="H22" s="11">
        <f t="shared" si="0"/>
        <v>1890524.16</v>
      </c>
      <c r="I22" s="11">
        <f t="shared" si="1"/>
        <v>567157.248</v>
      </c>
      <c r="J22" s="11">
        <f t="shared" si="2"/>
        <v>1323366.912</v>
      </c>
      <c r="K22" s="11" t="str">
        <f t="shared" si="5"/>
        <v>3366.912</v>
      </c>
      <c r="L22" s="11">
        <f t="shared" si="6"/>
        <v>570524.16</v>
      </c>
      <c r="M22" s="15">
        <v>597157.25</v>
      </c>
      <c r="N22" s="15">
        <v>995262.08</v>
      </c>
    </row>
    <row r="23" s="1" customFormat="1" ht="35" customHeight="1" spans="1:14">
      <c r="A23" s="12">
        <v>4</v>
      </c>
      <c r="B23" s="12">
        <v>2</v>
      </c>
      <c r="C23" s="12">
        <v>302</v>
      </c>
      <c r="D23" s="13">
        <v>110.77</v>
      </c>
      <c r="E23" s="12">
        <v>18378</v>
      </c>
      <c r="F23" s="14">
        <v>2035731.06</v>
      </c>
      <c r="G23" s="11">
        <v>100000</v>
      </c>
      <c r="H23" s="11">
        <f t="shared" si="0"/>
        <v>1935731.06</v>
      </c>
      <c r="I23" s="11">
        <f t="shared" si="1"/>
        <v>580719.318</v>
      </c>
      <c r="J23" s="11">
        <f t="shared" si="2"/>
        <v>1355011.742</v>
      </c>
      <c r="K23" s="11" t="str">
        <f t="shared" si="5"/>
        <v>5011.742</v>
      </c>
      <c r="L23" s="11">
        <f t="shared" si="6"/>
        <v>585731.06</v>
      </c>
      <c r="M23" s="24">
        <v>610719.32</v>
      </c>
      <c r="N23" s="24">
        <v>1017865.53</v>
      </c>
    </row>
    <row r="24" s="1" customFormat="1" ht="35" customHeight="1" spans="1:14">
      <c r="A24" s="12">
        <v>4</v>
      </c>
      <c r="B24" s="12">
        <v>2</v>
      </c>
      <c r="C24" s="12">
        <v>303</v>
      </c>
      <c r="D24" s="13">
        <v>110.72</v>
      </c>
      <c r="E24" s="12">
        <v>18278</v>
      </c>
      <c r="F24" s="14">
        <v>2023740.16</v>
      </c>
      <c r="G24" s="11">
        <v>100000</v>
      </c>
      <c r="H24" s="11">
        <f t="shared" si="0"/>
        <v>1923740.16</v>
      </c>
      <c r="I24" s="11">
        <f t="shared" si="1"/>
        <v>577122.048</v>
      </c>
      <c r="J24" s="11">
        <f t="shared" si="2"/>
        <v>1346618.112</v>
      </c>
      <c r="K24" s="11" t="str">
        <f t="shared" si="5"/>
        <v>6618.112</v>
      </c>
      <c r="L24" s="11">
        <f t="shared" si="6"/>
        <v>583740.16</v>
      </c>
      <c r="M24" s="24">
        <v>607122.05</v>
      </c>
      <c r="N24" s="24">
        <v>1011870.08</v>
      </c>
    </row>
    <row r="25" s="1" customFormat="1" ht="35" customHeight="1" spans="1:14">
      <c r="A25" s="12">
        <v>4</v>
      </c>
      <c r="B25" s="12">
        <v>2</v>
      </c>
      <c r="C25" s="12">
        <v>402</v>
      </c>
      <c r="D25" s="13">
        <v>110.77</v>
      </c>
      <c r="E25" s="12">
        <v>18378</v>
      </c>
      <c r="F25" s="14">
        <v>2035731.06</v>
      </c>
      <c r="G25" s="11">
        <v>100000</v>
      </c>
      <c r="H25" s="11">
        <f t="shared" si="0"/>
        <v>1935731.06</v>
      </c>
      <c r="I25" s="11">
        <f t="shared" si="1"/>
        <v>580719.318</v>
      </c>
      <c r="J25" s="11">
        <f t="shared" si="2"/>
        <v>1355011.742</v>
      </c>
      <c r="K25" s="11" t="str">
        <f t="shared" si="5"/>
        <v>5011.742</v>
      </c>
      <c r="L25" s="11">
        <f t="shared" si="6"/>
        <v>585731.06</v>
      </c>
      <c r="M25" s="24">
        <v>610719.32</v>
      </c>
      <c r="N25" s="24">
        <v>1017865.53</v>
      </c>
    </row>
    <row r="26" s="1" customFormat="1" ht="35" customHeight="1" spans="1:14">
      <c r="A26" s="12">
        <v>4</v>
      </c>
      <c r="B26" s="12">
        <v>2</v>
      </c>
      <c r="C26" s="12">
        <v>403</v>
      </c>
      <c r="D26" s="13">
        <v>110.72</v>
      </c>
      <c r="E26" s="12">
        <v>18278</v>
      </c>
      <c r="F26" s="14">
        <v>2023740.16</v>
      </c>
      <c r="G26" s="11">
        <v>100000</v>
      </c>
      <c r="H26" s="11">
        <f t="shared" si="0"/>
        <v>1923740.16</v>
      </c>
      <c r="I26" s="11">
        <f t="shared" si="1"/>
        <v>577122.048</v>
      </c>
      <c r="J26" s="11">
        <f t="shared" si="2"/>
        <v>1346618.112</v>
      </c>
      <c r="K26" s="11" t="str">
        <f t="shared" si="5"/>
        <v>6618.112</v>
      </c>
      <c r="L26" s="11">
        <f t="shared" si="6"/>
        <v>583740.16</v>
      </c>
      <c r="M26" s="24">
        <v>607122.05</v>
      </c>
      <c r="N26" s="24">
        <v>1011870.08</v>
      </c>
    </row>
    <row r="27" s="1" customFormat="1" ht="35" customHeight="1" spans="1:14">
      <c r="A27" s="16">
        <v>5</v>
      </c>
      <c r="B27" s="16">
        <v>1</v>
      </c>
      <c r="C27" s="16">
        <v>102</v>
      </c>
      <c r="D27" s="17">
        <v>110.73</v>
      </c>
      <c r="E27" s="12">
        <v>17028</v>
      </c>
      <c r="F27" s="14">
        <v>1885510.44</v>
      </c>
      <c r="G27" s="11">
        <v>100000</v>
      </c>
      <c r="H27" s="11">
        <f t="shared" si="0"/>
        <v>1785510.44</v>
      </c>
      <c r="I27" s="11">
        <f t="shared" si="1"/>
        <v>535653.132</v>
      </c>
      <c r="J27" s="11">
        <f t="shared" si="2"/>
        <v>1249857.308</v>
      </c>
      <c r="K27" s="11" t="str">
        <f t="shared" si="5"/>
        <v>9857.308</v>
      </c>
      <c r="L27" s="11">
        <f t="shared" si="6"/>
        <v>545510.44</v>
      </c>
      <c r="M27" s="14">
        <v>565653.13</v>
      </c>
      <c r="N27" s="25">
        <v>942755.22</v>
      </c>
    </row>
    <row r="28" s="1" customFormat="1" ht="35" customHeight="1" spans="1:14">
      <c r="A28" s="16">
        <v>5</v>
      </c>
      <c r="B28" s="16">
        <v>1</v>
      </c>
      <c r="C28" s="16">
        <v>103</v>
      </c>
      <c r="D28" s="17">
        <v>110.78</v>
      </c>
      <c r="E28" s="12">
        <v>17028</v>
      </c>
      <c r="F28" s="14">
        <v>1886361.84</v>
      </c>
      <c r="G28" s="11">
        <v>100000</v>
      </c>
      <c r="H28" s="11">
        <f t="shared" si="0"/>
        <v>1786361.84</v>
      </c>
      <c r="I28" s="11">
        <f t="shared" si="1"/>
        <v>535908.552</v>
      </c>
      <c r="J28" s="11">
        <f t="shared" si="2"/>
        <v>1250453.288</v>
      </c>
      <c r="K28" s="11" t="str">
        <f t="shared" si="5"/>
        <v>0453.288</v>
      </c>
      <c r="L28" s="11">
        <f t="shared" si="6"/>
        <v>536361.84</v>
      </c>
      <c r="M28" s="14">
        <v>565908.55</v>
      </c>
      <c r="N28" s="25">
        <v>943180.92</v>
      </c>
    </row>
    <row r="29" s="1" customFormat="1" ht="35" customHeight="1" spans="1:14">
      <c r="A29" s="16">
        <v>5</v>
      </c>
      <c r="B29" s="16">
        <v>1</v>
      </c>
      <c r="C29" s="16">
        <v>202</v>
      </c>
      <c r="D29" s="17">
        <v>110.73</v>
      </c>
      <c r="E29" s="12">
        <v>17628</v>
      </c>
      <c r="F29" s="14">
        <v>1951948.44</v>
      </c>
      <c r="G29" s="11">
        <v>100000</v>
      </c>
      <c r="H29" s="11">
        <f t="shared" si="0"/>
        <v>1851948.44</v>
      </c>
      <c r="I29" s="11">
        <f t="shared" si="1"/>
        <v>555584.532</v>
      </c>
      <c r="J29" s="11">
        <f t="shared" si="2"/>
        <v>1296363.908</v>
      </c>
      <c r="K29" s="11" t="str">
        <f t="shared" si="5"/>
        <v>6363.908</v>
      </c>
      <c r="L29" s="11">
        <f t="shared" si="6"/>
        <v>561948.44</v>
      </c>
      <c r="M29" s="14">
        <v>585584.53</v>
      </c>
      <c r="N29" s="25">
        <v>975974.22</v>
      </c>
    </row>
    <row r="30" s="1" customFormat="1" ht="35" customHeight="1" spans="1:14">
      <c r="A30" s="16">
        <v>5</v>
      </c>
      <c r="B30" s="16">
        <v>1</v>
      </c>
      <c r="C30" s="16">
        <v>203</v>
      </c>
      <c r="D30" s="17">
        <v>110.78</v>
      </c>
      <c r="E30" s="12">
        <v>17628</v>
      </c>
      <c r="F30" s="14">
        <v>1952829.84</v>
      </c>
      <c r="G30" s="11">
        <v>100000</v>
      </c>
      <c r="H30" s="11">
        <f t="shared" si="0"/>
        <v>1852829.84</v>
      </c>
      <c r="I30" s="11">
        <f t="shared" si="1"/>
        <v>555848.952</v>
      </c>
      <c r="J30" s="11">
        <f t="shared" si="2"/>
        <v>1296980.888</v>
      </c>
      <c r="K30" s="11" t="str">
        <f t="shared" si="5"/>
        <v>6980.888</v>
      </c>
      <c r="L30" s="11">
        <f t="shared" si="6"/>
        <v>562829.84</v>
      </c>
      <c r="M30" s="14">
        <v>585848.95</v>
      </c>
      <c r="N30" s="25">
        <v>976414.92</v>
      </c>
    </row>
    <row r="31" s="1" customFormat="1" ht="35" customHeight="1" spans="1:14">
      <c r="A31" s="16">
        <v>5</v>
      </c>
      <c r="B31" s="16">
        <v>1</v>
      </c>
      <c r="C31" s="16">
        <v>302</v>
      </c>
      <c r="D31" s="17">
        <v>110.73</v>
      </c>
      <c r="E31" s="12">
        <v>17928</v>
      </c>
      <c r="F31" s="14">
        <v>1985167.44</v>
      </c>
      <c r="G31" s="11">
        <v>100000</v>
      </c>
      <c r="H31" s="11">
        <f t="shared" si="0"/>
        <v>1885167.44</v>
      </c>
      <c r="I31" s="11">
        <f t="shared" si="1"/>
        <v>565550.232</v>
      </c>
      <c r="J31" s="11">
        <f t="shared" si="2"/>
        <v>1319617.208</v>
      </c>
      <c r="K31" s="11" t="str">
        <f t="shared" si="5"/>
        <v>9617.208</v>
      </c>
      <c r="L31" s="11">
        <f t="shared" si="6"/>
        <v>575167.44</v>
      </c>
      <c r="M31" s="14">
        <v>595550.23</v>
      </c>
      <c r="N31" s="25">
        <v>992583.72</v>
      </c>
    </row>
    <row r="32" s="1" customFormat="1" ht="35" customHeight="1" spans="1:14">
      <c r="A32" s="16">
        <v>5</v>
      </c>
      <c r="B32" s="16">
        <v>1</v>
      </c>
      <c r="C32" s="16">
        <v>303</v>
      </c>
      <c r="D32" s="18">
        <v>110.78</v>
      </c>
      <c r="E32" s="12">
        <v>17928</v>
      </c>
      <c r="F32" s="14">
        <v>1986063.84</v>
      </c>
      <c r="G32" s="11">
        <v>100000</v>
      </c>
      <c r="H32" s="11">
        <f t="shared" si="0"/>
        <v>1886063.84</v>
      </c>
      <c r="I32" s="11">
        <f t="shared" si="1"/>
        <v>565819.152</v>
      </c>
      <c r="J32" s="11">
        <f t="shared" si="2"/>
        <v>1320244.688</v>
      </c>
      <c r="K32" s="11" t="str">
        <f t="shared" si="5"/>
        <v>0244.688</v>
      </c>
      <c r="L32" s="11">
        <f t="shared" si="6"/>
        <v>566063.84</v>
      </c>
      <c r="M32" s="14">
        <v>595819.15</v>
      </c>
      <c r="N32" s="25">
        <v>993031.92</v>
      </c>
    </row>
    <row r="33" s="1" customFormat="1" ht="35" customHeight="1" spans="1:14">
      <c r="A33" s="16">
        <v>5</v>
      </c>
      <c r="B33" s="16">
        <v>1</v>
      </c>
      <c r="C33" s="16">
        <v>402</v>
      </c>
      <c r="D33" s="17">
        <v>110.73</v>
      </c>
      <c r="E33" s="12">
        <v>17928</v>
      </c>
      <c r="F33" s="14">
        <v>1985167.44</v>
      </c>
      <c r="G33" s="11">
        <v>100000</v>
      </c>
      <c r="H33" s="11">
        <f t="shared" si="0"/>
        <v>1885167.44</v>
      </c>
      <c r="I33" s="11">
        <f t="shared" si="1"/>
        <v>565550.232</v>
      </c>
      <c r="J33" s="11">
        <f t="shared" si="2"/>
        <v>1319617.208</v>
      </c>
      <c r="K33" s="11" t="str">
        <f t="shared" si="5"/>
        <v>9617.208</v>
      </c>
      <c r="L33" s="11">
        <f t="shared" si="6"/>
        <v>575167.44</v>
      </c>
      <c r="M33" s="14">
        <v>595550.23</v>
      </c>
      <c r="N33" s="25">
        <v>992583.72</v>
      </c>
    </row>
    <row r="34" s="1" customFormat="1" ht="35" customHeight="1" spans="1:14">
      <c r="A34" s="16">
        <v>5</v>
      </c>
      <c r="B34" s="16">
        <v>1</v>
      </c>
      <c r="C34" s="16">
        <v>403</v>
      </c>
      <c r="D34" s="17">
        <v>110.78</v>
      </c>
      <c r="E34" s="12">
        <v>17928</v>
      </c>
      <c r="F34" s="14">
        <v>1986063.84</v>
      </c>
      <c r="G34" s="11">
        <v>100000</v>
      </c>
      <c r="H34" s="11">
        <f t="shared" si="0"/>
        <v>1886063.84</v>
      </c>
      <c r="I34" s="11">
        <f t="shared" si="1"/>
        <v>565819.152</v>
      </c>
      <c r="J34" s="11">
        <f t="shared" si="2"/>
        <v>1320244.688</v>
      </c>
      <c r="K34" s="11" t="str">
        <f t="shared" si="5"/>
        <v>0244.688</v>
      </c>
      <c r="L34" s="11">
        <f t="shared" si="6"/>
        <v>566063.84</v>
      </c>
      <c r="M34" s="14">
        <v>595819.15</v>
      </c>
      <c r="N34" s="25">
        <v>993031.92</v>
      </c>
    </row>
    <row r="35" s="1" customFormat="1" ht="35" customHeight="1" spans="1:14">
      <c r="A35" s="16">
        <v>5</v>
      </c>
      <c r="B35" s="16">
        <v>1</v>
      </c>
      <c r="C35" s="16">
        <v>502</v>
      </c>
      <c r="D35" s="17">
        <v>110.73</v>
      </c>
      <c r="E35" s="12">
        <v>18228</v>
      </c>
      <c r="F35" s="14">
        <v>2018386.44</v>
      </c>
      <c r="G35" s="11">
        <v>100000</v>
      </c>
      <c r="H35" s="11">
        <f t="shared" ref="H35:H66" si="7">F35-G35</f>
        <v>1918386.44</v>
      </c>
      <c r="I35" s="11">
        <f t="shared" ref="I35:I66" si="8">H35*0.3</f>
        <v>575515.932</v>
      </c>
      <c r="J35" s="11">
        <f t="shared" ref="J35:J66" si="9">H35-I35</f>
        <v>1342870.508</v>
      </c>
      <c r="K35" s="11" t="str">
        <f>RIGHT(J35,8)</f>
        <v>2870.508</v>
      </c>
      <c r="L35" s="11">
        <f>I35+K35</f>
        <v>578386.44</v>
      </c>
      <c r="M35" s="14">
        <v>605515.93</v>
      </c>
      <c r="N35" s="25">
        <v>1009193.22</v>
      </c>
    </row>
    <row r="36" s="1" customFormat="1" ht="35" customHeight="1" spans="1:14">
      <c r="A36" s="16">
        <v>5</v>
      </c>
      <c r="B36" s="16">
        <v>1</v>
      </c>
      <c r="C36" s="16">
        <v>503</v>
      </c>
      <c r="D36" s="17">
        <v>110.78</v>
      </c>
      <c r="E36" s="12">
        <v>18228</v>
      </c>
      <c r="F36" s="14">
        <v>2019297.84</v>
      </c>
      <c r="G36" s="11">
        <v>100000</v>
      </c>
      <c r="H36" s="11">
        <f t="shared" si="7"/>
        <v>1919297.84</v>
      </c>
      <c r="I36" s="11">
        <f t="shared" si="8"/>
        <v>575789.352</v>
      </c>
      <c r="J36" s="11">
        <f t="shared" si="9"/>
        <v>1343508.488</v>
      </c>
      <c r="K36" s="11" t="str">
        <f>RIGHT(J36,8)</f>
        <v>3508.488</v>
      </c>
      <c r="L36" s="11">
        <f>I36+K36</f>
        <v>579297.84</v>
      </c>
      <c r="M36" s="14">
        <v>605789.35</v>
      </c>
      <c r="N36" s="25">
        <v>1009648.92</v>
      </c>
    </row>
    <row r="37" s="1" customFormat="1" ht="35" customHeight="1" spans="1:14">
      <c r="A37" s="16">
        <v>5</v>
      </c>
      <c r="B37" s="16">
        <v>1</v>
      </c>
      <c r="C37" s="16">
        <v>602</v>
      </c>
      <c r="D37" s="17">
        <v>110.73</v>
      </c>
      <c r="E37" s="12">
        <v>18278</v>
      </c>
      <c r="F37" s="14">
        <v>2023922.94</v>
      </c>
      <c r="G37" s="11">
        <v>100000</v>
      </c>
      <c r="H37" s="11">
        <f t="shared" si="7"/>
        <v>1923922.94</v>
      </c>
      <c r="I37" s="11">
        <f t="shared" si="8"/>
        <v>577176.882</v>
      </c>
      <c r="J37" s="11">
        <f t="shared" si="9"/>
        <v>1346746.058</v>
      </c>
      <c r="K37" s="11" t="str">
        <f>RIGHT(J37,8)</f>
        <v>6746.058</v>
      </c>
      <c r="L37" s="11">
        <f>I37+K37</f>
        <v>583922.94</v>
      </c>
      <c r="M37" s="14">
        <v>607176.88</v>
      </c>
      <c r="N37" s="25">
        <v>1011961.47</v>
      </c>
    </row>
    <row r="38" s="1" customFormat="1" ht="35" customHeight="1" spans="1:14">
      <c r="A38" s="16">
        <v>5</v>
      </c>
      <c r="B38" s="16">
        <v>1</v>
      </c>
      <c r="C38" s="16">
        <v>603</v>
      </c>
      <c r="D38" s="17">
        <v>110.78</v>
      </c>
      <c r="E38" s="12">
        <v>18278</v>
      </c>
      <c r="F38" s="14">
        <v>2024836.84</v>
      </c>
      <c r="G38" s="11">
        <v>100000</v>
      </c>
      <c r="H38" s="11">
        <f t="shared" si="7"/>
        <v>1924836.84</v>
      </c>
      <c r="I38" s="11">
        <f t="shared" si="8"/>
        <v>577451.052</v>
      </c>
      <c r="J38" s="11">
        <f t="shared" si="9"/>
        <v>1347385.788</v>
      </c>
      <c r="K38" s="11" t="str">
        <f>RIGHT(J38,8)</f>
        <v>7385.788</v>
      </c>
      <c r="L38" s="11">
        <f>I38+K38</f>
        <v>584836.84</v>
      </c>
      <c r="M38" s="14">
        <v>607451.05</v>
      </c>
      <c r="N38" s="25">
        <v>1012418.42</v>
      </c>
    </row>
    <row r="39" s="1" customFormat="1" ht="35" customHeight="1" spans="1:14">
      <c r="A39" s="16">
        <v>5</v>
      </c>
      <c r="B39" s="16">
        <v>1</v>
      </c>
      <c r="C39" s="16">
        <v>702</v>
      </c>
      <c r="D39" s="17">
        <v>110.73</v>
      </c>
      <c r="E39" s="12">
        <v>18328</v>
      </c>
      <c r="F39" s="14">
        <v>2029459.44</v>
      </c>
      <c r="G39" s="11">
        <v>100000</v>
      </c>
      <c r="H39" s="11">
        <f t="shared" si="7"/>
        <v>1929459.44</v>
      </c>
      <c r="I39" s="11">
        <f t="shared" si="8"/>
        <v>578837.832</v>
      </c>
      <c r="J39" s="11">
        <f t="shared" si="9"/>
        <v>1350621.608</v>
      </c>
      <c r="K39" s="11" t="str">
        <f>RIGHT(J39,8)</f>
        <v>0621.608</v>
      </c>
      <c r="L39" s="11">
        <f>I39+K39</f>
        <v>579459.44</v>
      </c>
      <c r="M39" s="14">
        <v>608837.83</v>
      </c>
      <c r="N39" s="25">
        <v>1014729.72</v>
      </c>
    </row>
    <row r="40" s="1" customFormat="1" ht="35" customHeight="1" spans="1:14">
      <c r="A40" s="16">
        <v>5</v>
      </c>
      <c r="B40" s="16">
        <v>1</v>
      </c>
      <c r="C40" s="16">
        <v>3302</v>
      </c>
      <c r="D40" s="18">
        <v>110.73</v>
      </c>
      <c r="E40" s="12">
        <v>18228</v>
      </c>
      <c r="F40" s="14">
        <v>2018386.44</v>
      </c>
      <c r="G40" s="11">
        <v>100000</v>
      </c>
      <c r="H40" s="11">
        <f t="shared" si="7"/>
        <v>1918386.44</v>
      </c>
      <c r="I40" s="11">
        <f t="shared" si="8"/>
        <v>575515.932</v>
      </c>
      <c r="J40" s="11">
        <f t="shared" si="9"/>
        <v>1342870.508</v>
      </c>
      <c r="K40" s="11" t="str">
        <f t="shared" ref="K40:K54" si="10">RIGHT(J40,8)</f>
        <v>2870.508</v>
      </c>
      <c r="L40" s="11">
        <f t="shared" ref="L40:L54" si="11">I40+K40</f>
        <v>578386.44</v>
      </c>
      <c r="M40" s="14">
        <v>605515.93</v>
      </c>
      <c r="N40" s="25">
        <v>1009193.22</v>
      </c>
    </row>
    <row r="41" s="1" customFormat="1" ht="35" customHeight="1" spans="1:14">
      <c r="A41" s="16">
        <v>5</v>
      </c>
      <c r="B41" s="16">
        <v>1</v>
      </c>
      <c r="C41" s="19">
        <v>3303</v>
      </c>
      <c r="D41" s="17">
        <v>110.78</v>
      </c>
      <c r="E41" s="12">
        <v>18228</v>
      </c>
      <c r="F41" s="14">
        <v>2019297.84</v>
      </c>
      <c r="G41" s="11">
        <v>100000</v>
      </c>
      <c r="H41" s="11">
        <f t="shared" si="7"/>
        <v>1919297.84</v>
      </c>
      <c r="I41" s="11">
        <f t="shared" si="8"/>
        <v>575789.352</v>
      </c>
      <c r="J41" s="11">
        <f t="shared" si="9"/>
        <v>1343508.488</v>
      </c>
      <c r="K41" s="11" t="str">
        <f t="shared" si="10"/>
        <v>3508.488</v>
      </c>
      <c r="L41" s="11">
        <f t="shared" si="11"/>
        <v>579297.84</v>
      </c>
      <c r="M41" s="19">
        <v>605789.35</v>
      </c>
      <c r="N41" s="25">
        <v>9648.92</v>
      </c>
    </row>
    <row r="42" s="1" customFormat="1" ht="35" customHeight="1" spans="1:14">
      <c r="A42" s="16">
        <v>5</v>
      </c>
      <c r="B42" s="16">
        <v>2</v>
      </c>
      <c r="C42" s="16">
        <v>102</v>
      </c>
      <c r="D42" s="17">
        <v>117.35</v>
      </c>
      <c r="E42" s="12">
        <v>17028</v>
      </c>
      <c r="F42" s="14">
        <v>1998235.8</v>
      </c>
      <c r="G42" s="11">
        <v>100000</v>
      </c>
      <c r="H42" s="11">
        <f t="shared" si="7"/>
        <v>1898235.8</v>
      </c>
      <c r="I42" s="11">
        <f t="shared" si="8"/>
        <v>569470.74</v>
      </c>
      <c r="J42" s="11">
        <f t="shared" si="9"/>
        <v>1328765.06</v>
      </c>
      <c r="K42" s="11" t="str">
        <f t="shared" si="10"/>
        <v>28765.06</v>
      </c>
      <c r="L42" s="11">
        <f t="shared" si="11"/>
        <v>598235.8</v>
      </c>
      <c r="M42" s="14">
        <v>599470.74</v>
      </c>
      <c r="N42" s="25">
        <v>999117.9</v>
      </c>
    </row>
    <row r="43" s="1" customFormat="1" ht="35" customHeight="1" spans="1:14">
      <c r="A43" s="16">
        <v>5</v>
      </c>
      <c r="B43" s="16">
        <v>2</v>
      </c>
      <c r="C43" s="16">
        <v>103</v>
      </c>
      <c r="D43" s="20">
        <v>117.3</v>
      </c>
      <c r="E43" s="12">
        <v>16928</v>
      </c>
      <c r="F43" s="14">
        <v>1985654.4</v>
      </c>
      <c r="G43" s="11">
        <v>100000</v>
      </c>
      <c r="H43" s="11">
        <f t="shared" si="7"/>
        <v>1885654.4</v>
      </c>
      <c r="I43" s="11">
        <f t="shared" si="8"/>
        <v>565696.32</v>
      </c>
      <c r="J43" s="11">
        <f t="shared" si="9"/>
        <v>1319958.08</v>
      </c>
      <c r="K43" s="11" t="str">
        <f t="shared" si="10"/>
        <v>19958.08</v>
      </c>
      <c r="L43" s="11">
        <f t="shared" si="11"/>
        <v>585654.4</v>
      </c>
      <c r="M43" s="14">
        <v>595696.32</v>
      </c>
      <c r="N43" s="25">
        <v>992827.2</v>
      </c>
    </row>
    <row r="44" s="1" customFormat="1" ht="35" customHeight="1" spans="1:14">
      <c r="A44" s="21">
        <v>6</v>
      </c>
      <c r="B44" s="12">
        <v>1</v>
      </c>
      <c r="C44" s="12">
        <v>202</v>
      </c>
      <c r="D44" s="17">
        <v>111.26</v>
      </c>
      <c r="E44" s="12">
        <v>18078</v>
      </c>
      <c r="F44" s="14">
        <v>2011358.28</v>
      </c>
      <c r="G44" s="11">
        <v>100000</v>
      </c>
      <c r="H44" s="11">
        <f t="shared" si="7"/>
        <v>1911358.28</v>
      </c>
      <c r="I44" s="11">
        <f t="shared" si="8"/>
        <v>573407.484</v>
      </c>
      <c r="J44" s="11">
        <f t="shared" si="9"/>
        <v>1337950.796</v>
      </c>
      <c r="K44" s="11" t="str">
        <f t="shared" si="10"/>
        <v>7950.796</v>
      </c>
      <c r="L44" s="11">
        <f t="shared" si="11"/>
        <v>581358.28</v>
      </c>
      <c r="M44" s="25">
        <v>603407.48</v>
      </c>
      <c r="N44" s="25">
        <v>1005679.14</v>
      </c>
    </row>
    <row r="45" s="1" customFormat="1" ht="35" customHeight="1" spans="1:14">
      <c r="A45" s="21">
        <v>6</v>
      </c>
      <c r="B45" s="12">
        <v>1</v>
      </c>
      <c r="C45" s="12">
        <v>203</v>
      </c>
      <c r="D45" s="17">
        <v>111.31</v>
      </c>
      <c r="E45" s="12">
        <v>17978</v>
      </c>
      <c r="F45" s="14">
        <v>2001131.18</v>
      </c>
      <c r="G45" s="11">
        <v>100000</v>
      </c>
      <c r="H45" s="11">
        <f t="shared" si="7"/>
        <v>1901131.18</v>
      </c>
      <c r="I45" s="11">
        <f t="shared" si="8"/>
        <v>570339.354</v>
      </c>
      <c r="J45" s="11">
        <f t="shared" si="9"/>
        <v>1330791.826</v>
      </c>
      <c r="K45" s="11" t="str">
        <f t="shared" si="10"/>
        <v>0791.826</v>
      </c>
      <c r="L45" s="11">
        <f t="shared" si="11"/>
        <v>571131.18</v>
      </c>
      <c r="M45" s="25">
        <v>600339.35</v>
      </c>
      <c r="N45" s="25">
        <v>1000565.59</v>
      </c>
    </row>
    <row r="46" s="1" customFormat="1" ht="35" customHeight="1" spans="1:14">
      <c r="A46" s="21">
        <v>6</v>
      </c>
      <c r="B46" s="12">
        <v>1</v>
      </c>
      <c r="C46" s="12">
        <v>303</v>
      </c>
      <c r="D46" s="17">
        <v>111.31</v>
      </c>
      <c r="E46" s="12">
        <v>18278</v>
      </c>
      <c r="F46" s="14">
        <v>2034524.18</v>
      </c>
      <c r="G46" s="11">
        <v>100000</v>
      </c>
      <c r="H46" s="11">
        <f t="shared" si="7"/>
        <v>1934524.18</v>
      </c>
      <c r="I46" s="11">
        <f t="shared" si="8"/>
        <v>580357.254</v>
      </c>
      <c r="J46" s="11">
        <f t="shared" si="9"/>
        <v>1354166.926</v>
      </c>
      <c r="K46" s="11" t="str">
        <f t="shared" si="10"/>
        <v>4166.926</v>
      </c>
      <c r="L46" s="11">
        <f t="shared" si="11"/>
        <v>584524.18</v>
      </c>
      <c r="M46" s="25">
        <v>610357.25</v>
      </c>
      <c r="N46" s="25">
        <v>1017262.09</v>
      </c>
    </row>
    <row r="47" s="1" customFormat="1" ht="35" customHeight="1" spans="1:14">
      <c r="A47" s="21">
        <v>6</v>
      </c>
      <c r="B47" s="12">
        <v>1</v>
      </c>
      <c r="C47" s="12">
        <v>403</v>
      </c>
      <c r="D47" s="17">
        <v>111.31</v>
      </c>
      <c r="E47" s="12">
        <v>18278</v>
      </c>
      <c r="F47" s="14">
        <v>2034524.18</v>
      </c>
      <c r="G47" s="11">
        <v>100000</v>
      </c>
      <c r="H47" s="11">
        <f t="shared" si="7"/>
        <v>1934524.18</v>
      </c>
      <c r="I47" s="11">
        <f t="shared" si="8"/>
        <v>580357.254</v>
      </c>
      <c r="J47" s="11">
        <f t="shared" si="9"/>
        <v>1354166.926</v>
      </c>
      <c r="K47" s="11" t="str">
        <f t="shared" si="10"/>
        <v>4166.926</v>
      </c>
      <c r="L47" s="11">
        <f t="shared" si="11"/>
        <v>584524.18</v>
      </c>
      <c r="M47" s="25">
        <v>610357.25</v>
      </c>
      <c r="N47" s="25">
        <v>1017262.09</v>
      </c>
    </row>
    <row r="48" s="1" customFormat="1" ht="35" customHeight="1" spans="1:14">
      <c r="A48" s="21">
        <v>6</v>
      </c>
      <c r="B48" s="12">
        <v>1</v>
      </c>
      <c r="C48" s="12">
        <v>3303</v>
      </c>
      <c r="D48" s="17">
        <v>111.31</v>
      </c>
      <c r="E48" s="12">
        <v>18278</v>
      </c>
      <c r="F48" s="14">
        <v>2034524.18</v>
      </c>
      <c r="G48" s="11">
        <v>100000</v>
      </c>
      <c r="H48" s="11">
        <f t="shared" si="7"/>
        <v>1934524.18</v>
      </c>
      <c r="I48" s="11">
        <f t="shared" si="8"/>
        <v>580357.254</v>
      </c>
      <c r="J48" s="11">
        <f t="shared" si="9"/>
        <v>1354166.926</v>
      </c>
      <c r="K48" s="11" t="str">
        <f t="shared" si="10"/>
        <v>4166.926</v>
      </c>
      <c r="L48" s="11">
        <f t="shared" si="11"/>
        <v>584524.18</v>
      </c>
      <c r="M48" s="25">
        <v>610357.25</v>
      </c>
      <c r="N48" s="25">
        <v>1017262.09</v>
      </c>
    </row>
    <row r="49" s="1" customFormat="1" ht="35" customHeight="1" spans="1:14">
      <c r="A49" s="22">
        <v>6</v>
      </c>
      <c r="B49" s="22">
        <v>2</v>
      </c>
      <c r="C49" s="12">
        <v>202</v>
      </c>
      <c r="D49" s="17">
        <v>111.31</v>
      </c>
      <c r="E49" s="12">
        <v>17728</v>
      </c>
      <c r="F49" s="14">
        <v>1973303.68</v>
      </c>
      <c r="G49" s="11">
        <v>100000</v>
      </c>
      <c r="H49" s="11">
        <f t="shared" si="7"/>
        <v>1873303.68</v>
      </c>
      <c r="I49" s="11">
        <f t="shared" si="8"/>
        <v>561991.104</v>
      </c>
      <c r="J49" s="11">
        <f t="shared" si="9"/>
        <v>1311312.576</v>
      </c>
      <c r="K49" s="11" t="str">
        <f t="shared" si="10"/>
        <v>1312.576</v>
      </c>
      <c r="L49" s="11">
        <f t="shared" si="11"/>
        <v>563303.68</v>
      </c>
      <c r="M49" s="25">
        <v>591991.1</v>
      </c>
      <c r="N49" s="25">
        <v>986651.84</v>
      </c>
    </row>
    <row r="50" s="1" customFormat="1" ht="35" customHeight="1" spans="1:14">
      <c r="A50" s="22">
        <v>6</v>
      </c>
      <c r="B50" s="22">
        <v>2</v>
      </c>
      <c r="C50" s="12">
        <v>203</v>
      </c>
      <c r="D50" s="17">
        <v>111.26</v>
      </c>
      <c r="E50" s="12">
        <v>17628</v>
      </c>
      <c r="F50" s="14">
        <v>1961291.28</v>
      </c>
      <c r="G50" s="11">
        <v>100000</v>
      </c>
      <c r="H50" s="11">
        <f t="shared" si="7"/>
        <v>1861291.28</v>
      </c>
      <c r="I50" s="11">
        <f t="shared" si="8"/>
        <v>558387.384</v>
      </c>
      <c r="J50" s="11">
        <f t="shared" si="9"/>
        <v>1302903.896</v>
      </c>
      <c r="K50" s="11" t="str">
        <f t="shared" si="10"/>
        <v>2903.896</v>
      </c>
      <c r="L50" s="11">
        <f t="shared" si="11"/>
        <v>561291.28</v>
      </c>
      <c r="M50" s="25">
        <v>588387.38</v>
      </c>
      <c r="N50" s="25">
        <v>980645.64</v>
      </c>
    </row>
    <row r="51" s="1" customFormat="1" ht="35" customHeight="1" spans="1:14">
      <c r="A51" s="22">
        <v>6</v>
      </c>
      <c r="B51" s="22">
        <v>2</v>
      </c>
      <c r="C51" s="12">
        <v>302</v>
      </c>
      <c r="D51" s="17">
        <v>111.31</v>
      </c>
      <c r="E51" s="12">
        <v>18028</v>
      </c>
      <c r="F51" s="14">
        <v>2006696.68</v>
      </c>
      <c r="G51" s="11">
        <v>100000</v>
      </c>
      <c r="H51" s="11">
        <f t="shared" si="7"/>
        <v>1906696.68</v>
      </c>
      <c r="I51" s="11">
        <f t="shared" si="8"/>
        <v>572009.004</v>
      </c>
      <c r="J51" s="11">
        <f t="shared" si="9"/>
        <v>1334687.676</v>
      </c>
      <c r="K51" s="11" t="str">
        <f t="shared" si="10"/>
        <v>4687.676</v>
      </c>
      <c r="L51" s="11">
        <f t="shared" si="11"/>
        <v>576696.68</v>
      </c>
      <c r="M51" s="25">
        <v>602009</v>
      </c>
      <c r="N51" s="25">
        <v>1003348.34</v>
      </c>
    </row>
    <row r="52" s="1" customFormat="1" ht="35" customHeight="1" spans="1:14">
      <c r="A52" s="22">
        <v>6</v>
      </c>
      <c r="B52" s="22">
        <v>2</v>
      </c>
      <c r="C52" s="12">
        <v>303</v>
      </c>
      <c r="D52" s="17">
        <v>111.26</v>
      </c>
      <c r="E52" s="12">
        <v>17928</v>
      </c>
      <c r="F52" s="14">
        <v>1994669.28</v>
      </c>
      <c r="G52" s="11">
        <v>100000</v>
      </c>
      <c r="H52" s="11">
        <f t="shared" si="7"/>
        <v>1894669.28</v>
      </c>
      <c r="I52" s="11">
        <f t="shared" si="8"/>
        <v>568400.784</v>
      </c>
      <c r="J52" s="11">
        <f t="shared" si="9"/>
        <v>1326268.496</v>
      </c>
      <c r="K52" s="11" t="str">
        <f t="shared" si="10"/>
        <v>6268.496</v>
      </c>
      <c r="L52" s="11">
        <f t="shared" si="11"/>
        <v>574669.28</v>
      </c>
      <c r="M52" s="25">
        <v>598400.78</v>
      </c>
      <c r="N52" s="25">
        <v>997334.64</v>
      </c>
    </row>
    <row r="53" s="1" customFormat="1" ht="35" customHeight="1" spans="1:14">
      <c r="A53" s="22">
        <v>6</v>
      </c>
      <c r="B53" s="22">
        <v>2</v>
      </c>
      <c r="C53" s="12">
        <v>402</v>
      </c>
      <c r="D53" s="17">
        <v>111.31</v>
      </c>
      <c r="E53" s="12">
        <v>18028</v>
      </c>
      <c r="F53" s="14">
        <v>2006696.68</v>
      </c>
      <c r="G53" s="11">
        <v>100000</v>
      </c>
      <c r="H53" s="11">
        <f t="shared" si="7"/>
        <v>1906696.68</v>
      </c>
      <c r="I53" s="11">
        <f t="shared" si="8"/>
        <v>572009.004</v>
      </c>
      <c r="J53" s="11">
        <f t="shared" si="9"/>
        <v>1334687.676</v>
      </c>
      <c r="K53" s="11" t="str">
        <f t="shared" si="10"/>
        <v>4687.676</v>
      </c>
      <c r="L53" s="11">
        <f t="shared" si="11"/>
        <v>576696.68</v>
      </c>
      <c r="M53" s="25">
        <v>602009</v>
      </c>
      <c r="N53" s="25">
        <v>1003348.34</v>
      </c>
    </row>
    <row r="54" s="1" customFormat="1" ht="35" customHeight="1" spans="1:14">
      <c r="A54" s="22">
        <v>6</v>
      </c>
      <c r="B54" s="22">
        <v>2</v>
      </c>
      <c r="C54" s="12">
        <v>403</v>
      </c>
      <c r="D54" s="17">
        <v>111.26</v>
      </c>
      <c r="E54" s="12">
        <v>17928</v>
      </c>
      <c r="F54" s="14">
        <v>1994669.28</v>
      </c>
      <c r="G54" s="11">
        <v>100000</v>
      </c>
      <c r="H54" s="11">
        <f t="shared" si="7"/>
        <v>1894669.28</v>
      </c>
      <c r="I54" s="11">
        <f t="shared" si="8"/>
        <v>568400.784</v>
      </c>
      <c r="J54" s="11">
        <f t="shared" si="9"/>
        <v>1326268.496</v>
      </c>
      <c r="K54" s="11" t="str">
        <f t="shared" si="10"/>
        <v>6268.496</v>
      </c>
      <c r="L54" s="11">
        <f t="shared" si="11"/>
        <v>574669.28</v>
      </c>
      <c r="M54" s="25">
        <v>598400.78</v>
      </c>
      <c r="N54" s="25">
        <v>997334.64</v>
      </c>
    </row>
    <row r="55" s="1" customFormat="1" ht="35" customHeight="1" spans="1:14">
      <c r="A55" s="22">
        <v>6</v>
      </c>
      <c r="B55" s="22">
        <v>2</v>
      </c>
      <c r="C55" s="12">
        <v>503</v>
      </c>
      <c r="D55" s="17">
        <v>111.26</v>
      </c>
      <c r="E55" s="12">
        <v>18228</v>
      </c>
      <c r="F55" s="14">
        <v>2028047.28</v>
      </c>
      <c r="G55" s="11">
        <v>100000</v>
      </c>
      <c r="H55" s="11">
        <f t="shared" si="7"/>
        <v>1928047.28</v>
      </c>
      <c r="I55" s="11">
        <f t="shared" si="8"/>
        <v>578414.184</v>
      </c>
      <c r="J55" s="11">
        <f t="shared" si="9"/>
        <v>1349633.096</v>
      </c>
      <c r="K55" s="11" t="str">
        <f>RIGHT(J55,8)</f>
        <v>9633.096</v>
      </c>
      <c r="L55" s="11">
        <f>I55+K55</f>
        <v>588047.28</v>
      </c>
      <c r="M55" s="25">
        <v>608414.18</v>
      </c>
      <c r="N55" s="25">
        <v>1014023.64</v>
      </c>
    </row>
    <row r="56" s="1" customFormat="1" ht="35" customHeight="1" spans="1:14">
      <c r="A56" s="22">
        <v>6</v>
      </c>
      <c r="B56" s="22">
        <v>2</v>
      </c>
      <c r="C56" s="12">
        <v>603</v>
      </c>
      <c r="D56" s="17">
        <v>111.26</v>
      </c>
      <c r="E56" s="12">
        <v>18278</v>
      </c>
      <c r="F56" s="14">
        <v>2033610.28</v>
      </c>
      <c r="G56" s="11">
        <v>100000</v>
      </c>
      <c r="H56" s="11">
        <f t="shared" si="7"/>
        <v>1933610.28</v>
      </c>
      <c r="I56" s="11">
        <f t="shared" si="8"/>
        <v>580083.084</v>
      </c>
      <c r="J56" s="11">
        <f t="shared" si="9"/>
        <v>1353527.196</v>
      </c>
      <c r="K56" s="11" t="str">
        <f>RIGHT(J56,8)</f>
        <v>3527.196</v>
      </c>
      <c r="L56" s="11">
        <f>I56+K56</f>
        <v>583610.28</v>
      </c>
      <c r="M56" s="25">
        <v>610083.08</v>
      </c>
      <c r="N56" s="25">
        <v>1016805.14</v>
      </c>
    </row>
    <row r="57" s="1" customFormat="1" ht="35" customHeight="1" spans="1:14">
      <c r="A57" s="22">
        <v>6</v>
      </c>
      <c r="B57" s="22">
        <v>2</v>
      </c>
      <c r="C57" s="12">
        <v>703</v>
      </c>
      <c r="D57" s="17">
        <v>111.26</v>
      </c>
      <c r="E57" s="12">
        <v>18328</v>
      </c>
      <c r="F57" s="14">
        <v>2039173.28</v>
      </c>
      <c r="G57" s="11">
        <v>100000</v>
      </c>
      <c r="H57" s="11">
        <f t="shared" si="7"/>
        <v>1939173.28</v>
      </c>
      <c r="I57" s="11">
        <f t="shared" si="8"/>
        <v>581751.984</v>
      </c>
      <c r="J57" s="11">
        <f t="shared" si="9"/>
        <v>1357421.296</v>
      </c>
      <c r="K57" s="11" t="str">
        <f>RIGHT(J57,8)</f>
        <v>7421.296</v>
      </c>
      <c r="L57" s="11">
        <f>I57+K57</f>
        <v>589173.28</v>
      </c>
      <c r="M57" s="25">
        <v>611751.98</v>
      </c>
      <c r="N57" s="25">
        <v>1019586.64</v>
      </c>
    </row>
    <row r="58" s="1" customFormat="1" ht="35" customHeight="1" spans="1:14">
      <c r="A58" s="22">
        <v>6</v>
      </c>
      <c r="B58" s="22">
        <v>2</v>
      </c>
      <c r="C58" s="12">
        <v>3302</v>
      </c>
      <c r="D58" s="17">
        <v>111.31</v>
      </c>
      <c r="E58" s="12">
        <v>18028</v>
      </c>
      <c r="F58" s="14">
        <v>2006696.68</v>
      </c>
      <c r="G58" s="11">
        <v>100000</v>
      </c>
      <c r="H58" s="11">
        <f t="shared" si="7"/>
        <v>1906696.68</v>
      </c>
      <c r="I58" s="11">
        <f t="shared" si="8"/>
        <v>572009.004</v>
      </c>
      <c r="J58" s="11">
        <f t="shared" si="9"/>
        <v>1334687.676</v>
      </c>
      <c r="K58" s="11" t="str">
        <f t="shared" ref="K58:K67" si="12">RIGHT(J58,8)</f>
        <v>4687.676</v>
      </c>
      <c r="L58" s="11">
        <f t="shared" ref="L58:L67" si="13">I58+K58</f>
        <v>576696.68</v>
      </c>
      <c r="M58" s="25">
        <v>602009</v>
      </c>
      <c r="N58" s="25">
        <v>1003348.34</v>
      </c>
    </row>
    <row r="59" s="1" customFormat="1" ht="35" customHeight="1" spans="1:14">
      <c r="A59" s="22">
        <v>6</v>
      </c>
      <c r="B59" s="22">
        <v>2</v>
      </c>
      <c r="C59" s="12">
        <v>3303</v>
      </c>
      <c r="D59" s="17">
        <v>111.26</v>
      </c>
      <c r="E59" s="12">
        <v>17928</v>
      </c>
      <c r="F59" s="14">
        <v>1994669.28</v>
      </c>
      <c r="G59" s="11">
        <v>100000</v>
      </c>
      <c r="H59" s="11">
        <f t="shared" si="7"/>
        <v>1894669.28</v>
      </c>
      <c r="I59" s="11">
        <f t="shared" si="8"/>
        <v>568400.784</v>
      </c>
      <c r="J59" s="11">
        <f t="shared" si="9"/>
        <v>1326268.496</v>
      </c>
      <c r="K59" s="11" t="str">
        <f t="shared" si="12"/>
        <v>6268.496</v>
      </c>
      <c r="L59" s="11">
        <f t="shared" si="13"/>
        <v>574669.28</v>
      </c>
      <c r="M59" s="25">
        <v>598400.78</v>
      </c>
      <c r="N59" s="25">
        <v>997334.64</v>
      </c>
    </row>
    <row r="60" s="1" customFormat="1" ht="35" customHeight="1" spans="1:14">
      <c r="A60" s="21">
        <v>7</v>
      </c>
      <c r="B60" s="23" t="s">
        <v>14</v>
      </c>
      <c r="C60" s="12">
        <v>102</v>
      </c>
      <c r="D60" s="17">
        <v>110.33</v>
      </c>
      <c r="E60" s="12">
        <v>17318</v>
      </c>
      <c r="F60" s="14">
        <v>1910694.94</v>
      </c>
      <c r="G60" s="11">
        <v>100000</v>
      </c>
      <c r="H60" s="11">
        <f t="shared" si="7"/>
        <v>1810694.94</v>
      </c>
      <c r="I60" s="11">
        <f t="shared" si="8"/>
        <v>543208.482</v>
      </c>
      <c r="J60" s="11">
        <f t="shared" si="9"/>
        <v>1267486.458</v>
      </c>
      <c r="K60" s="11" t="str">
        <f t="shared" si="12"/>
        <v>7486.458</v>
      </c>
      <c r="L60" s="11">
        <f t="shared" si="13"/>
        <v>550694.94</v>
      </c>
      <c r="M60" s="25">
        <v>573208.48</v>
      </c>
      <c r="N60" s="25">
        <v>955347.47</v>
      </c>
    </row>
    <row r="61" s="1" customFormat="1" ht="35" customHeight="1" spans="1:14">
      <c r="A61" s="21">
        <v>7</v>
      </c>
      <c r="B61" s="23" t="s">
        <v>14</v>
      </c>
      <c r="C61" s="12">
        <v>103</v>
      </c>
      <c r="D61" s="17">
        <v>110.33</v>
      </c>
      <c r="E61" s="12">
        <v>17218</v>
      </c>
      <c r="F61" s="14">
        <v>1899661.94</v>
      </c>
      <c r="G61" s="11">
        <v>100000</v>
      </c>
      <c r="H61" s="11">
        <f t="shared" si="7"/>
        <v>1799661.94</v>
      </c>
      <c r="I61" s="11">
        <f t="shared" si="8"/>
        <v>539898.582</v>
      </c>
      <c r="J61" s="11">
        <f t="shared" si="9"/>
        <v>1259763.358</v>
      </c>
      <c r="K61" s="11" t="str">
        <f t="shared" si="12"/>
        <v>9763.358</v>
      </c>
      <c r="L61" s="11">
        <f t="shared" si="13"/>
        <v>549661.94</v>
      </c>
      <c r="M61" s="25">
        <v>569898.58</v>
      </c>
      <c r="N61" s="25">
        <v>949830.97</v>
      </c>
    </row>
    <row r="62" s="1" customFormat="1" ht="35" customHeight="1" spans="1:14">
      <c r="A62" s="21">
        <v>7</v>
      </c>
      <c r="B62" s="23" t="s">
        <v>14</v>
      </c>
      <c r="C62" s="12">
        <v>202</v>
      </c>
      <c r="D62" s="17">
        <v>110.33</v>
      </c>
      <c r="E62" s="12">
        <v>17918</v>
      </c>
      <c r="F62" s="14">
        <v>1976892.94</v>
      </c>
      <c r="G62" s="11">
        <v>100000</v>
      </c>
      <c r="H62" s="11">
        <f t="shared" si="7"/>
        <v>1876892.94</v>
      </c>
      <c r="I62" s="11">
        <f t="shared" si="8"/>
        <v>563067.882</v>
      </c>
      <c r="J62" s="11">
        <f t="shared" si="9"/>
        <v>1313825.058</v>
      </c>
      <c r="K62" s="11" t="str">
        <f t="shared" si="12"/>
        <v>3825.058</v>
      </c>
      <c r="L62" s="11">
        <f t="shared" si="13"/>
        <v>566892.94</v>
      </c>
      <c r="M62" s="25">
        <v>593067.88</v>
      </c>
      <c r="N62" s="25">
        <v>988446.47</v>
      </c>
    </row>
    <row r="63" s="1" customFormat="1" ht="35" customHeight="1" spans="1:14">
      <c r="A63" s="21">
        <v>7</v>
      </c>
      <c r="B63" s="23" t="s">
        <v>14</v>
      </c>
      <c r="C63" s="12">
        <v>203</v>
      </c>
      <c r="D63" s="17">
        <v>110.33</v>
      </c>
      <c r="E63" s="12">
        <v>17818</v>
      </c>
      <c r="F63" s="14">
        <v>1965859.94</v>
      </c>
      <c r="G63" s="11">
        <v>100000</v>
      </c>
      <c r="H63" s="11">
        <f t="shared" si="7"/>
        <v>1865859.94</v>
      </c>
      <c r="I63" s="11">
        <f t="shared" si="8"/>
        <v>559757.982</v>
      </c>
      <c r="J63" s="11">
        <f t="shared" si="9"/>
        <v>1306101.958</v>
      </c>
      <c r="K63" s="11" t="str">
        <f t="shared" si="12"/>
        <v>6101.958</v>
      </c>
      <c r="L63" s="11">
        <f t="shared" si="13"/>
        <v>565859.94</v>
      </c>
      <c r="M63" s="25">
        <v>589757.98</v>
      </c>
      <c r="N63" s="25">
        <v>982929.97</v>
      </c>
    </row>
    <row r="64" s="1" customFormat="1" ht="35" customHeight="1" spans="1:14">
      <c r="A64" s="21">
        <v>7</v>
      </c>
      <c r="B64" s="23" t="s">
        <v>14</v>
      </c>
      <c r="C64" s="12">
        <v>302</v>
      </c>
      <c r="D64" s="17">
        <v>110.33</v>
      </c>
      <c r="E64" s="12">
        <v>18218</v>
      </c>
      <c r="F64" s="14">
        <v>2009991.94</v>
      </c>
      <c r="G64" s="11">
        <v>100000</v>
      </c>
      <c r="H64" s="11">
        <f t="shared" si="7"/>
        <v>1909991.94</v>
      </c>
      <c r="I64" s="11">
        <f t="shared" si="8"/>
        <v>572997.582</v>
      </c>
      <c r="J64" s="11">
        <f t="shared" si="9"/>
        <v>1336994.358</v>
      </c>
      <c r="K64" s="11" t="str">
        <f t="shared" si="12"/>
        <v>6994.358</v>
      </c>
      <c r="L64" s="11">
        <f t="shared" si="13"/>
        <v>579991.94</v>
      </c>
      <c r="M64" s="25">
        <v>602997.58</v>
      </c>
      <c r="N64" s="25">
        <v>1004995.97</v>
      </c>
    </row>
    <row r="65" s="1" customFormat="1" ht="35" customHeight="1" spans="1:14">
      <c r="A65" s="21">
        <v>7</v>
      </c>
      <c r="B65" s="23" t="s">
        <v>14</v>
      </c>
      <c r="C65" s="12">
        <v>303</v>
      </c>
      <c r="D65" s="17">
        <v>110.33</v>
      </c>
      <c r="E65" s="12">
        <v>18118</v>
      </c>
      <c r="F65" s="14">
        <v>1998958.94</v>
      </c>
      <c r="G65" s="11">
        <v>100000</v>
      </c>
      <c r="H65" s="11">
        <f t="shared" si="7"/>
        <v>1898958.94</v>
      </c>
      <c r="I65" s="11">
        <f t="shared" si="8"/>
        <v>569687.682</v>
      </c>
      <c r="J65" s="11">
        <f t="shared" si="9"/>
        <v>1329271.258</v>
      </c>
      <c r="K65" s="11" t="str">
        <f t="shared" si="12"/>
        <v>9271.258</v>
      </c>
      <c r="L65" s="11">
        <f t="shared" si="13"/>
        <v>578958.94</v>
      </c>
      <c r="M65" s="25">
        <v>599687.68</v>
      </c>
      <c r="N65" s="25">
        <v>999479.47</v>
      </c>
    </row>
    <row r="66" s="1" customFormat="1" ht="35" customHeight="1" spans="1:14">
      <c r="A66" s="21">
        <v>7</v>
      </c>
      <c r="B66" s="23" t="s">
        <v>15</v>
      </c>
      <c r="C66" s="12">
        <v>402</v>
      </c>
      <c r="D66" s="17">
        <v>110.33</v>
      </c>
      <c r="E66" s="12">
        <v>18218</v>
      </c>
      <c r="F66" s="14">
        <v>2009991.94</v>
      </c>
      <c r="G66" s="11">
        <v>100000</v>
      </c>
      <c r="H66" s="11">
        <f t="shared" si="7"/>
        <v>1909991.94</v>
      </c>
      <c r="I66" s="11">
        <f t="shared" si="8"/>
        <v>572997.582</v>
      </c>
      <c r="J66" s="11">
        <f t="shared" si="9"/>
        <v>1336994.358</v>
      </c>
      <c r="K66" s="11" t="str">
        <f t="shared" si="12"/>
        <v>6994.358</v>
      </c>
      <c r="L66" s="11">
        <f t="shared" si="13"/>
        <v>579991.94</v>
      </c>
      <c r="M66" s="25">
        <v>602997.58</v>
      </c>
      <c r="N66" s="25">
        <v>1004995.97</v>
      </c>
    </row>
    <row r="67" s="1" customFormat="1" ht="35" customHeight="1" spans="1:14">
      <c r="A67" s="21">
        <v>7</v>
      </c>
      <c r="B67" s="23" t="s">
        <v>14</v>
      </c>
      <c r="C67" s="12">
        <v>403</v>
      </c>
      <c r="D67" s="17">
        <v>110.33</v>
      </c>
      <c r="E67" s="12">
        <v>18118</v>
      </c>
      <c r="F67" s="14">
        <v>1998958.94</v>
      </c>
      <c r="G67" s="11">
        <v>100000</v>
      </c>
      <c r="H67" s="11">
        <f t="shared" ref="H67:H98" si="14">F67-G67</f>
        <v>1898958.94</v>
      </c>
      <c r="I67" s="11">
        <f t="shared" ref="I67:I98" si="15">H67*0.3</f>
        <v>569687.682</v>
      </c>
      <c r="J67" s="11">
        <f t="shared" ref="J67:J98" si="16">H67-I67</f>
        <v>1329271.258</v>
      </c>
      <c r="K67" s="11" t="str">
        <f t="shared" si="12"/>
        <v>9271.258</v>
      </c>
      <c r="L67" s="11">
        <f t="shared" si="13"/>
        <v>578958.94</v>
      </c>
      <c r="M67" s="25">
        <v>599687.68</v>
      </c>
      <c r="N67" s="25">
        <v>999479.47</v>
      </c>
    </row>
    <row r="68" s="1" customFormat="1" ht="35" customHeight="1" spans="1:14">
      <c r="A68" s="21">
        <v>7</v>
      </c>
      <c r="B68" s="23" t="s">
        <v>14</v>
      </c>
      <c r="C68" s="12">
        <v>503</v>
      </c>
      <c r="D68" s="17">
        <v>110.33</v>
      </c>
      <c r="E68" s="12">
        <v>18418</v>
      </c>
      <c r="F68" s="14">
        <v>2032057.94</v>
      </c>
      <c r="G68" s="11">
        <v>100000</v>
      </c>
      <c r="H68" s="11">
        <f t="shared" si="14"/>
        <v>1932057.94</v>
      </c>
      <c r="I68" s="11">
        <f t="shared" si="15"/>
        <v>579617.382</v>
      </c>
      <c r="J68" s="11">
        <f t="shared" si="16"/>
        <v>1352440.558</v>
      </c>
      <c r="K68" s="11" t="str">
        <f>RIGHT(J68,8)</f>
        <v>2440.558</v>
      </c>
      <c r="L68" s="11">
        <f>I68+K68</f>
        <v>582057.94</v>
      </c>
      <c r="M68" s="25">
        <v>609617.38</v>
      </c>
      <c r="N68" s="25">
        <v>1016028.97</v>
      </c>
    </row>
    <row r="69" s="1" customFormat="1" ht="35" customHeight="1" spans="1:14">
      <c r="A69" s="21">
        <v>7</v>
      </c>
      <c r="B69" s="23" t="s">
        <v>14</v>
      </c>
      <c r="C69" s="12">
        <v>603</v>
      </c>
      <c r="D69" s="17">
        <v>110.33</v>
      </c>
      <c r="E69" s="12">
        <v>18468</v>
      </c>
      <c r="F69" s="14">
        <v>2037574.44</v>
      </c>
      <c r="G69" s="11">
        <v>100000</v>
      </c>
      <c r="H69" s="11">
        <f t="shared" si="14"/>
        <v>1937574.44</v>
      </c>
      <c r="I69" s="11">
        <f t="shared" si="15"/>
        <v>581272.332</v>
      </c>
      <c r="J69" s="11">
        <f t="shared" si="16"/>
        <v>1356302.108</v>
      </c>
      <c r="K69" s="11" t="str">
        <f>RIGHT(J69,8)</f>
        <v>6302.108</v>
      </c>
      <c r="L69" s="11">
        <f>I69+K69</f>
        <v>587574.44</v>
      </c>
      <c r="M69" s="25">
        <v>611272.33</v>
      </c>
      <c r="N69" s="25">
        <v>1018787.22</v>
      </c>
    </row>
    <row r="70" s="1" customFormat="1" ht="35" customHeight="1" spans="1:14">
      <c r="A70" s="21">
        <v>7</v>
      </c>
      <c r="B70" s="23" t="s">
        <v>14</v>
      </c>
      <c r="C70" s="12">
        <v>3302</v>
      </c>
      <c r="D70" s="17">
        <v>110.33</v>
      </c>
      <c r="E70" s="12">
        <v>18218</v>
      </c>
      <c r="F70" s="14">
        <v>2009991.94</v>
      </c>
      <c r="G70" s="11">
        <v>100000</v>
      </c>
      <c r="H70" s="11">
        <f t="shared" si="14"/>
        <v>1909991.94</v>
      </c>
      <c r="I70" s="11">
        <f t="shared" si="15"/>
        <v>572997.582</v>
      </c>
      <c r="J70" s="11">
        <f t="shared" si="16"/>
        <v>1336994.358</v>
      </c>
      <c r="K70" s="11" t="str">
        <f t="shared" ref="K70:K80" si="17">RIGHT(J70,8)</f>
        <v>6994.358</v>
      </c>
      <c r="L70" s="11">
        <f t="shared" ref="L70:L80" si="18">I70+K70</f>
        <v>579991.94</v>
      </c>
      <c r="M70" s="25">
        <v>602997.58</v>
      </c>
      <c r="N70" s="25">
        <v>1004995.97</v>
      </c>
    </row>
    <row r="71" s="1" customFormat="1" ht="35" customHeight="1" spans="1:14">
      <c r="A71" s="21">
        <v>7</v>
      </c>
      <c r="B71" s="23" t="s">
        <v>14</v>
      </c>
      <c r="C71" s="12">
        <v>3303</v>
      </c>
      <c r="D71" s="17">
        <v>110.33</v>
      </c>
      <c r="E71" s="12">
        <v>18118</v>
      </c>
      <c r="F71" s="14">
        <v>1998958.94</v>
      </c>
      <c r="G71" s="11">
        <v>100000</v>
      </c>
      <c r="H71" s="11">
        <f t="shared" si="14"/>
        <v>1898958.94</v>
      </c>
      <c r="I71" s="11">
        <f t="shared" si="15"/>
        <v>569687.682</v>
      </c>
      <c r="J71" s="11">
        <f t="shared" si="16"/>
        <v>1329271.258</v>
      </c>
      <c r="K71" s="11" t="str">
        <f t="shared" si="17"/>
        <v>9271.258</v>
      </c>
      <c r="L71" s="11">
        <f t="shared" si="18"/>
        <v>578958.94</v>
      </c>
      <c r="M71" s="25">
        <v>599687.68</v>
      </c>
      <c r="N71" s="25">
        <v>999479.47</v>
      </c>
    </row>
    <row r="72" s="1" customFormat="1" ht="35" customHeight="1" spans="1:14">
      <c r="A72" s="26">
        <v>8</v>
      </c>
      <c r="B72" s="26">
        <v>1</v>
      </c>
      <c r="C72" s="26">
        <v>102</v>
      </c>
      <c r="D72" s="17">
        <v>110.51</v>
      </c>
      <c r="E72" s="12">
        <v>16958</v>
      </c>
      <c r="F72" s="14">
        <v>1874028.58</v>
      </c>
      <c r="G72" s="11">
        <v>100000</v>
      </c>
      <c r="H72" s="11">
        <f t="shared" si="14"/>
        <v>1774028.58</v>
      </c>
      <c r="I72" s="11">
        <f t="shared" si="15"/>
        <v>532208.574</v>
      </c>
      <c r="J72" s="11">
        <f t="shared" si="16"/>
        <v>1241820.006</v>
      </c>
      <c r="K72" s="11" t="str">
        <f t="shared" si="17"/>
        <v>1820.006</v>
      </c>
      <c r="L72" s="11">
        <f t="shared" si="18"/>
        <v>534028.58</v>
      </c>
      <c r="M72" s="25">
        <v>562208.57</v>
      </c>
      <c r="N72" s="25">
        <v>937014.29</v>
      </c>
    </row>
    <row r="73" s="1" customFormat="1" ht="35" customHeight="1" spans="1:14">
      <c r="A73" s="26">
        <v>8</v>
      </c>
      <c r="B73" s="26">
        <v>1</v>
      </c>
      <c r="C73" s="26">
        <v>103</v>
      </c>
      <c r="D73" s="17">
        <v>110.56</v>
      </c>
      <c r="E73" s="12">
        <v>16858</v>
      </c>
      <c r="F73" s="14">
        <v>1863820.48</v>
      </c>
      <c r="G73" s="11">
        <v>100000</v>
      </c>
      <c r="H73" s="11">
        <f t="shared" si="14"/>
        <v>1763820.48</v>
      </c>
      <c r="I73" s="11">
        <f t="shared" si="15"/>
        <v>529146.144</v>
      </c>
      <c r="J73" s="11">
        <f t="shared" si="16"/>
        <v>1234674.336</v>
      </c>
      <c r="K73" s="11" t="str">
        <f t="shared" si="17"/>
        <v>4674.336</v>
      </c>
      <c r="L73" s="11">
        <f t="shared" si="18"/>
        <v>533820.48</v>
      </c>
      <c r="M73" s="25">
        <v>559146.14</v>
      </c>
      <c r="N73" s="25">
        <v>931910.24</v>
      </c>
    </row>
    <row r="74" s="1" customFormat="1" ht="35" customHeight="1" spans="1:14">
      <c r="A74" s="26">
        <v>8</v>
      </c>
      <c r="B74" s="26">
        <v>1</v>
      </c>
      <c r="C74" s="26">
        <v>104</v>
      </c>
      <c r="D74" s="17">
        <v>122.1</v>
      </c>
      <c r="E74" s="12">
        <v>16558</v>
      </c>
      <c r="F74" s="14">
        <v>2021731.8</v>
      </c>
      <c r="G74" s="11">
        <v>100000</v>
      </c>
      <c r="H74" s="11">
        <f t="shared" si="14"/>
        <v>1921731.8</v>
      </c>
      <c r="I74" s="11">
        <f t="shared" si="15"/>
        <v>576519.54</v>
      </c>
      <c r="J74" s="11">
        <f t="shared" si="16"/>
        <v>1345212.26</v>
      </c>
      <c r="K74" s="11" t="str">
        <f t="shared" si="17"/>
        <v>45212.26</v>
      </c>
      <c r="L74" s="11">
        <f t="shared" si="18"/>
        <v>621731.8</v>
      </c>
      <c r="M74" s="25">
        <v>606519.54</v>
      </c>
      <c r="N74" s="25">
        <v>1010865.9</v>
      </c>
    </row>
    <row r="75" s="1" customFormat="1" ht="35" customHeight="1" spans="1:14">
      <c r="A75" s="26">
        <v>8</v>
      </c>
      <c r="B75" s="26">
        <v>1</v>
      </c>
      <c r="C75" s="26">
        <v>202</v>
      </c>
      <c r="D75" s="17">
        <v>110.51</v>
      </c>
      <c r="E75" s="12">
        <v>17558</v>
      </c>
      <c r="F75" s="14">
        <v>1940334.58</v>
      </c>
      <c r="G75" s="11">
        <v>100000</v>
      </c>
      <c r="H75" s="11">
        <f t="shared" si="14"/>
        <v>1840334.58</v>
      </c>
      <c r="I75" s="11">
        <f t="shared" si="15"/>
        <v>552100.374</v>
      </c>
      <c r="J75" s="11">
        <f t="shared" si="16"/>
        <v>1288234.206</v>
      </c>
      <c r="K75" s="11" t="str">
        <f t="shared" si="17"/>
        <v>8234.206</v>
      </c>
      <c r="L75" s="11">
        <f t="shared" si="18"/>
        <v>560334.58</v>
      </c>
      <c r="M75" s="25">
        <v>582100.37</v>
      </c>
      <c r="N75" s="25">
        <v>970167.29</v>
      </c>
    </row>
    <row r="76" s="1" customFormat="1" ht="35" customHeight="1" spans="1:14">
      <c r="A76" s="26">
        <v>8</v>
      </c>
      <c r="B76" s="26">
        <v>1</v>
      </c>
      <c r="C76" s="26">
        <v>203</v>
      </c>
      <c r="D76" s="17">
        <v>110.56</v>
      </c>
      <c r="E76" s="12">
        <v>17458</v>
      </c>
      <c r="F76" s="14">
        <v>1930156.48</v>
      </c>
      <c r="G76" s="11">
        <v>100000</v>
      </c>
      <c r="H76" s="11">
        <f t="shared" si="14"/>
        <v>1830156.48</v>
      </c>
      <c r="I76" s="11">
        <f t="shared" si="15"/>
        <v>549046.944</v>
      </c>
      <c r="J76" s="11">
        <f t="shared" si="16"/>
        <v>1281109.536</v>
      </c>
      <c r="K76" s="11" t="str">
        <f t="shared" si="17"/>
        <v>1109.536</v>
      </c>
      <c r="L76" s="11">
        <f t="shared" si="18"/>
        <v>550156.48</v>
      </c>
      <c r="M76" s="25">
        <v>579046.94</v>
      </c>
      <c r="N76" s="25">
        <v>965078.24</v>
      </c>
    </row>
    <row r="77" s="1" customFormat="1" ht="35" customHeight="1" spans="1:14">
      <c r="A77" s="26">
        <v>8</v>
      </c>
      <c r="B77" s="26">
        <v>1</v>
      </c>
      <c r="C77" s="26">
        <v>302</v>
      </c>
      <c r="D77" s="17">
        <v>110.51</v>
      </c>
      <c r="E77" s="12">
        <v>17858</v>
      </c>
      <c r="F77" s="14">
        <v>1973487.58</v>
      </c>
      <c r="G77" s="11">
        <v>100000</v>
      </c>
      <c r="H77" s="11">
        <f t="shared" si="14"/>
        <v>1873487.58</v>
      </c>
      <c r="I77" s="11">
        <f t="shared" si="15"/>
        <v>562046.274</v>
      </c>
      <c r="J77" s="11">
        <f t="shared" si="16"/>
        <v>1311441.306</v>
      </c>
      <c r="K77" s="11" t="str">
        <f t="shared" si="17"/>
        <v>1441.306</v>
      </c>
      <c r="L77" s="11">
        <f t="shared" si="18"/>
        <v>563487.58</v>
      </c>
      <c r="M77" s="25">
        <v>592046.27</v>
      </c>
      <c r="N77" s="25">
        <v>986743.79</v>
      </c>
    </row>
    <row r="78" s="1" customFormat="1" ht="35" customHeight="1" spans="1:14">
      <c r="A78" s="26">
        <v>8</v>
      </c>
      <c r="B78" s="26">
        <v>1</v>
      </c>
      <c r="C78" s="26">
        <v>303</v>
      </c>
      <c r="D78" s="17">
        <v>110.56</v>
      </c>
      <c r="E78" s="12">
        <v>17758</v>
      </c>
      <c r="F78" s="14">
        <v>1963324.48</v>
      </c>
      <c r="G78" s="11">
        <v>100000</v>
      </c>
      <c r="H78" s="11">
        <f t="shared" si="14"/>
        <v>1863324.48</v>
      </c>
      <c r="I78" s="11">
        <f t="shared" si="15"/>
        <v>558997.344</v>
      </c>
      <c r="J78" s="11">
        <f t="shared" si="16"/>
        <v>1304327.136</v>
      </c>
      <c r="K78" s="11" t="str">
        <f t="shared" si="17"/>
        <v>4327.136</v>
      </c>
      <c r="L78" s="11">
        <f t="shared" si="18"/>
        <v>563324.48</v>
      </c>
      <c r="M78" s="25">
        <v>588997.34</v>
      </c>
      <c r="N78" s="25">
        <v>981662.24</v>
      </c>
    </row>
    <row r="79" s="1" customFormat="1" ht="35" customHeight="1" spans="1:14">
      <c r="A79" s="26">
        <v>8</v>
      </c>
      <c r="B79" s="26">
        <v>1</v>
      </c>
      <c r="C79" s="26">
        <v>402</v>
      </c>
      <c r="D79" s="17">
        <v>110.51</v>
      </c>
      <c r="E79" s="12">
        <v>17858</v>
      </c>
      <c r="F79" s="14">
        <v>1973487.58</v>
      </c>
      <c r="G79" s="11">
        <v>100000</v>
      </c>
      <c r="H79" s="11">
        <f t="shared" si="14"/>
        <v>1873487.58</v>
      </c>
      <c r="I79" s="11">
        <f t="shared" si="15"/>
        <v>562046.274</v>
      </c>
      <c r="J79" s="11">
        <f t="shared" si="16"/>
        <v>1311441.306</v>
      </c>
      <c r="K79" s="11" t="str">
        <f t="shared" si="17"/>
        <v>1441.306</v>
      </c>
      <c r="L79" s="11">
        <f t="shared" si="18"/>
        <v>563487.58</v>
      </c>
      <c r="M79" s="25">
        <v>592046.27</v>
      </c>
      <c r="N79" s="25">
        <v>986743.79</v>
      </c>
    </row>
    <row r="80" s="1" customFormat="1" ht="35" customHeight="1" spans="1:14">
      <c r="A80" s="26">
        <v>8</v>
      </c>
      <c r="B80" s="26">
        <v>1</v>
      </c>
      <c r="C80" s="26">
        <v>403</v>
      </c>
      <c r="D80" s="17">
        <v>110.56</v>
      </c>
      <c r="E80" s="12">
        <v>17758</v>
      </c>
      <c r="F80" s="14">
        <v>1963324.48</v>
      </c>
      <c r="G80" s="11">
        <v>100000</v>
      </c>
      <c r="H80" s="11">
        <f t="shared" si="14"/>
        <v>1863324.48</v>
      </c>
      <c r="I80" s="11">
        <f t="shared" si="15"/>
        <v>558997.344</v>
      </c>
      <c r="J80" s="11">
        <f t="shared" si="16"/>
        <v>1304327.136</v>
      </c>
      <c r="K80" s="11" t="str">
        <f t="shared" si="17"/>
        <v>4327.136</v>
      </c>
      <c r="L80" s="11">
        <f t="shared" si="18"/>
        <v>563324.48</v>
      </c>
      <c r="M80" s="25">
        <v>588997.34</v>
      </c>
      <c r="N80" s="25">
        <v>981662.24</v>
      </c>
    </row>
    <row r="81" s="1" customFormat="1" ht="35" customHeight="1" spans="1:14">
      <c r="A81" s="26">
        <v>8</v>
      </c>
      <c r="B81" s="26">
        <v>1</v>
      </c>
      <c r="C81" s="26">
        <v>502</v>
      </c>
      <c r="D81" s="17">
        <v>110.51</v>
      </c>
      <c r="E81" s="12">
        <v>18158</v>
      </c>
      <c r="F81" s="14">
        <v>2006640.58</v>
      </c>
      <c r="G81" s="11">
        <v>100000</v>
      </c>
      <c r="H81" s="11">
        <f t="shared" si="14"/>
        <v>1906640.58</v>
      </c>
      <c r="I81" s="11">
        <f t="shared" si="15"/>
        <v>571992.174</v>
      </c>
      <c r="J81" s="11">
        <f t="shared" si="16"/>
        <v>1334648.406</v>
      </c>
      <c r="K81" s="11" t="str">
        <f t="shared" ref="K81:K90" si="19">RIGHT(J81,8)</f>
        <v>4648.406</v>
      </c>
      <c r="L81" s="11">
        <f t="shared" ref="L81:L90" si="20">I81+K81</f>
        <v>576640.58</v>
      </c>
      <c r="M81" s="25">
        <v>601992.17</v>
      </c>
      <c r="N81" s="25">
        <v>1003320.29</v>
      </c>
    </row>
    <row r="82" s="1" customFormat="1" ht="35" customHeight="1" spans="1:14">
      <c r="A82" s="26">
        <v>8</v>
      </c>
      <c r="B82" s="26">
        <v>1</v>
      </c>
      <c r="C82" s="26">
        <v>503</v>
      </c>
      <c r="D82" s="17">
        <v>110.56</v>
      </c>
      <c r="E82" s="12">
        <v>18058</v>
      </c>
      <c r="F82" s="14">
        <v>1996492.48</v>
      </c>
      <c r="G82" s="11">
        <v>100000</v>
      </c>
      <c r="H82" s="11">
        <f t="shared" si="14"/>
        <v>1896492.48</v>
      </c>
      <c r="I82" s="11">
        <f t="shared" si="15"/>
        <v>568947.744</v>
      </c>
      <c r="J82" s="11">
        <f t="shared" si="16"/>
        <v>1327544.736</v>
      </c>
      <c r="K82" s="11" t="str">
        <f t="shared" si="19"/>
        <v>7544.736</v>
      </c>
      <c r="L82" s="11">
        <f t="shared" si="20"/>
        <v>576492.48</v>
      </c>
      <c r="M82" s="25">
        <v>598947.74</v>
      </c>
      <c r="N82" s="25">
        <v>998246.24</v>
      </c>
    </row>
    <row r="83" s="1" customFormat="1" ht="35" customHeight="1" spans="1:14">
      <c r="A83" s="26">
        <v>8</v>
      </c>
      <c r="B83" s="26">
        <v>1</v>
      </c>
      <c r="C83" s="26">
        <v>602</v>
      </c>
      <c r="D83" s="17">
        <v>110.51</v>
      </c>
      <c r="E83" s="12">
        <v>18208</v>
      </c>
      <c r="F83" s="14">
        <v>2012166.08</v>
      </c>
      <c r="G83" s="11">
        <v>100000</v>
      </c>
      <c r="H83" s="11">
        <f t="shared" si="14"/>
        <v>1912166.08</v>
      </c>
      <c r="I83" s="11">
        <f t="shared" si="15"/>
        <v>573649.824</v>
      </c>
      <c r="J83" s="11">
        <f t="shared" si="16"/>
        <v>1338516.256</v>
      </c>
      <c r="K83" s="11" t="str">
        <f t="shared" si="19"/>
        <v>8516.256</v>
      </c>
      <c r="L83" s="11">
        <f t="shared" si="20"/>
        <v>582166.08</v>
      </c>
      <c r="M83" s="25">
        <v>603649.82</v>
      </c>
      <c r="N83" s="25">
        <v>1006083.04</v>
      </c>
    </row>
    <row r="84" s="1" customFormat="1" ht="35" customHeight="1" spans="1:14">
      <c r="A84" s="26">
        <v>8</v>
      </c>
      <c r="B84" s="26">
        <v>1</v>
      </c>
      <c r="C84" s="26">
        <v>603</v>
      </c>
      <c r="D84" s="17">
        <v>110.56</v>
      </c>
      <c r="E84" s="12">
        <v>18108</v>
      </c>
      <c r="F84" s="14">
        <v>2002020.48</v>
      </c>
      <c r="G84" s="11">
        <v>100000</v>
      </c>
      <c r="H84" s="11">
        <f t="shared" si="14"/>
        <v>1902020.48</v>
      </c>
      <c r="I84" s="11">
        <f t="shared" si="15"/>
        <v>570606.144</v>
      </c>
      <c r="J84" s="11">
        <f t="shared" si="16"/>
        <v>1331414.336</v>
      </c>
      <c r="K84" s="11" t="str">
        <f t="shared" si="19"/>
        <v>1414.336</v>
      </c>
      <c r="L84" s="11">
        <f t="shared" si="20"/>
        <v>572020.48</v>
      </c>
      <c r="M84" s="25">
        <v>600606.14</v>
      </c>
      <c r="N84" s="25">
        <v>1001010.24</v>
      </c>
    </row>
    <row r="85" s="1" customFormat="1" ht="35" customHeight="1" spans="1:14">
      <c r="A85" s="26">
        <v>8</v>
      </c>
      <c r="B85" s="26">
        <v>1</v>
      </c>
      <c r="C85" s="26">
        <v>702</v>
      </c>
      <c r="D85" s="17">
        <v>110.51</v>
      </c>
      <c r="E85" s="12">
        <v>18258</v>
      </c>
      <c r="F85" s="14">
        <v>2017691.58</v>
      </c>
      <c r="G85" s="11">
        <v>100000</v>
      </c>
      <c r="H85" s="11">
        <f t="shared" si="14"/>
        <v>1917691.58</v>
      </c>
      <c r="I85" s="11">
        <f t="shared" si="15"/>
        <v>575307.474</v>
      </c>
      <c r="J85" s="11">
        <f t="shared" si="16"/>
        <v>1342384.106</v>
      </c>
      <c r="K85" s="11" t="str">
        <f t="shared" si="19"/>
        <v>2384.106</v>
      </c>
      <c r="L85" s="11">
        <f t="shared" si="20"/>
        <v>577691.58</v>
      </c>
      <c r="M85" s="25">
        <v>605307.47</v>
      </c>
      <c r="N85" s="25">
        <v>1008845.79</v>
      </c>
    </row>
    <row r="86" s="1" customFormat="1" ht="35" customHeight="1" spans="1:14">
      <c r="A86" s="26">
        <v>8</v>
      </c>
      <c r="B86" s="26">
        <v>1</v>
      </c>
      <c r="C86" s="26">
        <v>703</v>
      </c>
      <c r="D86" s="17">
        <v>110.56</v>
      </c>
      <c r="E86" s="12">
        <v>18158</v>
      </c>
      <c r="F86" s="14">
        <v>2007548.48</v>
      </c>
      <c r="G86" s="11">
        <v>100000</v>
      </c>
      <c r="H86" s="11">
        <f t="shared" si="14"/>
        <v>1907548.48</v>
      </c>
      <c r="I86" s="11">
        <f t="shared" si="15"/>
        <v>572264.544</v>
      </c>
      <c r="J86" s="11">
        <f t="shared" si="16"/>
        <v>1335283.936</v>
      </c>
      <c r="K86" s="11" t="str">
        <f t="shared" si="19"/>
        <v>5283.936</v>
      </c>
      <c r="L86" s="11">
        <f t="shared" si="20"/>
        <v>577548.48</v>
      </c>
      <c r="M86" s="25">
        <v>602264.54</v>
      </c>
      <c r="N86" s="25">
        <v>1003774.24</v>
      </c>
    </row>
    <row r="87" s="1" customFormat="1" ht="35" customHeight="1" spans="1:14">
      <c r="A87" s="26">
        <v>8</v>
      </c>
      <c r="B87" s="26">
        <v>1</v>
      </c>
      <c r="C87" s="26">
        <v>802</v>
      </c>
      <c r="D87" s="17">
        <v>110.51</v>
      </c>
      <c r="E87" s="12">
        <v>18308</v>
      </c>
      <c r="F87" s="14">
        <v>2023217.08</v>
      </c>
      <c r="G87" s="11">
        <v>100000</v>
      </c>
      <c r="H87" s="11">
        <f t="shared" si="14"/>
        <v>1923217.08</v>
      </c>
      <c r="I87" s="11">
        <f t="shared" si="15"/>
        <v>576965.124</v>
      </c>
      <c r="J87" s="11">
        <f t="shared" si="16"/>
        <v>1346251.956</v>
      </c>
      <c r="K87" s="11" t="str">
        <f t="shared" si="19"/>
        <v>6251.956</v>
      </c>
      <c r="L87" s="11">
        <f t="shared" si="20"/>
        <v>583217.08</v>
      </c>
      <c r="M87" s="25">
        <v>606965.12</v>
      </c>
      <c r="N87" s="25">
        <v>1011608.54</v>
      </c>
    </row>
    <row r="88" s="1" customFormat="1" ht="35" customHeight="1" spans="1:14">
      <c r="A88" s="26">
        <v>8</v>
      </c>
      <c r="B88" s="26">
        <v>1</v>
      </c>
      <c r="C88" s="26">
        <v>803</v>
      </c>
      <c r="D88" s="17">
        <v>110.56</v>
      </c>
      <c r="E88" s="12">
        <v>18208</v>
      </c>
      <c r="F88" s="14">
        <v>2013076.48</v>
      </c>
      <c r="G88" s="11">
        <v>100000</v>
      </c>
      <c r="H88" s="11">
        <f t="shared" si="14"/>
        <v>1913076.48</v>
      </c>
      <c r="I88" s="11">
        <f t="shared" si="15"/>
        <v>573922.944</v>
      </c>
      <c r="J88" s="11">
        <f t="shared" si="16"/>
        <v>1339153.536</v>
      </c>
      <c r="K88" s="11" t="str">
        <f t="shared" si="19"/>
        <v>9153.536</v>
      </c>
      <c r="L88" s="11">
        <f t="shared" si="20"/>
        <v>583076.48</v>
      </c>
      <c r="M88" s="25">
        <v>603922.94</v>
      </c>
      <c r="N88" s="25">
        <v>1006538.24</v>
      </c>
    </row>
    <row r="89" s="1" customFormat="1" ht="35" customHeight="1" spans="1:14">
      <c r="A89" s="26">
        <v>8</v>
      </c>
      <c r="B89" s="26">
        <v>1</v>
      </c>
      <c r="C89" s="26">
        <v>902</v>
      </c>
      <c r="D89" s="17">
        <v>110.51</v>
      </c>
      <c r="E89" s="12">
        <v>18358</v>
      </c>
      <c r="F89" s="14">
        <v>2028742.58</v>
      </c>
      <c r="G89" s="11">
        <v>100000</v>
      </c>
      <c r="H89" s="11">
        <f t="shared" si="14"/>
        <v>1928742.58</v>
      </c>
      <c r="I89" s="11">
        <f t="shared" si="15"/>
        <v>578622.774</v>
      </c>
      <c r="J89" s="11">
        <f t="shared" si="16"/>
        <v>1350119.806</v>
      </c>
      <c r="K89" s="11" t="str">
        <f t="shared" si="19"/>
        <v>0119.806</v>
      </c>
      <c r="L89" s="11">
        <f t="shared" si="20"/>
        <v>578742.58</v>
      </c>
      <c r="M89" s="25">
        <v>608622.77</v>
      </c>
      <c r="N89" s="25">
        <v>1014371.29</v>
      </c>
    </row>
    <row r="90" s="1" customFormat="1" ht="35" customHeight="1" spans="1:14">
      <c r="A90" s="26">
        <v>8</v>
      </c>
      <c r="B90" s="26">
        <v>1</v>
      </c>
      <c r="C90" s="26">
        <v>903</v>
      </c>
      <c r="D90" s="17">
        <v>110.56</v>
      </c>
      <c r="E90" s="12">
        <v>18258</v>
      </c>
      <c r="F90" s="14">
        <v>2018604.48</v>
      </c>
      <c r="G90" s="11">
        <v>100000</v>
      </c>
      <c r="H90" s="11">
        <f t="shared" si="14"/>
        <v>1918604.48</v>
      </c>
      <c r="I90" s="11">
        <f t="shared" si="15"/>
        <v>575581.344</v>
      </c>
      <c r="J90" s="11">
        <f t="shared" si="16"/>
        <v>1343023.136</v>
      </c>
      <c r="K90" s="11" t="str">
        <f t="shared" si="19"/>
        <v>3023.136</v>
      </c>
      <c r="L90" s="11">
        <f t="shared" si="20"/>
        <v>578604.48</v>
      </c>
      <c r="M90" s="25">
        <v>605581.34</v>
      </c>
      <c r="N90" s="25">
        <v>1009302.24</v>
      </c>
    </row>
    <row r="91" s="1" customFormat="1" ht="35" customHeight="1" spans="1:14">
      <c r="A91" s="26">
        <v>8</v>
      </c>
      <c r="B91" s="26">
        <v>1</v>
      </c>
      <c r="C91" s="12">
        <v>2802</v>
      </c>
      <c r="D91" s="17">
        <v>110.51</v>
      </c>
      <c r="E91" s="12">
        <v>17858</v>
      </c>
      <c r="F91" s="14">
        <v>1973487.58</v>
      </c>
      <c r="G91" s="11">
        <v>100000</v>
      </c>
      <c r="H91" s="11">
        <f t="shared" si="14"/>
        <v>1873487.58</v>
      </c>
      <c r="I91" s="11">
        <f t="shared" si="15"/>
        <v>562046.274</v>
      </c>
      <c r="J91" s="11">
        <f t="shared" si="16"/>
        <v>1311441.306</v>
      </c>
      <c r="K91" s="11" t="str">
        <f t="shared" ref="K91:K101" si="21">RIGHT(J91,8)</f>
        <v>1441.306</v>
      </c>
      <c r="L91" s="11">
        <f t="shared" ref="L91:L101" si="22">I91+K91</f>
        <v>563487.58</v>
      </c>
      <c r="M91" s="25">
        <v>592046.27</v>
      </c>
      <c r="N91" s="25">
        <v>986743.79</v>
      </c>
    </row>
    <row r="92" s="1" customFormat="1" ht="35" customHeight="1" spans="1:14">
      <c r="A92" s="26">
        <v>8</v>
      </c>
      <c r="B92" s="26">
        <v>1</v>
      </c>
      <c r="C92" s="12">
        <v>2803</v>
      </c>
      <c r="D92" s="17">
        <v>110.56</v>
      </c>
      <c r="E92" s="12">
        <v>17758</v>
      </c>
      <c r="F92" s="14">
        <v>1963324.48</v>
      </c>
      <c r="G92" s="11">
        <v>100000</v>
      </c>
      <c r="H92" s="11">
        <f t="shared" si="14"/>
        <v>1863324.48</v>
      </c>
      <c r="I92" s="11">
        <f t="shared" si="15"/>
        <v>558997.344</v>
      </c>
      <c r="J92" s="11">
        <f t="shared" si="16"/>
        <v>1304327.136</v>
      </c>
      <c r="K92" s="11" t="str">
        <f t="shared" si="21"/>
        <v>4327.136</v>
      </c>
      <c r="L92" s="11">
        <f t="shared" si="22"/>
        <v>563324.48</v>
      </c>
      <c r="M92" s="25">
        <v>588997.34</v>
      </c>
      <c r="N92" s="25">
        <v>981662.24</v>
      </c>
    </row>
    <row r="93" s="1" customFormat="1" ht="35" customHeight="1" spans="1:14">
      <c r="A93" s="22">
        <v>8</v>
      </c>
      <c r="B93" s="22">
        <v>2</v>
      </c>
      <c r="C93" s="12">
        <v>101</v>
      </c>
      <c r="D93" s="17">
        <v>122.1</v>
      </c>
      <c r="E93" s="12">
        <v>16558</v>
      </c>
      <c r="F93" s="14">
        <v>2021731.8</v>
      </c>
      <c r="G93" s="11">
        <v>100000</v>
      </c>
      <c r="H93" s="11">
        <f t="shared" si="14"/>
        <v>1921731.8</v>
      </c>
      <c r="I93" s="11">
        <f t="shared" si="15"/>
        <v>576519.54</v>
      </c>
      <c r="J93" s="11">
        <f t="shared" si="16"/>
        <v>1345212.26</v>
      </c>
      <c r="K93" s="11" t="str">
        <f>RIGHT(J93,7)</f>
        <v>5212.26</v>
      </c>
      <c r="L93" s="11">
        <f t="shared" si="22"/>
        <v>581731.8</v>
      </c>
      <c r="M93" s="25">
        <v>606519.54</v>
      </c>
      <c r="N93" s="25">
        <v>1010865.9</v>
      </c>
    </row>
    <row r="94" s="1" customFormat="1" ht="35" customHeight="1" spans="1:14">
      <c r="A94" s="22">
        <v>8</v>
      </c>
      <c r="B94" s="22">
        <v>2</v>
      </c>
      <c r="C94" s="12">
        <v>102</v>
      </c>
      <c r="D94" s="17">
        <v>110.56</v>
      </c>
      <c r="E94" s="12">
        <v>16858</v>
      </c>
      <c r="F94" s="14">
        <v>1863820.48</v>
      </c>
      <c r="G94" s="11">
        <v>100000</v>
      </c>
      <c r="H94" s="11">
        <f t="shared" si="14"/>
        <v>1763820.48</v>
      </c>
      <c r="I94" s="11">
        <f t="shared" si="15"/>
        <v>529146.144</v>
      </c>
      <c r="J94" s="11">
        <f t="shared" si="16"/>
        <v>1234674.336</v>
      </c>
      <c r="K94" s="11" t="str">
        <f t="shared" si="21"/>
        <v>4674.336</v>
      </c>
      <c r="L94" s="11">
        <f t="shared" si="22"/>
        <v>533820.48</v>
      </c>
      <c r="M94" s="25">
        <v>559146.14</v>
      </c>
      <c r="N94" s="25">
        <v>931910.24</v>
      </c>
    </row>
    <row r="95" s="1" customFormat="1" ht="35" customHeight="1" spans="1:14">
      <c r="A95" s="22">
        <v>8</v>
      </c>
      <c r="B95" s="22">
        <v>2</v>
      </c>
      <c r="C95" s="12">
        <v>103</v>
      </c>
      <c r="D95" s="17">
        <v>110.51</v>
      </c>
      <c r="E95" s="12">
        <v>16758</v>
      </c>
      <c r="F95" s="14">
        <v>1851926.58</v>
      </c>
      <c r="G95" s="11">
        <v>100000</v>
      </c>
      <c r="H95" s="11">
        <f t="shared" si="14"/>
        <v>1751926.58</v>
      </c>
      <c r="I95" s="11">
        <f t="shared" si="15"/>
        <v>525577.974</v>
      </c>
      <c r="J95" s="11">
        <f t="shared" si="16"/>
        <v>1226348.606</v>
      </c>
      <c r="K95" s="11" t="str">
        <f t="shared" si="21"/>
        <v>6348.606</v>
      </c>
      <c r="L95" s="11">
        <f t="shared" si="22"/>
        <v>531926.58</v>
      </c>
      <c r="M95" s="25">
        <v>555577.97</v>
      </c>
      <c r="N95" s="25">
        <v>925963.29</v>
      </c>
    </row>
    <row r="96" s="1" customFormat="1" ht="35" customHeight="1" spans="1:14">
      <c r="A96" s="22">
        <v>8</v>
      </c>
      <c r="B96" s="22">
        <v>2</v>
      </c>
      <c r="C96" s="12">
        <v>202</v>
      </c>
      <c r="D96" s="17">
        <v>110.56</v>
      </c>
      <c r="E96" s="12">
        <v>17458</v>
      </c>
      <c r="F96" s="14">
        <v>1930156.48</v>
      </c>
      <c r="G96" s="11">
        <v>100000</v>
      </c>
      <c r="H96" s="11">
        <f t="shared" si="14"/>
        <v>1830156.48</v>
      </c>
      <c r="I96" s="11">
        <f t="shared" si="15"/>
        <v>549046.944</v>
      </c>
      <c r="J96" s="11">
        <f t="shared" si="16"/>
        <v>1281109.536</v>
      </c>
      <c r="K96" s="11" t="str">
        <f t="shared" si="21"/>
        <v>1109.536</v>
      </c>
      <c r="L96" s="11">
        <f t="shared" si="22"/>
        <v>550156.48</v>
      </c>
      <c r="M96" s="25">
        <v>579046.94</v>
      </c>
      <c r="N96" s="25">
        <v>965078.24</v>
      </c>
    </row>
    <row r="97" s="1" customFormat="1" ht="35" customHeight="1" spans="1:14">
      <c r="A97" s="22">
        <v>8</v>
      </c>
      <c r="B97" s="22">
        <v>2</v>
      </c>
      <c r="C97" s="12">
        <v>203</v>
      </c>
      <c r="D97" s="17">
        <v>110.51</v>
      </c>
      <c r="E97" s="12">
        <v>17358</v>
      </c>
      <c r="F97" s="14">
        <v>1918232.58</v>
      </c>
      <c r="G97" s="11">
        <v>100000</v>
      </c>
      <c r="H97" s="11">
        <f t="shared" si="14"/>
        <v>1818232.58</v>
      </c>
      <c r="I97" s="11">
        <f t="shared" si="15"/>
        <v>545469.774</v>
      </c>
      <c r="J97" s="11">
        <f t="shared" si="16"/>
        <v>1272762.806</v>
      </c>
      <c r="K97" s="11" t="str">
        <f t="shared" si="21"/>
        <v>2762.806</v>
      </c>
      <c r="L97" s="11">
        <f t="shared" si="22"/>
        <v>548232.58</v>
      </c>
      <c r="M97" s="25">
        <v>575469.77</v>
      </c>
      <c r="N97" s="25">
        <v>959116.29</v>
      </c>
    </row>
    <row r="98" s="1" customFormat="1" ht="35" customHeight="1" spans="1:14">
      <c r="A98" s="22">
        <v>8</v>
      </c>
      <c r="B98" s="22">
        <v>2</v>
      </c>
      <c r="C98" s="12">
        <v>302</v>
      </c>
      <c r="D98" s="17">
        <v>110.56</v>
      </c>
      <c r="E98" s="12">
        <v>17758</v>
      </c>
      <c r="F98" s="14">
        <v>1963324.48</v>
      </c>
      <c r="G98" s="11">
        <v>100000</v>
      </c>
      <c r="H98" s="11">
        <f t="shared" si="14"/>
        <v>1863324.48</v>
      </c>
      <c r="I98" s="11">
        <f t="shared" si="15"/>
        <v>558997.344</v>
      </c>
      <c r="J98" s="11">
        <f t="shared" si="16"/>
        <v>1304327.136</v>
      </c>
      <c r="K98" s="11" t="str">
        <f t="shared" si="21"/>
        <v>4327.136</v>
      </c>
      <c r="L98" s="11">
        <f t="shared" si="22"/>
        <v>563324.48</v>
      </c>
      <c r="M98" s="25">
        <v>588997.34</v>
      </c>
      <c r="N98" s="25">
        <v>981662.24</v>
      </c>
    </row>
    <row r="99" s="1" customFormat="1" ht="35" customHeight="1" spans="1:14">
      <c r="A99" s="22">
        <v>8</v>
      </c>
      <c r="B99" s="22">
        <v>2</v>
      </c>
      <c r="C99" s="12">
        <v>303</v>
      </c>
      <c r="D99" s="17">
        <v>110.51</v>
      </c>
      <c r="E99" s="12">
        <v>17658</v>
      </c>
      <c r="F99" s="14">
        <v>1951385.58</v>
      </c>
      <c r="G99" s="11">
        <v>100000</v>
      </c>
      <c r="H99" s="11">
        <f>F99-G99</f>
        <v>1851385.58</v>
      </c>
      <c r="I99" s="11">
        <f>H99*0.3</f>
        <v>555415.674</v>
      </c>
      <c r="J99" s="11">
        <f>H99-I99</f>
        <v>1295969.906</v>
      </c>
      <c r="K99" s="11" t="str">
        <f t="shared" si="21"/>
        <v>5969.906</v>
      </c>
      <c r="L99" s="11">
        <f t="shared" si="22"/>
        <v>561385.58</v>
      </c>
      <c r="M99" s="25">
        <v>585415.67</v>
      </c>
      <c r="N99" s="25">
        <v>975692.785</v>
      </c>
    </row>
    <row r="100" s="1" customFormat="1" ht="35" customHeight="1" spans="1:14">
      <c r="A100" s="22">
        <v>8</v>
      </c>
      <c r="B100" s="22">
        <v>2</v>
      </c>
      <c r="C100" s="12">
        <v>402</v>
      </c>
      <c r="D100" s="17">
        <v>110.56</v>
      </c>
      <c r="E100" s="12">
        <v>17758</v>
      </c>
      <c r="F100" s="14">
        <v>1963324.48</v>
      </c>
      <c r="G100" s="11">
        <v>100000</v>
      </c>
      <c r="H100" s="11">
        <f>F100-G100</f>
        <v>1863324.48</v>
      </c>
      <c r="I100" s="11">
        <f>H100*0.3</f>
        <v>558997.344</v>
      </c>
      <c r="J100" s="11">
        <f>H100-I100</f>
        <v>1304327.136</v>
      </c>
      <c r="K100" s="11" t="str">
        <f t="shared" si="21"/>
        <v>4327.136</v>
      </c>
      <c r="L100" s="11">
        <f t="shared" si="22"/>
        <v>563324.48</v>
      </c>
      <c r="M100" s="25">
        <v>588997.34</v>
      </c>
      <c r="N100" s="25">
        <v>981662.24</v>
      </c>
    </row>
    <row r="101" s="1" customFormat="1" ht="35" customHeight="1" spans="1:14">
      <c r="A101" s="22">
        <v>8</v>
      </c>
      <c r="B101" s="22">
        <v>2</v>
      </c>
      <c r="C101" s="12">
        <v>403</v>
      </c>
      <c r="D101" s="17">
        <v>110.51</v>
      </c>
      <c r="E101" s="12">
        <v>17658</v>
      </c>
      <c r="F101" s="14">
        <v>1951385.58</v>
      </c>
      <c r="G101" s="11">
        <v>100000</v>
      </c>
      <c r="H101" s="11">
        <f>F101-G101</f>
        <v>1851385.58</v>
      </c>
      <c r="I101" s="11">
        <f>H101*0.3</f>
        <v>555415.674</v>
      </c>
      <c r="J101" s="11">
        <f>H101-I101</f>
        <v>1295969.906</v>
      </c>
      <c r="K101" s="11" t="str">
        <f t="shared" si="21"/>
        <v>5969.906</v>
      </c>
      <c r="L101" s="11">
        <f t="shared" si="22"/>
        <v>561385.58</v>
      </c>
      <c r="M101" s="25">
        <v>585415.67</v>
      </c>
      <c r="N101" s="25">
        <v>975692.79</v>
      </c>
    </row>
    <row r="102" s="1" customFormat="1" ht="35" customHeight="1" spans="1:14">
      <c r="A102" s="22">
        <v>8</v>
      </c>
      <c r="B102" s="22">
        <v>2</v>
      </c>
      <c r="C102" s="12">
        <v>502</v>
      </c>
      <c r="D102" s="17">
        <v>110.56</v>
      </c>
      <c r="E102" s="12">
        <v>18058</v>
      </c>
      <c r="F102" s="14">
        <v>1996492.48</v>
      </c>
      <c r="G102" s="11">
        <v>100000</v>
      </c>
      <c r="H102" s="11">
        <f>F102-G102</f>
        <v>1896492.48</v>
      </c>
      <c r="I102" s="11">
        <f>H102*0.3</f>
        <v>568947.744</v>
      </c>
      <c r="J102" s="11">
        <f>H102-I102</f>
        <v>1327544.736</v>
      </c>
      <c r="K102" s="11" t="str">
        <f t="shared" ref="K102:K107" si="23">RIGHT(J102,8)</f>
        <v>7544.736</v>
      </c>
      <c r="L102" s="11">
        <f t="shared" ref="L102:L107" si="24">I102+K102</f>
        <v>576492.48</v>
      </c>
      <c r="M102" s="25">
        <v>598947.74</v>
      </c>
      <c r="N102" s="25">
        <v>998246.24</v>
      </c>
    </row>
    <row r="103" s="1" customFormat="1" ht="35" customHeight="1" spans="1:14">
      <c r="A103" s="22">
        <v>8</v>
      </c>
      <c r="B103" s="22">
        <v>2</v>
      </c>
      <c r="C103" s="12">
        <v>503</v>
      </c>
      <c r="D103" s="17">
        <v>110.51</v>
      </c>
      <c r="E103" s="12">
        <v>17958</v>
      </c>
      <c r="F103" s="14">
        <v>1984538.58</v>
      </c>
      <c r="G103" s="11">
        <v>100000</v>
      </c>
      <c r="H103" s="11">
        <f>F103-G103</f>
        <v>1884538.58</v>
      </c>
      <c r="I103" s="11">
        <f>H103*0.3</f>
        <v>565361.574</v>
      </c>
      <c r="J103" s="11">
        <f>H103-I103</f>
        <v>1319177.006</v>
      </c>
      <c r="K103" s="11" t="str">
        <f t="shared" si="23"/>
        <v>9177.006</v>
      </c>
      <c r="L103" s="11">
        <f t="shared" si="24"/>
        <v>574538.58</v>
      </c>
      <c r="M103" s="25">
        <v>595361.57</v>
      </c>
      <c r="N103" s="25">
        <v>992269.29</v>
      </c>
    </row>
    <row r="104" s="1" customFormat="1" ht="35" customHeight="1" spans="1:14">
      <c r="A104" s="22">
        <v>8</v>
      </c>
      <c r="B104" s="22">
        <v>2</v>
      </c>
      <c r="C104" s="12">
        <v>602</v>
      </c>
      <c r="D104" s="17">
        <v>110.56</v>
      </c>
      <c r="E104" s="12">
        <v>18108</v>
      </c>
      <c r="F104" s="14">
        <v>2002020.48</v>
      </c>
      <c r="G104" s="11">
        <v>100000</v>
      </c>
      <c r="H104" s="11">
        <f>F104-G104</f>
        <v>1902020.48</v>
      </c>
      <c r="I104" s="11">
        <f>H104*0.3</f>
        <v>570606.144</v>
      </c>
      <c r="J104" s="11">
        <f>H104-I104</f>
        <v>1331414.336</v>
      </c>
      <c r="K104" s="11" t="str">
        <f t="shared" si="23"/>
        <v>1414.336</v>
      </c>
      <c r="L104" s="11">
        <f t="shared" si="24"/>
        <v>572020.48</v>
      </c>
      <c r="M104" s="25">
        <v>600606.14</v>
      </c>
      <c r="N104" s="25">
        <v>1001010.24</v>
      </c>
    </row>
    <row r="105" s="1" customFormat="1" ht="35" customHeight="1" spans="1:14">
      <c r="A105" s="22">
        <v>8</v>
      </c>
      <c r="B105" s="22">
        <v>2</v>
      </c>
      <c r="C105" s="12">
        <v>603</v>
      </c>
      <c r="D105" s="17">
        <v>110.51</v>
      </c>
      <c r="E105" s="12">
        <v>18008</v>
      </c>
      <c r="F105" s="14">
        <v>1990064.08</v>
      </c>
      <c r="G105" s="11">
        <v>100000</v>
      </c>
      <c r="H105" s="11">
        <f>F105-G105</f>
        <v>1890064.08</v>
      </c>
      <c r="I105" s="11">
        <f>H105*0.3</f>
        <v>567019.224</v>
      </c>
      <c r="J105" s="11">
        <f>H105-I105</f>
        <v>1323044.856</v>
      </c>
      <c r="K105" s="11" t="str">
        <f t="shared" si="23"/>
        <v>3044.856</v>
      </c>
      <c r="L105" s="11">
        <f t="shared" si="24"/>
        <v>570064.08</v>
      </c>
      <c r="M105" s="25">
        <v>597019.22</v>
      </c>
      <c r="N105" s="25">
        <v>995032.04</v>
      </c>
    </row>
    <row r="106" s="1" customFormat="1" ht="35" customHeight="1" spans="1:14">
      <c r="A106" s="22">
        <v>8</v>
      </c>
      <c r="B106" s="22">
        <v>2</v>
      </c>
      <c r="C106" s="12">
        <v>703</v>
      </c>
      <c r="D106" s="17">
        <v>110.51</v>
      </c>
      <c r="E106" s="12">
        <v>18058</v>
      </c>
      <c r="F106" s="14">
        <v>1995589.58</v>
      </c>
      <c r="G106" s="11">
        <v>100000</v>
      </c>
      <c r="H106" s="11">
        <f>F106-G106</f>
        <v>1895589.58</v>
      </c>
      <c r="I106" s="11">
        <f>H106*0.3</f>
        <v>568676.874</v>
      </c>
      <c r="J106" s="11">
        <f>H106-I106</f>
        <v>1326912.706</v>
      </c>
      <c r="K106" s="11" t="str">
        <f t="shared" si="23"/>
        <v>6912.706</v>
      </c>
      <c r="L106" s="11">
        <f t="shared" si="24"/>
        <v>575589.58</v>
      </c>
      <c r="M106" s="25">
        <v>598676.87</v>
      </c>
      <c r="N106" s="25">
        <v>997794.79</v>
      </c>
    </row>
    <row r="107" s="1" customFormat="1" ht="35" customHeight="1" spans="1:14">
      <c r="A107" s="22">
        <v>8</v>
      </c>
      <c r="B107" s="22">
        <v>2</v>
      </c>
      <c r="C107" s="12">
        <v>803</v>
      </c>
      <c r="D107" s="17">
        <v>110.51</v>
      </c>
      <c r="E107" s="12">
        <v>18108</v>
      </c>
      <c r="F107" s="14">
        <v>2001115.08</v>
      </c>
      <c r="G107" s="11">
        <v>100000</v>
      </c>
      <c r="H107" s="11">
        <f>F107-G107</f>
        <v>1901115.08</v>
      </c>
      <c r="I107" s="11">
        <f>H107*0.3</f>
        <v>570334.524</v>
      </c>
      <c r="J107" s="11">
        <f>H107-I107</f>
        <v>1330780.556</v>
      </c>
      <c r="K107" s="11" t="str">
        <f t="shared" si="23"/>
        <v>0780.556</v>
      </c>
      <c r="L107" s="11">
        <f t="shared" si="24"/>
        <v>571115.08</v>
      </c>
      <c r="M107" s="25">
        <v>600334.52</v>
      </c>
      <c r="N107" s="25">
        <v>1000557.54</v>
      </c>
    </row>
    <row r="108" s="1" customFormat="1" ht="35" customHeight="1" spans="1:14">
      <c r="A108" s="22">
        <v>8</v>
      </c>
      <c r="B108" s="22">
        <v>2</v>
      </c>
      <c r="C108" s="12">
        <v>2802</v>
      </c>
      <c r="D108" s="17">
        <v>110.56</v>
      </c>
      <c r="E108" s="12">
        <v>17758</v>
      </c>
      <c r="F108" s="14">
        <v>1963324.48</v>
      </c>
      <c r="G108" s="11">
        <v>100000</v>
      </c>
      <c r="H108" s="11">
        <f>F108-G108</f>
        <v>1863324.48</v>
      </c>
      <c r="I108" s="11">
        <f>H108*0.3</f>
        <v>558997.344</v>
      </c>
      <c r="J108" s="11">
        <f>H108-I108</f>
        <v>1304327.136</v>
      </c>
      <c r="K108" s="11" t="str">
        <f>RIGHT(J108,8)</f>
        <v>4327.136</v>
      </c>
      <c r="L108" s="11">
        <f>I108+K108</f>
        <v>563324.48</v>
      </c>
      <c r="M108" s="25">
        <v>588997.34</v>
      </c>
      <c r="N108" s="25">
        <v>981662.24</v>
      </c>
    </row>
    <row r="109" s="1" customFormat="1" ht="35" customHeight="1" spans="1:14">
      <c r="A109" s="22">
        <v>8</v>
      </c>
      <c r="B109" s="27">
        <v>2</v>
      </c>
      <c r="C109" s="12">
        <v>2803</v>
      </c>
      <c r="D109" s="17">
        <v>110.51</v>
      </c>
      <c r="E109" s="12">
        <v>17658</v>
      </c>
      <c r="F109" s="14">
        <v>1951385.58</v>
      </c>
      <c r="G109" s="11">
        <v>100000</v>
      </c>
      <c r="H109" s="11">
        <f>F109-G109</f>
        <v>1851385.58</v>
      </c>
      <c r="I109" s="11">
        <f>H109*0.3</f>
        <v>555415.674</v>
      </c>
      <c r="J109" s="11">
        <f>H109-I109</f>
        <v>1295969.906</v>
      </c>
      <c r="K109" s="11" t="str">
        <f>RIGHT(J109,8)</f>
        <v>5969.906</v>
      </c>
      <c r="L109" s="11">
        <f>I109+K109</f>
        <v>561385.58</v>
      </c>
      <c r="M109" s="25">
        <v>585415.67</v>
      </c>
      <c r="N109" s="25">
        <v>975692.79</v>
      </c>
    </row>
  </sheetData>
  <autoFilter ref="C1:C10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myComputer</dc:creator>
  <cp:lastModifiedBy>Administrator</cp:lastModifiedBy>
  <dcterms:created xsi:type="dcterms:W3CDTF">2020-09-23T13:49:00Z</dcterms:created>
  <dcterms:modified xsi:type="dcterms:W3CDTF">2020-09-23T14:42:07Z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