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Tevyn\Dropbox\UQ Lecture Notes\4th Year\Semester 2\ENGG3800 - Team Project 2\"/>
    </mc:Choice>
  </mc:AlternateContent>
  <xr:revisionPtr revIDLastSave="0" documentId="13_ncr:1_{15D9C5C5-1978-48E2-9CAA-93892E7695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2" i="1"/>
  <c r="E19" i="1"/>
  <c r="E18" i="1"/>
  <c r="E15" i="1"/>
  <c r="E16" i="1"/>
  <c r="E3" i="1"/>
  <c r="E25" i="1"/>
  <c r="E4" i="1"/>
  <c r="E5" i="1"/>
  <c r="E42" i="1"/>
  <c r="E33" i="1"/>
  <c r="E10" i="1"/>
  <c r="E2" i="1"/>
  <c r="E17" i="1"/>
  <c r="E11" i="1"/>
  <c r="E32" i="1"/>
  <c r="E8" i="1"/>
  <c r="E6" i="1"/>
  <c r="E7" i="1"/>
  <c r="E41" i="1"/>
  <c r="E26" i="1"/>
  <c r="E21" i="1"/>
  <c r="E9" i="1"/>
  <c r="E34" i="1"/>
  <c r="E28" i="1"/>
  <c r="E29" i="1"/>
  <c r="E30" i="1"/>
  <c r="E31" i="1"/>
  <c r="E20" i="1"/>
  <c r="E22" i="1"/>
  <c r="E23" i="1"/>
  <c r="E24" i="1"/>
  <c r="E35" i="1"/>
  <c r="E37" i="1"/>
  <c r="E38" i="1"/>
  <c r="E39" i="1"/>
  <c r="E40" i="1"/>
  <c r="E27" i="1"/>
  <c r="E36" i="1"/>
  <c r="E43" i="1" l="1"/>
</calcChain>
</file>

<file path=xl/sharedStrings.xml><?xml version="1.0" encoding="utf-8"?>
<sst xmlns="http://schemas.openxmlformats.org/spreadsheetml/2006/main" count="290" uniqueCount="210">
  <si>
    <t>Designator</t>
  </si>
  <si>
    <t>Description</t>
  </si>
  <si>
    <t>Quantity</t>
  </si>
  <si>
    <t>Price each</t>
  </si>
  <si>
    <t>Total price</t>
  </si>
  <si>
    <t>Manufacturer</t>
  </si>
  <si>
    <t>Manufacturer #</t>
  </si>
  <si>
    <t>Supplier</t>
  </si>
  <si>
    <t>Supplier #</t>
  </si>
  <si>
    <t>RoHS link</t>
  </si>
  <si>
    <t>U1</t>
  </si>
  <si>
    <t>Microcontroller - STM32L433CCU6</t>
  </si>
  <si>
    <t>ETSG</t>
  </si>
  <si>
    <t>STMicroelectronics</t>
  </si>
  <si>
    <t>STM32L433CCT6</t>
  </si>
  <si>
    <t>66-01-03</t>
  </si>
  <si>
    <t>SK6812MINI-E</t>
  </si>
  <si>
    <t>DONGGUAN OPSCO OPTOELECTRONICS CO., LTD</t>
  </si>
  <si>
    <t>3.2x2.8x1.78 mm 0.2W Intelligent external control surface mount SMD LED</t>
  </si>
  <si>
    <t>See USB</t>
  </si>
  <si>
    <t>25-13-05</t>
  </si>
  <si>
    <t>U13</t>
  </si>
  <si>
    <t>Seeeduino XIAO - Arduino Microcontroller - SAMD21 Cortex M0+</t>
  </si>
  <si>
    <t>Atmel</t>
  </si>
  <si>
    <t>https://www.digikey.com.au/en/products/detail/stmicroelectronics/STM32L433CCT6/6132750</t>
  </si>
  <si>
    <t>U14</t>
  </si>
  <si>
    <t>LCD Display / 0.96" SPI 160 x 80 TFT / VDD 3.3V</t>
  </si>
  <si>
    <t>24-05-07</t>
  </si>
  <si>
    <t>24-01-01</t>
  </si>
  <si>
    <t>EastRising Technology Co., Limited</t>
  </si>
  <si>
    <t>ER-TFTM0.96A1-1</t>
  </si>
  <si>
    <t>U15</t>
  </si>
  <si>
    <t>Wifi / Bluetooth Module / ESP32-C3-WROOM-02-H4 / Multiprotocol Modules SMD module, ESP32-C3, 4MB SPI flash, PCB antenna, -40 C +105 C</t>
  </si>
  <si>
    <t>https://www.digikey.com.au/en/products/detail/espressif-systems/ESP32-C3-WROOM-02-N4/14553031</t>
  </si>
  <si>
    <t>26-04-01</t>
  </si>
  <si>
    <t>ESP32-C3-WROOM-02-N4</t>
  </si>
  <si>
    <t>Espressif Systems</t>
  </si>
  <si>
    <t>U16</t>
  </si>
  <si>
    <t>Q2</t>
  </si>
  <si>
    <t>SENSOR PHOTO 860NM TOP VIEW RAD</t>
  </si>
  <si>
    <t>ams-OSRAM USA INC.</t>
  </si>
  <si>
    <t>SFH 309-4/5</t>
  </si>
  <si>
    <t>Digikey</t>
  </si>
  <si>
    <t>475-SFH309-4/5-ND</t>
  </si>
  <si>
    <t>https://www.digikey.com.au/en/products/detail/ams-osram-usa-inc/SFH-309-4-5/2205891?s=N4IgTCBcDaIM4DMAWACAzABgJwFoAsA9AKwgC6AvkA</t>
  </si>
  <si>
    <t>U17</t>
  </si>
  <si>
    <t>P1</t>
  </si>
  <si>
    <t>Q1</t>
  </si>
  <si>
    <t>Kailh Switch Sockets for MX-compatible Mechanical Keys - ADA4958</t>
  </si>
  <si>
    <t>Kailh Eeletronics</t>
  </si>
  <si>
    <t>CPG151101S11-16</t>
  </si>
  <si>
    <t>25-13-02</t>
  </si>
  <si>
    <t>F1</t>
  </si>
  <si>
    <t>R3</t>
  </si>
  <si>
    <t>R6</t>
  </si>
  <si>
    <t>Polymer Lithium Ion Battery (LiPo) 3.7V 1000mAh</t>
  </si>
  <si>
    <t>28-11-05</t>
  </si>
  <si>
    <t>D1, D2</t>
  </si>
  <si>
    <t>Diode 40 V 1A Through Hole DO-41</t>
  </si>
  <si>
    <t>1N5819</t>
  </si>
  <si>
    <t>497-6610-1-ND</t>
  </si>
  <si>
    <t>https://www.digikey.com.au/en/products/detail/stmicroelectronics/1N5819/1037326</t>
  </si>
  <si>
    <t>J Link HEADER : Connector SMD 10 Pins 1.27mm Box Header Surface Mount</t>
  </si>
  <si>
    <t>CnC Tech</t>
  </si>
  <si>
    <t>3220-XX-0300-00</t>
  </si>
  <si>
    <t>07-31-01</t>
  </si>
  <si>
    <t>Assmann WSW Components</t>
  </si>
  <si>
    <t>AKSPT/x-x</t>
  </si>
  <si>
    <t>01-96-02</t>
  </si>
  <si>
    <t>See Supplier</t>
  </si>
  <si>
    <t>P4, P5</t>
  </si>
  <si>
    <t>RED Test Point CONNECTOR : PCB Test Point / Raised Loop / Red / 1.06 mm</t>
  </si>
  <si>
    <t>Keystone</t>
  </si>
  <si>
    <t>01-95-01</t>
  </si>
  <si>
    <t>P17</t>
  </si>
  <si>
    <t>P6, P16</t>
  </si>
  <si>
    <t>BLACK Test Point CONNECTOR : PCB Test Point / Raised Loop / Black / 1.06 mm</t>
  </si>
  <si>
    <t>01-96-01</t>
  </si>
  <si>
    <t>YELLOW Test Point CONNECTOR : PCB Test Point / Raised Loop / Red / 1.06 mm</t>
  </si>
  <si>
    <t>01-95-02</t>
  </si>
  <si>
    <t>MOSFET P-CH 100V 23A TO220AB</t>
  </si>
  <si>
    <t>Infineon Technologies</t>
  </si>
  <si>
    <t>IRF9540NPBF-ND</t>
  </si>
  <si>
    <t>IRF9540NPBF</t>
  </si>
  <si>
    <t>https://www.digikey.com.au/en/products/detail/infineon-technologies/IRF9540NPBF/812088</t>
  </si>
  <si>
    <t>FUSES : Axial Lead / Quick Blow (F) / Ceramic / Standard / 01.000A / 1A / 125VAC</t>
  </si>
  <si>
    <t>Littelfuse Inc.</t>
  </si>
  <si>
    <t>0251001.MRT1L</t>
  </si>
  <si>
    <t>F3169CT-ND</t>
  </si>
  <si>
    <t>https://www.digikey.com.au/en/products/detail/littelfuse-inc/0251001-MRT1L/700720?s=N4IgTCBcDaIGIGYCMA2AnAYQCoFoByAIiALoC%2BQA</t>
  </si>
  <si>
    <t>SW14 to SW25</t>
  </si>
  <si>
    <t>SW1</t>
  </si>
  <si>
    <t>SWITCH : PCB Mount / Slide / Min / SPDT = (on) &lt; w &gt; (off)</t>
  </si>
  <si>
    <t>Secme</t>
  </si>
  <si>
    <t>09.030201.02</t>
  </si>
  <si>
    <t>10-09-03</t>
  </si>
  <si>
    <t>D3</t>
  </si>
  <si>
    <t>D4</t>
  </si>
  <si>
    <t>Multicomp</t>
  </si>
  <si>
    <t>MCL-S270SRC</t>
  </si>
  <si>
    <t>LED, Red, SMD, 1.25mm × 1.4mm,
20mA, 1.85V, 643 nm</t>
  </si>
  <si>
    <t>LED, Blue, SMD, 1.25mm × 1.4mm,
20mA, 1.85V, 643 nm</t>
  </si>
  <si>
    <t>OVS-08</t>
  </si>
  <si>
    <t>63-07-03</t>
  </si>
  <si>
    <t>63-07-04</t>
  </si>
  <si>
    <t>S13</t>
  </si>
  <si>
    <t>Reset Pushbutton: Surface Mount / Push / 6mm x 6mm / SPST = no</t>
  </si>
  <si>
    <t>Schurter</t>
  </si>
  <si>
    <t>1301.9318.24</t>
  </si>
  <si>
    <t>https://www.digikey.com.au/en/products/detail/schurter-inc/1301-9318-24/9094764</t>
  </si>
  <si>
    <t>486-4878-1-ND</t>
  </si>
  <si>
    <t>U to U12</t>
  </si>
  <si>
    <t>Y</t>
  </si>
  <si>
    <t>TIMING FUNCTIONS : Crystal / 8MHz / HC49/4HSMX Packag</t>
  </si>
  <si>
    <t>C1,2,3,4,5,7,9,10,11,12,13,14,15,16,17,18,19,21,23</t>
  </si>
  <si>
    <t>CAPACITOR : Ceramic / 0805 /surface mount / 100000 / 100n / 50V / X7R / ±10%</t>
  </si>
  <si>
    <t>64-04-12</t>
  </si>
  <si>
    <t>MCU0805R104KCT</t>
  </si>
  <si>
    <t>CAPACITOR : Ceramic / 0805 /surface mount / 10000000 / 10u / 10V / X5R / 10%</t>
  </si>
  <si>
    <t>MCU0805R106KCT</t>
  </si>
  <si>
    <t>64-05-12</t>
  </si>
  <si>
    <t>C6,8</t>
  </si>
  <si>
    <t>C25</t>
  </si>
  <si>
    <t>C26</t>
  </si>
  <si>
    <t>C20,22,24</t>
  </si>
  <si>
    <t>CAPACITOR : Ceramic / 1206 / surface mount/ 1000000 / 1u / 25V / X7R / 10%</t>
  </si>
  <si>
    <t>MCU1206R105KCT</t>
  </si>
  <si>
    <t>64-05-08</t>
  </si>
  <si>
    <t>CAPACITOR : Ceramic / 1206 / surface mount/ 100u / 6.3V / X5R / 20%</t>
  </si>
  <si>
    <t>muRata</t>
  </si>
  <si>
    <t>GRM31CR60J107MEA8#</t>
  </si>
  <si>
    <t>490-GRM31CR60J107MEA8KCT-ND</t>
  </si>
  <si>
    <t>https://www.digikey.com.au/en/products/detail/murata-electronics/GRM31CR60J107MEA8K/13904877?s=N4IgTCBcDaIOYCcC2BmAjAYwQNgAwCs1cB2JAUwEMAOAaxAF0BfIA</t>
  </si>
  <si>
    <t>CAPACITOR : Ceramic / 0805 /surface mount / 22 / 22p / 50V / COG</t>
  </si>
  <si>
    <t>MCU0805C220KCT</t>
  </si>
  <si>
    <t>64-02-05</t>
  </si>
  <si>
    <t>Jumper, 2 Pin Connection</t>
  </si>
  <si>
    <t>P3,12</t>
  </si>
  <si>
    <t>RES SMD 1M OHM 1% 1/4W 1206</t>
  </si>
  <si>
    <t>TE Connectivity Passive Product</t>
  </si>
  <si>
    <t>CRG1206F1M0</t>
  </si>
  <si>
    <t>A106072CT-ND</t>
  </si>
  <si>
    <t>https://www.digikey.com.au/en/products/detail/te-connectivity-passive-product/CRG1206F1M0/2380979</t>
  </si>
  <si>
    <t>RES SMD 1K OHM 1% 1/8W 0805</t>
  </si>
  <si>
    <t>CRG0805F1K0</t>
  </si>
  <si>
    <t>A106056CT-ND</t>
  </si>
  <si>
    <t>https://www.digikey.com.au/en/products/detail/te-connectivity-passive-product/CRG0805F1K0/2380857</t>
  </si>
  <si>
    <t>RES 2.4K OHM 1% 1/8W 0805</t>
  </si>
  <si>
    <t>YAGEO</t>
  </si>
  <si>
    <t>RC0805FR-072K4L</t>
  </si>
  <si>
    <t>311-2.40KCRCT-ND</t>
  </si>
  <si>
    <t>https://www.digikey.com.au/en/products/detail/yageo/RC0805FR-072K4L/727690</t>
  </si>
  <si>
    <t>R4,5,7,11</t>
  </si>
  <si>
    <t>R8,9,10</t>
  </si>
  <si>
    <t>RES 10K OHM 1% 1/8W 0805</t>
  </si>
  <si>
    <t>CRGCQ0805F10K</t>
  </si>
  <si>
    <t>A129761CT-ND</t>
  </si>
  <si>
    <t>https://www.digikey.com.au/en/products/detail/te-connectivity-passive-product/CRGCQ0805F10K/8576363</t>
  </si>
  <si>
    <t>PCB External / Team Project / Thesis / Unit cost</t>
  </si>
  <si>
    <t>N/A</t>
  </si>
  <si>
    <t>IC REG LINEAR 3.3V 250MA TO92-3</t>
  </si>
  <si>
    <t>Microchip Technology</t>
  </si>
  <si>
    <t>MCP1700-3302E/TO</t>
  </si>
  <si>
    <t>MCP1700-3302E/TO-ND</t>
  </si>
  <si>
    <t>https://www.digikey.com.au/en/products/detail/microchip-technology/MCP1700-3302E-TO/652680</t>
  </si>
  <si>
    <t>PCB</t>
  </si>
  <si>
    <t>https://pinecone2.uqcloud.net/pcb/65210836e9f09b73cca3b043</t>
  </si>
  <si>
    <t>FASTENER : Spacer / Female - Female / Nylon / Hexagonal / M3 x 12</t>
  </si>
  <si>
    <t>10-41-03</t>
  </si>
  <si>
    <t>CONNECTOR : JST PH - Crimp Terminal Housing / 02 Way / 2.00mm Pitch</t>
  </si>
  <si>
    <t>08-49-01</t>
  </si>
  <si>
    <t>08-50-03</t>
  </si>
  <si>
    <t>CONNECTOR : JST PH - Crimp Terminal / Use Crimp Tool K143</t>
  </si>
  <si>
    <t>JST Crimp</t>
  </si>
  <si>
    <t>S2B-PH-K-S</t>
  </si>
  <si>
    <t>BPH-002T-P0.5S</t>
  </si>
  <si>
    <t>DNP</t>
  </si>
  <si>
    <t>CONNECTOR : JST PH - Top Entry Header / Surface Mount / 02 Way / 2.00mm Pitch</t>
  </si>
  <si>
    <t>08-54-01</t>
  </si>
  <si>
    <t>CONNECTOR : PCB HDR - Single Row Header / Female / Straight / 1 x 08 / Gold Plated</t>
  </si>
  <si>
    <t>2212S-08SG-85</t>
  </si>
  <si>
    <t>RS Pro</t>
  </si>
  <si>
    <t>325-643</t>
  </si>
  <si>
    <t>BT1</t>
  </si>
  <si>
    <t>HW3,4,5</t>
  </si>
  <si>
    <t>HW1,2</t>
  </si>
  <si>
    <t>PROJECT TOTAL:</t>
  </si>
  <si>
    <t>Kailh Mechanical Key Switches - ADA4955</t>
  </si>
  <si>
    <t>Keycaps for Kailh Mechanical Keyboard Switches - CE08137</t>
  </si>
  <si>
    <t>Kalih Eletronics</t>
  </si>
  <si>
    <t>ADA4955</t>
  </si>
  <si>
    <t>CE08137</t>
  </si>
  <si>
    <t>25-13-01</t>
  </si>
  <si>
    <t>25-13-03</t>
  </si>
  <si>
    <t>3M Hemispherical PUR/ Self Adhesive Feet / 11.2mm diameter x 5mm height</t>
  </si>
  <si>
    <t>3M Bumpon</t>
  </si>
  <si>
    <t>SJ5003</t>
  </si>
  <si>
    <t>16-59-03</t>
  </si>
  <si>
    <t>-</t>
  </si>
  <si>
    <t>Not Required</t>
  </si>
  <si>
    <t>Element14</t>
  </si>
  <si>
    <t>MCP73843-420I/MS</t>
  </si>
  <si>
    <t>https://au.element14.com/microchip/mcp73843-420i-ms/batt-charger-li-ion-4-2v-8msop/dp/1852163</t>
  </si>
  <si>
    <t>https://au.element14.com/multicomp/2212s-08sg-85/socket-pcb-1-row-8way/dp/1593463?ost=1593463</t>
  </si>
  <si>
    <t>IC BATT CHG Li-Pol 5V input,4V2 out, 1A</t>
  </si>
  <si>
    <t>RALTRON</t>
  </si>
  <si>
    <t>AS-8.000-30-3030-SMD-TR</t>
  </si>
  <si>
    <t>https://au.element14.com/raltron/as-8-000-30-3030-smd-tr/crystal-8mhz-30pf-smd-12mm-x-4/dp/4166003?st=crystal%208mhz</t>
  </si>
  <si>
    <t>Pinecone (Hengyi Design)</t>
  </si>
  <si>
    <t>BATT1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</si>
</sst>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000000"/>
      <name val="Arial"/>
      <family val="2"/>
      <scheme val="minor"/>
    </font>
    <font>
      <b/>
      <sz val="13"/>
      <name val="Arial"/>
      <family val="2"/>
    </font>
    <font>
      <b/>
      <sz val="13"/>
      <color theme="1"/>
      <name val="Arial"/>
      <family val="2"/>
    </font>
    <font>
      <sz val="10"/>
      <color rgb="FF222222"/>
      <name val="Arial"/>
      <family val="2"/>
      <scheme val="minor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FDFD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49" fontId="0" fillId="0" borderId="0" xfId="0" applyNumberFormat="1"/>
    <xf numFmtId="0" fontId="5" fillId="0" borderId="0" xfId="0" applyFont="1" applyAlignment="1">
      <alignment horizontal="left"/>
    </xf>
    <xf numFmtId="164" fontId="7" fillId="2" borderId="0" xfId="0" applyNumberFormat="1" applyFont="1" applyFill="1"/>
    <xf numFmtId="0" fontId="5" fillId="0" borderId="0" xfId="0" applyFont="1"/>
    <xf numFmtId="0" fontId="8" fillId="0" borderId="0" xfId="0" applyFont="1"/>
    <xf numFmtId="0" fontId="6" fillId="2" borderId="0" xfId="0" applyFont="1" applyFill="1" applyAlignment="1">
      <alignment horizontal="center"/>
    </xf>
    <xf numFmtId="0" fontId="5" fillId="3" borderId="0" xfId="0" applyFont="1" applyFill="1" applyAlignment="1">
      <alignment vertical="top" wrapText="1"/>
    </xf>
    <xf numFmtId="0" fontId="8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9" fillId="0" borderId="0" xfId="1" applyAlignment="1">
      <alignment horizontal="left"/>
    </xf>
    <xf numFmtId="0" fontId="5" fillId="0" borderId="0" xfId="0" applyFont="1" applyBorder="1" applyAlignment="1">
      <alignment horizontal="left"/>
    </xf>
    <xf numFmtId="0" fontId="8" fillId="3" borderId="0" xfId="0" applyFont="1" applyFill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u.element14.com/raltron/as-8-000-30-3030-smd-tr/crystal-8mhz-30pf-smd-12mm-x-4/dp/4166003?st=crystal%208mhz" TargetMode="External"/><Relationship Id="rId1" Type="http://schemas.openxmlformats.org/officeDocument/2006/relationships/hyperlink" Target="https://www.digikey.com.au/en/products/detail/stmicroelectronics/1N5819/10373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6"/>
  <sheetViews>
    <sheetView tabSelected="1" zoomScaleNormal="100" workbookViewId="0">
      <pane ySplit="1" topLeftCell="A24" activePane="bottomLeft" state="frozen"/>
      <selection pane="bottomLeft" activeCell="B46" sqref="B46"/>
    </sheetView>
  </sheetViews>
  <sheetFormatPr defaultColWidth="14.44140625" defaultRowHeight="15.75" customHeight="1" x14ac:dyDescent="0.25"/>
  <cols>
    <col min="1" max="1" width="20.5546875" customWidth="1"/>
    <col min="2" max="2" width="53" customWidth="1"/>
    <col min="3" max="3" width="8.6640625" customWidth="1"/>
    <col min="6" max="6" width="45.44140625" bestFit="1" customWidth="1"/>
    <col min="7" max="7" width="22" customWidth="1"/>
    <col min="9" max="9" width="22" customWidth="1"/>
  </cols>
  <sheetData>
    <row r="1" spans="1:10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3.2" x14ac:dyDescent="0.25">
      <c r="A2" s="5" t="s">
        <v>209</v>
      </c>
      <c r="B2" s="5" t="s">
        <v>55</v>
      </c>
      <c r="C2" s="5">
        <v>1</v>
      </c>
      <c r="D2" s="12">
        <v>12.84</v>
      </c>
      <c r="E2" s="12">
        <f>D2*C2</f>
        <v>12.84</v>
      </c>
      <c r="F2" s="5" t="s">
        <v>159</v>
      </c>
      <c r="G2" s="5" t="s">
        <v>159</v>
      </c>
      <c r="H2" s="5" t="s">
        <v>12</v>
      </c>
      <c r="I2" s="5" t="s">
        <v>56</v>
      </c>
      <c r="J2" s="5" t="s">
        <v>199</v>
      </c>
    </row>
    <row r="3" spans="1:10" ht="13.2" x14ac:dyDescent="0.25">
      <c r="A3" s="5" t="s">
        <v>183</v>
      </c>
      <c r="B3" s="18" t="s">
        <v>177</v>
      </c>
      <c r="C3" s="5">
        <v>1</v>
      </c>
      <c r="D3" s="12">
        <v>1.56</v>
      </c>
      <c r="E3" s="12">
        <f>D3*C3</f>
        <v>1.56</v>
      </c>
      <c r="F3" s="5" t="s">
        <v>173</v>
      </c>
      <c r="G3" s="5" t="s">
        <v>174</v>
      </c>
      <c r="H3" s="5" t="s">
        <v>12</v>
      </c>
      <c r="I3" s="7" t="s">
        <v>178</v>
      </c>
      <c r="J3" s="5" t="s">
        <v>69</v>
      </c>
    </row>
    <row r="4" spans="1:10" ht="13.2" x14ac:dyDescent="0.25">
      <c r="A4" s="5" t="s">
        <v>114</v>
      </c>
      <c r="B4" s="5" t="s">
        <v>115</v>
      </c>
      <c r="C4" s="5">
        <v>19</v>
      </c>
      <c r="D4" s="12">
        <v>0.01</v>
      </c>
      <c r="E4" s="12">
        <f>D4*C4</f>
        <v>0.19</v>
      </c>
      <c r="F4" s="5" t="s">
        <v>98</v>
      </c>
      <c r="G4" s="5" t="s">
        <v>117</v>
      </c>
      <c r="H4" s="5" t="s">
        <v>12</v>
      </c>
      <c r="I4" s="5" t="s">
        <v>116</v>
      </c>
      <c r="J4" s="5" t="s">
        <v>69</v>
      </c>
    </row>
    <row r="5" spans="1:10" ht="15.75" customHeight="1" x14ac:dyDescent="0.25">
      <c r="A5" s="5" t="s">
        <v>124</v>
      </c>
      <c r="B5" s="5" t="s">
        <v>118</v>
      </c>
      <c r="C5" s="5">
        <v>2</v>
      </c>
      <c r="D5" s="12">
        <v>0.02</v>
      </c>
      <c r="E5" s="12">
        <f>D5*C5</f>
        <v>0.04</v>
      </c>
      <c r="F5" s="5" t="s">
        <v>98</v>
      </c>
      <c r="G5" s="5" t="s">
        <v>119</v>
      </c>
      <c r="H5" s="5" t="s">
        <v>12</v>
      </c>
      <c r="I5" s="5" t="s">
        <v>120</v>
      </c>
      <c r="J5" s="5" t="s">
        <v>69</v>
      </c>
    </row>
    <row r="6" spans="1:10" ht="15.75" customHeight="1" x14ac:dyDescent="0.25">
      <c r="A6" s="5" t="s">
        <v>122</v>
      </c>
      <c r="B6" s="5" t="s">
        <v>125</v>
      </c>
      <c r="C6" s="5">
        <v>1</v>
      </c>
      <c r="D6" s="12">
        <v>0.13</v>
      </c>
      <c r="E6" s="12">
        <f>D6*C6</f>
        <v>0.13</v>
      </c>
      <c r="F6" s="5" t="s">
        <v>98</v>
      </c>
      <c r="G6" s="5" t="s">
        <v>126</v>
      </c>
      <c r="H6" s="5" t="s">
        <v>12</v>
      </c>
      <c r="I6" s="5" t="s">
        <v>127</v>
      </c>
      <c r="J6" s="5" t="s">
        <v>69</v>
      </c>
    </row>
    <row r="7" spans="1:10" ht="15.75" customHeight="1" x14ac:dyDescent="0.25">
      <c r="A7" s="5" t="s">
        <v>123</v>
      </c>
      <c r="B7" s="5" t="s">
        <v>128</v>
      </c>
      <c r="C7" s="5">
        <v>1</v>
      </c>
      <c r="D7" s="12">
        <v>0.55000000000000004</v>
      </c>
      <c r="E7" s="12">
        <f>D7*C7</f>
        <v>0.55000000000000004</v>
      </c>
      <c r="F7" s="5" t="s">
        <v>129</v>
      </c>
      <c r="G7" s="5" t="s">
        <v>130</v>
      </c>
      <c r="H7" s="5" t="s">
        <v>42</v>
      </c>
      <c r="I7" s="5" t="s">
        <v>131</v>
      </c>
      <c r="J7" s="5" t="s">
        <v>132</v>
      </c>
    </row>
    <row r="8" spans="1:10" ht="15.75" customHeight="1" x14ac:dyDescent="0.25">
      <c r="A8" s="5" t="s">
        <v>121</v>
      </c>
      <c r="B8" s="5" t="s">
        <v>133</v>
      </c>
      <c r="C8" s="5">
        <v>2</v>
      </c>
      <c r="D8" s="12">
        <v>0.08</v>
      </c>
      <c r="E8" s="12">
        <f>D8*C8</f>
        <v>0.16</v>
      </c>
      <c r="F8" s="5" t="s">
        <v>98</v>
      </c>
      <c r="G8" s="5" t="s">
        <v>134</v>
      </c>
      <c r="H8" s="5" t="s">
        <v>12</v>
      </c>
      <c r="I8" s="5" t="s">
        <v>135</v>
      </c>
      <c r="J8" s="5" t="s">
        <v>19</v>
      </c>
    </row>
    <row r="9" spans="1:10" ht="15.75" customHeight="1" x14ac:dyDescent="0.25">
      <c r="A9" s="5" t="s">
        <v>57</v>
      </c>
      <c r="B9" s="5" t="s">
        <v>58</v>
      </c>
      <c r="C9" s="5">
        <v>2</v>
      </c>
      <c r="D9" s="12">
        <v>0.43</v>
      </c>
      <c r="E9" s="12">
        <f>D9*C9</f>
        <v>0.86</v>
      </c>
      <c r="F9" s="5" t="s">
        <v>13</v>
      </c>
      <c r="G9" s="5" t="s">
        <v>59</v>
      </c>
      <c r="H9" s="5" t="s">
        <v>42</v>
      </c>
      <c r="I9" s="5" t="s">
        <v>60</v>
      </c>
      <c r="J9" s="5" t="s">
        <v>61</v>
      </c>
    </row>
    <row r="10" spans="1:10" ht="15.75" customHeight="1" x14ac:dyDescent="0.25">
      <c r="A10" s="5" t="s">
        <v>96</v>
      </c>
      <c r="B10" s="5" t="s">
        <v>100</v>
      </c>
      <c r="C10" s="5">
        <v>1</v>
      </c>
      <c r="D10" s="12">
        <v>0.38</v>
      </c>
      <c r="E10" s="12">
        <f>D10*C10</f>
        <v>0.38</v>
      </c>
      <c r="F10" s="5" t="s">
        <v>98</v>
      </c>
      <c r="G10" s="5" t="s">
        <v>99</v>
      </c>
      <c r="H10" s="5" t="s">
        <v>12</v>
      </c>
      <c r="I10" s="5" t="s">
        <v>103</v>
      </c>
      <c r="J10" s="5" t="s">
        <v>69</v>
      </c>
    </row>
    <row r="11" spans="1:10" ht="15.75" customHeight="1" x14ac:dyDescent="0.25">
      <c r="A11" s="5" t="s">
        <v>97</v>
      </c>
      <c r="B11" s="5" t="s">
        <v>101</v>
      </c>
      <c r="C11" s="5">
        <v>1</v>
      </c>
      <c r="D11" s="12">
        <v>0.27</v>
      </c>
      <c r="E11" s="12">
        <f>D11*C11</f>
        <v>0.27</v>
      </c>
      <c r="F11" s="5" t="s">
        <v>98</v>
      </c>
      <c r="G11" s="5" t="s">
        <v>102</v>
      </c>
      <c r="H11" s="5" t="s">
        <v>12</v>
      </c>
      <c r="I11" s="5" t="s">
        <v>104</v>
      </c>
      <c r="J11" s="5" t="s">
        <v>69</v>
      </c>
    </row>
    <row r="12" spans="1:10" ht="15.75" customHeight="1" x14ac:dyDescent="0.25">
      <c r="A12" s="5" t="s">
        <v>176</v>
      </c>
      <c r="B12" s="10" t="s">
        <v>188</v>
      </c>
      <c r="C12" s="5">
        <v>12</v>
      </c>
      <c r="D12" s="12">
        <v>0.81</v>
      </c>
      <c r="E12" s="12">
        <f>D12*C12</f>
        <v>9.7200000000000006</v>
      </c>
      <c r="F12" s="5" t="s">
        <v>189</v>
      </c>
      <c r="G12" s="7" t="s">
        <v>191</v>
      </c>
      <c r="H12" s="5" t="s">
        <v>12</v>
      </c>
      <c r="I12" s="8" t="s">
        <v>193</v>
      </c>
      <c r="J12" s="5" t="s">
        <v>199</v>
      </c>
    </row>
    <row r="13" spans="1:10" ht="15.75" customHeight="1" x14ac:dyDescent="0.25">
      <c r="A13" s="5" t="s">
        <v>176</v>
      </c>
      <c r="B13" s="10" t="s">
        <v>187</v>
      </c>
      <c r="C13" s="5">
        <v>12</v>
      </c>
      <c r="D13" s="12">
        <v>0.62</v>
      </c>
      <c r="E13" s="12">
        <f>D13*C13</f>
        <v>7.4399999999999995</v>
      </c>
      <c r="F13" s="5" t="s">
        <v>189</v>
      </c>
      <c r="G13" s="7" t="s">
        <v>190</v>
      </c>
      <c r="H13" s="5" t="s">
        <v>12</v>
      </c>
      <c r="I13" s="8" t="s">
        <v>192</v>
      </c>
      <c r="J13" s="5" t="s">
        <v>19</v>
      </c>
    </row>
    <row r="14" spans="1:10" ht="15.75" customHeight="1" x14ac:dyDescent="0.25">
      <c r="A14" s="5" t="s">
        <v>176</v>
      </c>
      <c r="B14" s="7" t="s">
        <v>194</v>
      </c>
      <c r="C14" s="5">
        <v>4</v>
      </c>
      <c r="D14" s="12">
        <v>0.12</v>
      </c>
      <c r="E14" s="12">
        <f>D14*C14</f>
        <v>0.48</v>
      </c>
      <c r="F14" s="5" t="s">
        <v>195</v>
      </c>
      <c r="G14" s="7" t="s">
        <v>196</v>
      </c>
      <c r="H14" s="5" t="s">
        <v>12</v>
      </c>
      <c r="I14" s="7" t="s">
        <v>197</v>
      </c>
      <c r="J14" s="5" t="s">
        <v>198</v>
      </c>
    </row>
    <row r="15" spans="1:10" ht="15.75" customHeight="1" x14ac:dyDescent="0.25">
      <c r="A15" s="7" t="s">
        <v>176</v>
      </c>
      <c r="B15" s="8" t="s">
        <v>169</v>
      </c>
      <c r="C15" s="5">
        <v>1</v>
      </c>
      <c r="D15" s="12">
        <v>7.0000000000000007E-2</v>
      </c>
      <c r="E15" s="12">
        <f>D15*C15</f>
        <v>7.0000000000000007E-2</v>
      </c>
      <c r="F15" s="5" t="s">
        <v>173</v>
      </c>
      <c r="G15" s="5" t="s">
        <v>174</v>
      </c>
      <c r="H15" s="5" t="s">
        <v>12</v>
      </c>
      <c r="I15" s="8" t="s">
        <v>170</v>
      </c>
      <c r="J15" s="5" t="s">
        <v>69</v>
      </c>
    </row>
    <row r="16" spans="1:10" ht="15.75" customHeight="1" x14ac:dyDescent="0.25">
      <c r="A16" s="5" t="s">
        <v>176</v>
      </c>
      <c r="B16" s="8" t="s">
        <v>172</v>
      </c>
      <c r="C16" s="5">
        <v>2</v>
      </c>
      <c r="D16" s="12">
        <v>0.02</v>
      </c>
      <c r="E16" s="12">
        <f>D16*C16</f>
        <v>0.04</v>
      </c>
      <c r="F16" s="5" t="s">
        <v>173</v>
      </c>
      <c r="G16" s="7" t="s">
        <v>175</v>
      </c>
      <c r="H16" s="5" t="s">
        <v>12</v>
      </c>
      <c r="I16" s="8" t="s">
        <v>171</v>
      </c>
      <c r="J16" s="5" t="s">
        <v>69</v>
      </c>
    </row>
    <row r="17" spans="1:10" ht="15.75" customHeight="1" x14ac:dyDescent="0.25">
      <c r="A17" s="5" t="s">
        <v>52</v>
      </c>
      <c r="B17" s="5" t="s">
        <v>85</v>
      </c>
      <c r="C17" s="5">
        <v>1</v>
      </c>
      <c r="D17" s="12">
        <v>1.75</v>
      </c>
      <c r="E17" s="12">
        <f>D17*C17</f>
        <v>1.75</v>
      </c>
      <c r="F17" s="5" t="s">
        <v>86</v>
      </c>
      <c r="G17" s="5" t="s">
        <v>87</v>
      </c>
      <c r="H17" s="5" t="s">
        <v>42</v>
      </c>
      <c r="I17" s="5" t="s">
        <v>88</v>
      </c>
      <c r="J17" s="5" t="s">
        <v>89</v>
      </c>
    </row>
    <row r="18" spans="1:10" ht="15.75" customHeight="1" x14ac:dyDescent="0.25">
      <c r="A18" t="s">
        <v>185</v>
      </c>
      <c r="B18" s="8" t="s">
        <v>167</v>
      </c>
      <c r="C18" s="5">
        <v>2</v>
      </c>
      <c r="D18" s="12">
        <v>0.22</v>
      </c>
      <c r="E18" s="12">
        <f>D18*C18</f>
        <v>0.44</v>
      </c>
      <c r="F18" s="5" t="s">
        <v>181</v>
      </c>
      <c r="G18" s="7" t="s">
        <v>182</v>
      </c>
      <c r="H18" s="5" t="s">
        <v>12</v>
      </c>
      <c r="I18" s="8" t="s">
        <v>168</v>
      </c>
      <c r="J18" s="5" t="s">
        <v>19</v>
      </c>
    </row>
    <row r="19" spans="1:10" ht="15.75" customHeight="1" x14ac:dyDescent="0.25">
      <c r="A19" s="5" t="s">
        <v>184</v>
      </c>
      <c r="B19" s="8" t="s">
        <v>179</v>
      </c>
      <c r="C19" s="5">
        <v>3</v>
      </c>
      <c r="D19" s="12">
        <v>0.34799999999999998</v>
      </c>
      <c r="E19" s="12">
        <f>D19*C19</f>
        <v>1.044</v>
      </c>
      <c r="F19" s="5" t="s">
        <v>98</v>
      </c>
      <c r="G19" s="7" t="s">
        <v>180</v>
      </c>
      <c r="H19" s="5" t="s">
        <v>200</v>
      </c>
      <c r="I19" s="11">
        <v>1593463</v>
      </c>
      <c r="J19" s="5" t="s">
        <v>203</v>
      </c>
    </row>
    <row r="20" spans="1:10" ht="13.2" x14ac:dyDescent="0.25">
      <c r="A20" s="5" t="s">
        <v>46</v>
      </c>
      <c r="B20" s="5" t="s">
        <v>62</v>
      </c>
      <c r="C20" s="5">
        <v>1</v>
      </c>
      <c r="D20" s="12">
        <v>0.8</v>
      </c>
      <c r="E20" s="12">
        <f>D20*C20</f>
        <v>0.8</v>
      </c>
      <c r="F20" s="5" t="s">
        <v>63</v>
      </c>
      <c r="G20" s="5" t="s">
        <v>64</v>
      </c>
      <c r="H20" s="5" t="s">
        <v>12</v>
      </c>
      <c r="I20" s="5" t="s">
        <v>65</v>
      </c>
      <c r="J20" s="5" t="s">
        <v>19</v>
      </c>
    </row>
    <row r="21" spans="1:10" ht="15.75" customHeight="1" x14ac:dyDescent="0.25">
      <c r="A21" s="5" t="s">
        <v>74</v>
      </c>
      <c r="B21" s="5" t="s">
        <v>78</v>
      </c>
      <c r="C21" s="5">
        <v>1</v>
      </c>
      <c r="D21" s="12">
        <v>0.39</v>
      </c>
      <c r="E21" s="12">
        <f>D21*C21</f>
        <v>0.39</v>
      </c>
      <c r="F21" s="5" t="s">
        <v>72</v>
      </c>
      <c r="G21" s="5">
        <v>50145023</v>
      </c>
      <c r="H21" s="5" t="s">
        <v>12</v>
      </c>
      <c r="I21" s="5" t="s">
        <v>79</v>
      </c>
      <c r="J21" s="5" t="s">
        <v>19</v>
      </c>
    </row>
    <row r="22" spans="1:10" ht="15.75" customHeight="1" x14ac:dyDescent="0.25">
      <c r="A22" s="5" t="s">
        <v>137</v>
      </c>
      <c r="B22" s="5" t="s">
        <v>136</v>
      </c>
      <c r="C22" s="5">
        <v>2</v>
      </c>
      <c r="D22" s="12">
        <v>0.09</v>
      </c>
      <c r="E22" s="12">
        <f>D22*C22</f>
        <v>0.18</v>
      </c>
      <c r="F22" s="5" t="s">
        <v>66</v>
      </c>
      <c r="G22" s="5" t="s">
        <v>67</v>
      </c>
      <c r="H22" s="5" t="s">
        <v>12</v>
      </c>
      <c r="I22" s="5" t="s">
        <v>68</v>
      </c>
      <c r="J22" s="5" t="s">
        <v>69</v>
      </c>
    </row>
    <row r="23" spans="1:10" ht="15.75" customHeight="1" x14ac:dyDescent="0.25">
      <c r="A23" s="5" t="s">
        <v>70</v>
      </c>
      <c r="B23" s="5" t="s">
        <v>71</v>
      </c>
      <c r="C23" s="5">
        <v>2</v>
      </c>
      <c r="D23" s="12">
        <v>0.38</v>
      </c>
      <c r="E23" s="12">
        <f>D23*C23</f>
        <v>0.76</v>
      </c>
      <c r="F23" s="5" t="s">
        <v>72</v>
      </c>
      <c r="G23" s="5">
        <v>50105023</v>
      </c>
      <c r="H23" s="5" t="s">
        <v>12</v>
      </c>
      <c r="I23" s="5" t="s">
        <v>73</v>
      </c>
      <c r="J23" s="5" t="s">
        <v>19</v>
      </c>
    </row>
    <row r="24" spans="1:10" ht="15.75" customHeight="1" x14ac:dyDescent="0.25">
      <c r="A24" s="5" t="s">
        <v>75</v>
      </c>
      <c r="B24" s="5" t="s">
        <v>76</v>
      </c>
      <c r="C24" s="5">
        <v>2</v>
      </c>
      <c r="D24" s="12">
        <v>0.39</v>
      </c>
      <c r="E24" s="12">
        <f>D24*C24</f>
        <v>0.78</v>
      </c>
      <c r="F24" s="5" t="s">
        <v>72</v>
      </c>
      <c r="G24" s="5">
        <v>50115023</v>
      </c>
      <c r="H24" s="5" t="s">
        <v>12</v>
      </c>
      <c r="I24" s="5" t="s">
        <v>77</v>
      </c>
      <c r="J24" s="5" t="s">
        <v>19</v>
      </c>
    </row>
    <row r="25" spans="1:10" ht="15.75" customHeight="1" x14ac:dyDescent="0.25">
      <c r="A25" s="5" t="s">
        <v>165</v>
      </c>
      <c r="B25" s="5" t="s">
        <v>158</v>
      </c>
      <c r="C25" s="5">
        <v>1</v>
      </c>
      <c r="D25" s="12">
        <v>18.23</v>
      </c>
      <c r="E25" s="12">
        <f>D25*C25</f>
        <v>18.23</v>
      </c>
      <c r="F25" s="5" t="s">
        <v>208</v>
      </c>
      <c r="G25" s="5"/>
      <c r="H25" s="5" t="s">
        <v>12</v>
      </c>
      <c r="I25" s="5" t="s">
        <v>166</v>
      </c>
      <c r="J25" s="5" t="s">
        <v>69</v>
      </c>
    </row>
    <row r="26" spans="1:10" ht="15.75" customHeight="1" x14ac:dyDescent="0.25">
      <c r="A26" s="5" t="s">
        <v>47</v>
      </c>
      <c r="B26" s="5" t="s">
        <v>80</v>
      </c>
      <c r="C26" s="5">
        <v>1</v>
      </c>
      <c r="D26" s="12">
        <v>2.5</v>
      </c>
      <c r="E26" s="12">
        <f>D26*C26</f>
        <v>2.5</v>
      </c>
      <c r="F26" s="5" t="s">
        <v>81</v>
      </c>
      <c r="G26" s="5" t="s">
        <v>83</v>
      </c>
      <c r="H26" s="5" t="s">
        <v>42</v>
      </c>
      <c r="I26" s="5" t="s">
        <v>82</v>
      </c>
      <c r="J26" s="5" t="s">
        <v>84</v>
      </c>
    </row>
    <row r="27" spans="1:10" ht="15.75" customHeight="1" x14ac:dyDescent="0.25">
      <c r="A27" s="14" t="s">
        <v>38</v>
      </c>
      <c r="B27" s="14" t="s">
        <v>39</v>
      </c>
      <c r="C27" s="14">
        <v>1</v>
      </c>
      <c r="D27" s="15">
        <v>0.94</v>
      </c>
      <c r="E27" s="15">
        <f>D27*C27</f>
        <v>0.94</v>
      </c>
      <c r="F27" s="14" t="s">
        <v>40</v>
      </c>
      <c r="G27" s="14" t="s">
        <v>41</v>
      </c>
      <c r="H27" s="14" t="s">
        <v>42</v>
      </c>
      <c r="I27" s="14" t="s">
        <v>43</v>
      </c>
      <c r="J27" s="14" t="s">
        <v>44</v>
      </c>
    </row>
    <row r="28" spans="1:10" ht="15.75" customHeight="1" x14ac:dyDescent="0.25">
      <c r="A28" s="5" t="s">
        <v>53</v>
      </c>
      <c r="B28" s="17" t="s">
        <v>138</v>
      </c>
      <c r="C28" s="5">
        <v>1</v>
      </c>
      <c r="D28" s="12">
        <v>0.16</v>
      </c>
      <c r="E28" s="12">
        <f>D28*C28</f>
        <v>0.16</v>
      </c>
      <c r="F28" s="5" t="s">
        <v>139</v>
      </c>
      <c r="G28" s="5" t="s">
        <v>140</v>
      </c>
      <c r="H28" s="5" t="s">
        <v>42</v>
      </c>
      <c r="I28" s="5" t="s">
        <v>141</v>
      </c>
      <c r="J28" s="5" t="s">
        <v>142</v>
      </c>
    </row>
    <row r="29" spans="1:10" ht="15.75" customHeight="1" x14ac:dyDescent="0.25">
      <c r="A29" s="5" t="s">
        <v>152</v>
      </c>
      <c r="B29" s="5" t="s">
        <v>143</v>
      </c>
      <c r="C29" s="5">
        <v>4</v>
      </c>
      <c r="D29" s="12">
        <v>0.16</v>
      </c>
      <c r="E29" s="12">
        <f>D29*C29</f>
        <v>0.64</v>
      </c>
      <c r="F29" s="5" t="s">
        <v>139</v>
      </c>
      <c r="G29" s="5" t="s">
        <v>144</v>
      </c>
      <c r="H29" s="5" t="s">
        <v>42</v>
      </c>
      <c r="I29" s="5" t="s">
        <v>145</v>
      </c>
      <c r="J29" s="5" t="s">
        <v>146</v>
      </c>
    </row>
    <row r="30" spans="1:10" ht="15.75" customHeight="1" x14ac:dyDescent="0.25">
      <c r="A30" s="5" t="s">
        <v>54</v>
      </c>
      <c r="B30" s="5" t="s">
        <v>147</v>
      </c>
      <c r="C30" s="5">
        <v>1</v>
      </c>
      <c r="D30" s="12">
        <v>0.16</v>
      </c>
      <c r="E30" s="12">
        <f>D30*C30</f>
        <v>0.16</v>
      </c>
      <c r="F30" s="5" t="s">
        <v>148</v>
      </c>
      <c r="G30" s="5" t="s">
        <v>149</v>
      </c>
      <c r="H30" s="5" t="s">
        <v>42</v>
      </c>
      <c r="I30" s="5" t="s">
        <v>150</v>
      </c>
      <c r="J30" s="5" t="s">
        <v>151</v>
      </c>
    </row>
    <row r="31" spans="1:10" ht="15.75" customHeight="1" x14ac:dyDescent="0.25">
      <c r="A31" s="5" t="s">
        <v>153</v>
      </c>
      <c r="B31" s="5" t="s">
        <v>154</v>
      </c>
      <c r="C31" s="5">
        <v>3</v>
      </c>
      <c r="D31" s="12">
        <v>0.16</v>
      </c>
      <c r="E31" s="12">
        <f>D31*C31</f>
        <v>0.48</v>
      </c>
      <c r="F31" s="5" t="s">
        <v>139</v>
      </c>
      <c r="G31" s="5" t="s">
        <v>155</v>
      </c>
      <c r="H31" s="5" t="s">
        <v>42</v>
      </c>
      <c r="I31" s="5" t="s">
        <v>156</v>
      </c>
      <c r="J31" s="5" t="s">
        <v>157</v>
      </c>
    </row>
    <row r="32" spans="1:10" ht="15.75" customHeight="1" x14ac:dyDescent="0.25">
      <c r="A32" s="5" t="s">
        <v>105</v>
      </c>
      <c r="B32" s="5" t="s">
        <v>106</v>
      </c>
      <c r="C32" s="5">
        <v>1</v>
      </c>
      <c r="D32" s="12">
        <v>0.36</v>
      </c>
      <c r="E32" s="12">
        <f>D32*C32</f>
        <v>0.36</v>
      </c>
      <c r="F32" s="5" t="s">
        <v>107</v>
      </c>
      <c r="G32" s="5" t="s">
        <v>108</v>
      </c>
      <c r="H32" s="5" t="s">
        <v>42</v>
      </c>
      <c r="I32" s="5" t="s">
        <v>110</v>
      </c>
      <c r="J32" s="5" t="s">
        <v>109</v>
      </c>
    </row>
    <row r="33" spans="1:10" ht="15.75" customHeight="1" x14ac:dyDescent="0.25">
      <c r="A33" s="5" t="s">
        <v>91</v>
      </c>
      <c r="B33" s="5" t="s">
        <v>92</v>
      </c>
      <c r="C33" s="5">
        <v>1</v>
      </c>
      <c r="D33" s="12">
        <v>2.59</v>
      </c>
      <c r="E33" s="12">
        <f>D33*C33</f>
        <v>2.59</v>
      </c>
      <c r="F33" s="5" t="s">
        <v>93</v>
      </c>
      <c r="G33" s="5" t="s">
        <v>94</v>
      </c>
      <c r="H33" s="5" t="s">
        <v>12</v>
      </c>
      <c r="I33" s="5" t="s">
        <v>95</v>
      </c>
      <c r="J33" s="5" t="s">
        <v>69</v>
      </c>
    </row>
    <row r="34" spans="1:10" ht="15.75" customHeight="1" x14ac:dyDescent="0.25">
      <c r="A34" s="5" t="s">
        <v>90</v>
      </c>
      <c r="B34" s="5" t="s">
        <v>48</v>
      </c>
      <c r="C34" s="5">
        <v>12</v>
      </c>
      <c r="D34" s="12">
        <v>0.34</v>
      </c>
      <c r="E34" s="12">
        <f>D34*C34</f>
        <v>4.08</v>
      </c>
      <c r="F34" s="5" t="s">
        <v>49</v>
      </c>
      <c r="G34" s="5" t="s">
        <v>50</v>
      </c>
      <c r="H34" s="5" t="s">
        <v>12</v>
      </c>
      <c r="I34" s="5" t="s">
        <v>51</v>
      </c>
      <c r="J34" s="5" t="s">
        <v>19</v>
      </c>
    </row>
    <row r="35" spans="1:10" ht="15.75" customHeight="1" x14ac:dyDescent="0.25">
      <c r="A35" s="5" t="s">
        <v>111</v>
      </c>
      <c r="B35" s="5" t="s">
        <v>18</v>
      </c>
      <c r="C35" s="5">
        <v>12</v>
      </c>
      <c r="D35" s="12">
        <v>0.22</v>
      </c>
      <c r="E35" s="12">
        <f>D35*C35</f>
        <v>2.64</v>
      </c>
      <c r="F35" s="5" t="s">
        <v>17</v>
      </c>
      <c r="G35" s="5" t="s">
        <v>16</v>
      </c>
      <c r="H35" s="5" t="s">
        <v>12</v>
      </c>
      <c r="I35" s="5" t="s">
        <v>20</v>
      </c>
      <c r="J35" s="5" t="s">
        <v>19</v>
      </c>
    </row>
    <row r="36" spans="1:10" ht="15.75" customHeight="1" thickBot="1" x14ac:dyDescent="0.3">
      <c r="A36" s="5" t="s">
        <v>10</v>
      </c>
      <c r="B36" s="5" t="s">
        <v>11</v>
      </c>
      <c r="C36" s="5">
        <v>1</v>
      </c>
      <c r="D36" s="12">
        <v>7.48</v>
      </c>
      <c r="E36" s="12">
        <f>D36*C36</f>
        <v>7.48</v>
      </c>
      <c r="F36" s="5" t="s">
        <v>13</v>
      </c>
      <c r="G36" s="5" t="s">
        <v>14</v>
      </c>
      <c r="H36" s="5" t="s">
        <v>12</v>
      </c>
      <c r="I36" s="5" t="s">
        <v>15</v>
      </c>
      <c r="J36" s="5" t="s">
        <v>24</v>
      </c>
    </row>
    <row r="37" spans="1:10" ht="15.75" customHeight="1" thickBot="1" x14ac:dyDescent="0.3">
      <c r="A37" s="5" t="s">
        <v>21</v>
      </c>
      <c r="B37" s="13" t="s">
        <v>22</v>
      </c>
      <c r="C37" s="5">
        <v>1</v>
      </c>
      <c r="D37" s="12">
        <v>8.25</v>
      </c>
      <c r="E37" s="12">
        <f>D37*C37</f>
        <v>8.25</v>
      </c>
      <c r="F37" s="5" t="s">
        <v>23</v>
      </c>
      <c r="G37" s="5">
        <v>102010328</v>
      </c>
      <c r="H37" s="5" t="s">
        <v>12</v>
      </c>
      <c r="I37" s="5" t="s">
        <v>28</v>
      </c>
      <c r="J37" s="5" t="s">
        <v>69</v>
      </c>
    </row>
    <row r="38" spans="1:10" ht="15.75" customHeight="1" x14ac:dyDescent="0.25">
      <c r="A38" s="5" t="s">
        <v>25</v>
      </c>
      <c r="B38" s="5" t="s">
        <v>26</v>
      </c>
      <c r="C38" s="5">
        <v>1</v>
      </c>
      <c r="D38" s="12">
        <v>4</v>
      </c>
      <c r="E38" s="12">
        <f>D38*C38</f>
        <v>4</v>
      </c>
      <c r="F38" s="5" t="s">
        <v>29</v>
      </c>
      <c r="G38" s="5" t="s">
        <v>30</v>
      </c>
      <c r="H38" s="5" t="s">
        <v>12</v>
      </c>
      <c r="I38" s="5" t="s">
        <v>27</v>
      </c>
      <c r="J38" s="5" t="s">
        <v>19</v>
      </c>
    </row>
    <row r="39" spans="1:10" ht="15.75" customHeight="1" x14ac:dyDescent="0.25">
      <c r="A39" s="5" t="s">
        <v>31</v>
      </c>
      <c r="B39" s="5" t="s">
        <v>32</v>
      </c>
      <c r="C39" s="5">
        <v>1</v>
      </c>
      <c r="D39" s="12">
        <v>3.08</v>
      </c>
      <c r="E39" s="12">
        <f>D39*C39</f>
        <v>3.08</v>
      </c>
      <c r="F39" s="5" t="s">
        <v>36</v>
      </c>
      <c r="G39" s="5" t="s">
        <v>35</v>
      </c>
      <c r="H39" s="5" t="s">
        <v>12</v>
      </c>
      <c r="I39" s="5" t="s">
        <v>34</v>
      </c>
      <c r="J39" s="5" t="s">
        <v>33</v>
      </c>
    </row>
    <row r="40" spans="1:10" ht="15.75" customHeight="1" x14ac:dyDescent="0.25">
      <c r="A40" s="14" t="s">
        <v>37</v>
      </c>
      <c r="B40" s="14" t="s">
        <v>160</v>
      </c>
      <c r="C40" s="14">
        <v>1</v>
      </c>
      <c r="D40" s="15">
        <v>0.71</v>
      </c>
      <c r="E40" s="15">
        <f>D40*C40</f>
        <v>0.71</v>
      </c>
      <c r="F40" s="14" t="s">
        <v>161</v>
      </c>
      <c r="G40" s="14" t="s">
        <v>162</v>
      </c>
      <c r="H40" s="14" t="s">
        <v>42</v>
      </c>
      <c r="I40" s="14" t="s">
        <v>163</v>
      </c>
      <c r="J40" s="14" t="s">
        <v>164</v>
      </c>
    </row>
    <row r="41" spans="1:10" ht="15.75" customHeight="1" x14ac:dyDescent="0.25">
      <c r="A41" s="5" t="s">
        <v>45</v>
      </c>
      <c r="B41" s="5" t="s">
        <v>204</v>
      </c>
      <c r="C41" s="5">
        <v>1</v>
      </c>
      <c r="D41" s="12">
        <v>2.7</v>
      </c>
      <c r="E41" s="12">
        <f>D41*C41</f>
        <v>2.7</v>
      </c>
      <c r="F41" s="5" t="s">
        <v>161</v>
      </c>
      <c r="G41" s="5" t="s">
        <v>201</v>
      </c>
      <c r="H41" s="5" t="s">
        <v>200</v>
      </c>
      <c r="I41" s="5">
        <v>1852163</v>
      </c>
      <c r="J41" s="5" t="s">
        <v>202</v>
      </c>
    </row>
    <row r="42" spans="1:10" ht="15.75" customHeight="1" x14ac:dyDescent="0.25">
      <c r="A42" s="5" t="s">
        <v>112</v>
      </c>
      <c r="B42" s="5" t="s">
        <v>113</v>
      </c>
      <c r="C42" s="5">
        <v>1</v>
      </c>
      <c r="D42" s="12">
        <v>9.6000000000000002E-2</v>
      </c>
      <c r="E42" s="12">
        <f>D42*C42</f>
        <v>9.6000000000000002E-2</v>
      </c>
      <c r="F42" s="5" t="s">
        <v>205</v>
      </c>
      <c r="G42" s="5" t="s">
        <v>206</v>
      </c>
      <c r="H42" s="5" t="s">
        <v>200</v>
      </c>
      <c r="I42" s="5">
        <v>4166003</v>
      </c>
      <c r="J42" s="16" t="s">
        <v>207</v>
      </c>
    </row>
    <row r="43" spans="1:10" ht="15.75" customHeight="1" x14ac:dyDescent="0.3">
      <c r="B43" s="2"/>
      <c r="C43" s="9" t="s">
        <v>186</v>
      </c>
      <c r="D43" s="9"/>
      <c r="E43" s="6">
        <f>SUM(E2:E42)</f>
        <v>99.969999999999985</v>
      </c>
      <c r="F43" s="2"/>
      <c r="G43" s="2"/>
      <c r="H43" s="2"/>
      <c r="I43" s="2"/>
      <c r="J43" s="2"/>
    </row>
    <row r="45" spans="1:10" ht="15.75" customHeight="1" x14ac:dyDescent="0.25">
      <c r="I45" s="4"/>
    </row>
    <row r="46" spans="1:10" ht="15.75" customHeight="1" x14ac:dyDescent="0.25">
      <c r="A46" s="3"/>
    </row>
  </sheetData>
  <sortState xmlns:xlrd2="http://schemas.microsoft.com/office/spreadsheetml/2017/richdata2" ref="A2:J43">
    <sortCondition ref="A2:A43"/>
  </sortState>
  <phoneticPr fontId="4" type="noConversion"/>
  <hyperlinks>
    <hyperlink ref="J9" r:id="rId1" xr:uid="{DDD091F6-77B9-458E-B0DD-22E578B6B612}"/>
    <hyperlink ref="J42" r:id="rId2" xr:uid="{E1C11B24-63F5-46CF-886A-05C2279DCB6C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Tevyn</dc:creator>
  <cp:lastModifiedBy>Tevyn Vergara</cp:lastModifiedBy>
  <dcterms:created xsi:type="dcterms:W3CDTF">2023-10-18T06:19:22Z</dcterms:created>
  <dcterms:modified xsi:type="dcterms:W3CDTF">2023-10-22T22:09:52Z</dcterms:modified>
</cp:coreProperties>
</file>