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 Periabras\Desktop\CD FILE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9" i="1" l="1"/>
  <c r="C9" i="1"/>
  <c r="D9" i="1"/>
  <c r="F9" i="1"/>
  <c r="G9" i="1"/>
  <c r="H9" i="1"/>
  <c r="I9" i="1"/>
  <c r="B9" i="1"/>
  <c r="J9" i="1"/>
  <c r="K9" i="1"/>
  <c r="L9" i="1"/>
  <c r="M9" i="1"/>
  <c r="M15" i="1" s="1"/>
  <c r="G22" i="1" s="1"/>
  <c r="N9" i="1"/>
  <c r="O9" i="1"/>
  <c r="P9" i="1"/>
  <c r="B11" i="1"/>
  <c r="B10" i="1"/>
  <c r="B8" i="1"/>
  <c r="B12" i="1"/>
  <c r="C8" i="1"/>
  <c r="C12" i="1" s="1"/>
  <c r="D8" i="1"/>
  <c r="E8" i="1"/>
  <c r="F8" i="1"/>
  <c r="F12" i="1" s="1"/>
  <c r="G8" i="1"/>
  <c r="G13" i="1" s="1"/>
  <c r="H8" i="1"/>
  <c r="I8" i="1"/>
  <c r="J8" i="1"/>
  <c r="J12" i="1" s="1"/>
  <c r="K8" i="1"/>
  <c r="K12" i="1" s="1"/>
  <c r="L8" i="1"/>
  <c r="M8" i="1"/>
  <c r="N8" i="1"/>
  <c r="O8" i="1"/>
  <c r="P8" i="1"/>
  <c r="C10" i="1"/>
  <c r="D10" i="1"/>
  <c r="E10" i="1"/>
  <c r="F10" i="1"/>
  <c r="G10" i="1"/>
  <c r="H10" i="1"/>
  <c r="I10" i="1"/>
  <c r="J10" i="1"/>
  <c r="K10" i="1"/>
  <c r="L10" i="1"/>
  <c r="L12" i="1" s="1"/>
  <c r="M10" i="1"/>
  <c r="M12" i="1" s="1"/>
  <c r="N10" i="1"/>
  <c r="O10" i="1"/>
  <c r="P10" i="1"/>
  <c r="P12" i="1" s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D12" i="1"/>
  <c r="E12" i="1"/>
  <c r="E14" i="1" s="1"/>
  <c r="B20" i="1" s="1"/>
  <c r="H12" i="1"/>
  <c r="I12" i="1"/>
  <c r="I14" i="1" s="1"/>
  <c r="D21" i="1" s="1"/>
  <c r="D13" i="1"/>
  <c r="E13" i="1"/>
  <c r="H13" i="1"/>
  <c r="I13" i="1"/>
  <c r="L13" i="1"/>
  <c r="P13" i="1"/>
  <c r="H15" i="1"/>
  <c r="C21" i="1" s="1"/>
  <c r="K15" i="1"/>
  <c r="C22" i="1" s="1"/>
  <c r="K13" i="1" l="1"/>
  <c r="K14" i="1" s="1"/>
  <c r="B22" i="1" s="1"/>
  <c r="C13" i="1"/>
  <c r="C14" i="1" s="1"/>
  <c r="D19" i="1" s="1"/>
  <c r="J13" i="1"/>
  <c r="J14" i="1" s="1"/>
  <c r="F21" i="1" s="1"/>
  <c r="F13" i="1"/>
  <c r="F14" i="1" s="1"/>
  <c r="D20" i="1" s="1"/>
  <c r="G12" i="1"/>
  <c r="G14" i="1" s="1"/>
  <c r="F20" i="1" s="1"/>
  <c r="O12" i="1"/>
  <c r="M13" i="1"/>
  <c r="M14" i="1" s="1"/>
  <c r="F22" i="1" s="1"/>
  <c r="P15" i="1"/>
  <c r="G23" i="1" s="1"/>
  <c r="N12" i="1"/>
  <c r="O13" i="1"/>
  <c r="O14" i="1"/>
  <c r="D23" i="1" s="1"/>
  <c r="I15" i="1"/>
  <c r="E21" i="1" s="1"/>
  <c r="F15" i="1"/>
  <c r="E20" i="1" s="1"/>
  <c r="E15" i="1"/>
  <c r="C20" i="1" s="1"/>
  <c r="D14" i="1"/>
  <c r="F19" i="1" s="1"/>
  <c r="P14" i="1"/>
  <c r="F23" i="1" s="1"/>
  <c r="O15" i="1"/>
  <c r="E23" i="1" s="1"/>
  <c r="L14" i="1"/>
  <c r="D22" i="1" s="1"/>
  <c r="J15" i="1"/>
  <c r="G21" i="1" s="1"/>
  <c r="N13" i="1"/>
  <c r="N14" i="1" s="1"/>
  <c r="B23" i="1" s="1"/>
  <c r="N15" i="1"/>
  <c r="C23" i="1" s="1"/>
  <c r="C15" i="1"/>
  <c r="E19" i="1" s="1"/>
  <c r="L15" i="1"/>
  <c r="E22" i="1" s="1"/>
  <c r="H14" i="1"/>
  <c r="B21" i="1" s="1"/>
  <c r="G15" i="1"/>
  <c r="G20" i="1" s="1"/>
  <c r="D15" i="1"/>
  <c r="G19" i="1" s="1"/>
  <c r="G25" i="1" s="1"/>
  <c r="B15" i="1"/>
  <c r="C19" i="1" s="1"/>
  <c r="B13" i="1"/>
  <c r="B14" i="1" s="1"/>
  <c r="D25" i="1" l="1"/>
  <c r="F25" i="1"/>
  <c r="E25" i="1"/>
  <c r="C25" i="1"/>
  <c r="C28" i="1" s="1"/>
  <c r="B19" i="1"/>
  <c r="B25" i="1" s="1"/>
  <c r="B28" i="1" s="1"/>
</calcChain>
</file>

<file path=xl/sharedStrings.xml><?xml version="1.0" encoding="utf-8"?>
<sst xmlns="http://schemas.openxmlformats.org/spreadsheetml/2006/main" count="55" uniqueCount="26">
  <si>
    <t>Pangasinan</t>
  </si>
  <si>
    <t>Kampampangan</t>
  </si>
  <si>
    <t>Cebuano</t>
  </si>
  <si>
    <t>Accuracy</t>
  </si>
  <si>
    <t>Correctly Identified Language (True Positive)</t>
  </si>
  <si>
    <t>Correct Rejection (True Negative)</t>
  </si>
  <si>
    <t>Rejection of Correct Identified Language (False Positive)</t>
  </si>
  <si>
    <t>Precision</t>
  </si>
  <si>
    <t>Not Belong to the Language (False Negative)</t>
  </si>
  <si>
    <t>30 Words</t>
  </si>
  <si>
    <t>True Positive</t>
  </si>
  <si>
    <t>True Negative</t>
  </si>
  <si>
    <t>False Positive</t>
  </si>
  <si>
    <t>False Negative</t>
  </si>
  <si>
    <t xml:space="preserve">Recall </t>
  </si>
  <si>
    <t>F - Measure</t>
  </si>
  <si>
    <t>40 Words</t>
  </si>
  <si>
    <t>50 Words</t>
  </si>
  <si>
    <t>Filipino Languages</t>
  </si>
  <si>
    <t>Correctly Identified</t>
  </si>
  <si>
    <t>10 Words</t>
  </si>
  <si>
    <t>20 Words</t>
  </si>
  <si>
    <t>Actually Correct</t>
  </si>
  <si>
    <t>Final Average</t>
  </si>
  <si>
    <t>Identified Language File</t>
  </si>
  <si>
    <t>System's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</si>
</sst>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0" xfId="0" applyFont="1" applyFill="1"/>
    <xf numFmtId="0" fontId="1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0" xfId="0" applyFont="1" applyFill="1" applyBorder="1" applyAlignment="1">
      <alignment horizontal="center"/>
    </xf>
    <xf numFmtId="10" fontId="2" fillId="0" borderId="0" xfId="0" applyNumberFormat="1" applyFont="1" applyFill="1" applyBorder="1" applyAlignment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D19" zoomScale="205" zoomScaleNormal="205" workbookViewId="0">
      <selection activeCell="E4" sqref="E4"/>
    </sheetView>
  </sheetViews>
  <sheetFormatPr defaultRowHeight="15" x14ac:dyDescent="0.25"/>
  <cols>
    <col min="1" max="1" width="24.28515625" customWidth="1"/>
    <col min="2" max="3" width="15.7109375" customWidth="1"/>
    <col min="4" max="4" width="15.5703125" customWidth="1"/>
    <col min="5" max="13" width="15.7109375" customWidth="1"/>
    <col min="14" max="14" width="16.7109375" customWidth="1"/>
    <col min="15" max="15" width="16.28515625" customWidth="1"/>
    <col min="16" max="16" width="16.5703125" customWidth="1"/>
  </cols>
  <sheetData>
    <row r="1" spans="1:16" x14ac:dyDescent="0.25">
      <c r="A1" s="6"/>
      <c r="B1" s="38" t="s">
        <v>18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6" x14ac:dyDescent="0.25">
      <c r="A2" s="2"/>
      <c r="B2" s="39" t="s">
        <v>20</v>
      </c>
      <c r="C2" s="39"/>
      <c r="D2" s="39"/>
      <c r="E2" s="40" t="s">
        <v>21</v>
      </c>
      <c r="F2" s="40"/>
      <c r="G2" s="40"/>
      <c r="H2" s="41" t="s">
        <v>9</v>
      </c>
      <c r="I2" s="41"/>
      <c r="J2" s="41"/>
      <c r="K2" s="37" t="s">
        <v>16</v>
      </c>
      <c r="L2" s="37"/>
      <c r="M2" s="37"/>
      <c r="N2" s="35" t="s">
        <v>17</v>
      </c>
      <c r="O2" s="35"/>
      <c r="P2" s="35"/>
    </row>
    <row r="3" spans="1:16" x14ac:dyDescent="0.25">
      <c r="A3" s="2" t="s">
        <v>0</v>
      </c>
      <c r="B3" s="4" t="s">
        <v>0</v>
      </c>
      <c r="C3" s="4" t="s">
        <v>1</v>
      </c>
      <c r="D3" s="4" t="s">
        <v>2</v>
      </c>
      <c r="E3" s="15" t="s">
        <v>0</v>
      </c>
      <c r="F3" s="15" t="s">
        <v>1</v>
      </c>
      <c r="G3" s="15" t="s">
        <v>2</v>
      </c>
      <c r="H3" s="16" t="s">
        <v>0</v>
      </c>
      <c r="I3" s="16" t="s">
        <v>1</v>
      </c>
      <c r="J3" s="16" t="s">
        <v>2</v>
      </c>
      <c r="K3" s="12" t="s">
        <v>0</v>
      </c>
      <c r="L3" s="12" t="s">
        <v>1</v>
      </c>
      <c r="M3" s="12" t="s">
        <v>2</v>
      </c>
      <c r="N3" s="21" t="s">
        <v>0</v>
      </c>
      <c r="O3" s="21" t="s">
        <v>1</v>
      </c>
      <c r="P3" s="21" t="s">
        <v>2</v>
      </c>
    </row>
    <row r="4" spans="1:16" x14ac:dyDescent="0.25">
      <c r="A4" s="13" t="s">
        <v>22</v>
      </c>
      <c r="B4" s="14">
        <v>10</v>
      </c>
      <c r="C4" s="14">
        <v>10</v>
      </c>
      <c r="D4" s="14">
        <v>10</v>
      </c>
      <c r="E4" s="15">
        <v>10</v>
      </c>
      <c r="F4" s="15">
        <v>10</v>
      </c>
      <c r="G4" s="15">
        <v>10</v>
      </c>
      <c r="H4" s="16">
        <v>10</v>
      </c>
      <c r="I4" s="16">
        <v>10</v>
      </c>
      <c r="J4" s="16">
        <v>10</v>
      </c>
      <c r="K4" s="12">
        <v>10</v>
      </c>
      <c r="L4" s="12">
        <v>10</v>
      </c>
      <c r="M4" s="12">
        <v>10</v>
      </c>
      <c r="N4" s="21">
        <v>10</v>
      </c>
      <c r="O4" s="21">
        <v>10</v>
      </c>
      <c r="P4" s="21">
        <v>10</v>
      </c>
    </row>
    <row r="5" spans="1:16" x14ac:dyDescent="0.25">
      <c r="A5" s="13" t="s">
        <v>24</v>
      </c>
      <c r="B5" s="14">
        <v>6</v>
      </c>
      <c r="C5" s="14">
        <v>18</v>
      </c>
      <c r="D5" s="14">
        <v>6</v>
      </c>
      <c r="E5" s="15">
        <v>10</v>
      </c>
      <c r="F5" s="15">
        <v>10</v>
      </c>
      <c r="G5" s="15">
        <v>10</v>
      </c>
      <c r="H5" s="16">
        <v>10</v>
      </c>
      <c r="I5" s="16">
        <v>11</v>
      </c>
      <c r="J5" s="16">
        <v>9</v>
      </c>
      <c r="K5" s="12">
        <v>10</v>
      </c>
      <c r="L5" s="12">
        <v>13</v>
      </c>
      <c r="M5" s="12">
        <v>7</v>
      </c>
      <c r="N5" s="21">
        <v>10</v>
      </c>
      <c r="O5" s="21">
        <v>11</v>
      </c>
      <c r="P5" s="21">
        <v>9</v>
      </c>
    </row>
    <row r="6" spans="1:16" x14ac:dyDescent="0.25">
      <c r="A6" s="3" t="s">
        <v>19</v>
      </c>
      <c r="B6" s="9">
        <v>6</v>
      </c>
      <c r="C6" s="9">
        <v>10</v>
      </c>
      <c r="D6" s="9">
        <v>5</v>
      </c>
      <c r="E6" s="15">
        <v>10</v>
      </c>
      <c r="F6" s="15">
        <v>10</v>
      </c>
      <c r="G6" s="15">
        <v>10</v>
      </c>
      <c r="H6" s="16">
        <v>10</v>
      </c>
      <c r="I6" s="16">
        <v>10</v>
      </c>
      <c r="J6" s="16">
        <v>9</v>
      </c>
      <c r="K6" s="12">
        <v>10</v>
      </c>
      <c r="L6" s="12">
        <v>10</v>
      </c>
      <c r="M6" s="12">
        <v>7</v>
      </c>
      <c r="N6" s="21">
        <v>10</v>
      </c>
      <c r="O6" s="21">
        <v>10</v>
      </c>
      <c r="P6" s="21">
        <v>9</v>
      </c>
    </row>
    <row r="7" spans="1:16" s="20" customFormat="1" x14ac:dyDescent="0.25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</row>
    <row r="8" spans="1:16" x14ac:dyDescent="0.25">
      <c r="A8" s="2" t="s">
        <v>10</v>
      </c>
      <c r="B8" s="5">
        <f>B6</f>
        <v>6</v>
      </c>
      <c r="C8" s="5">
        <f t="shared" ref="C8:P8" si="0">C6</f>
        <v>10</v>
      </c>
      <c r="D8" s="5">
        <f t="shared" si="0"/>
        <v>5</v>
      </c>
      <c r="E8" s="7">
        <f t="shared" si="0"/>
        <v>10</v>
      </c>
      <c r="F8" s="7">
        <f t="shared" si="0"/>
        <v>10</v>
      </c>
      <c r="G8" s="7">
        <f t="shared" si="0"/>
        <v>10</v>
      </c>
      <c r="H8" s="8">
        <f t="shared" si="0"/>
        <v>10</v>
      </c>
      <c r="I8" s="8">
        <f t="shared" si="0"/>
        <v>10</v>
      </c>
      <c r="J8" s="8">
        <f t="shared" si="0"/>
        <v>9</v>
      </c>
      <c r="K8" s="10">
        <f t="shared" si="0"/>
        <v>10</v>
      </c>
      <c r="L8" s="10">
        <f t="shared" si="0"/>
        <v>10</v>
      </c>
      <c r="M8" s="10">
        <f t="shared" si="0"/>
        <v>7</v>
      </c>
      <c r="N8" s="22">
        <f t="shared" si="0"/>
        <v>10</v>
      </c>
      <c r="O8" s="22">
        <f t="shared" si="0"/>
        <v>10</v>
      </c>
      <c r="P8" s="22">
        <f t="shared" si="0"/>
        <v>9</v>
      </c>
    </row>
    <row r="9" spans="1:16" x14ac:dyDescent="0.25">
      <c r="A9" s="2" t="s">
        <v>11</v>
      </c>
      <c r="B9" s="5">
        <f>B5-B6</f>
        <v>0</v>
      </c>
      <c r="C9" s="5">
        <f t="shared" ref="C9:P9" si="1">C5-C6</f>
        <v>8</v>
      </c>
      <c r="D9" s="5">
        <f t="shared" si="1"/>
        <v>1</v>
      </c>
      <c r="E9" s="7">
        <f>E5-E6</f>
        <v>0</v>
      </c>
      <c r="F9" s="7">
        <f t="shared" si="1"/>
        <v>0</v>
      </c>
      <c r="G9" s="7">
        <f t="shared" si="1"/>
        <v>0</v>
      </c>
      <c r="H9" s="8">
        <f t="shared" si="1"/>
        <v>0</v>
      </c>
      <c r="I9" s="8">
        <f t="shared" si="1"/>
        <v>1</v>
      </c>
      <c r="J9" s="8">
        <f t="shared" si="1"/>
        <v>0</v>
      </c>
      <c r="K9" s="10">
        <f t="shared" si="1"/>
        <v>0</v>
      </c>
      <c r="L9" s="10">
        <f t="shared" si="1"/>
        <v>3</v>
      </c>
      <c r="M9" s="10">
        <f t="shared" si="1"/>
        <v>0</v>
      </c>
      <c r="N9" s="22">
        <f t="shared" si="1"/>
        <v>0</v>
      </c>
      <c r="O9" s="22">
        <f t="shared" si="1"/>
        <v>1</v>
      </c>
      <c r="P9" s="22">
        <f t="shared" si="1"/>
        <v>0</v>
      </c>
    </row>
    <row r="10" spans="1:16" x14ac:dyDescent="0.25">
      <c r="A10" s="2" t="s">
        <v>12</v>
      </c>
      <c r="B10" s="5">
        <f>B5-B6</f>
        <v>0</v>
      </c>
      <c r="C10" s="5">
        <f t="shared" ref="C10:P10" si="2">C5-C6</f>
        <v>8</v>
      </c>
      <c r="D10" s="5">
        <f t="shared" si="2"/>
        <v>1</v>
      </c>
      <c r="E10" s="7">
        <f t="shared" si="2"/>
        <v>0</v>
      </c>
      <c r="F10" s="7">
        <f t="shared" si="2"/>
        <v>0</v>
      </c>
      <c r="G10" s="7">
        <f t="shared" si="2"/>
        <v>0</v>
      </c>
      <c r="H10" s="8">
        <f t="shared" si="2"/>
        <v>0</v>
      </c>
      <c r="I10" s="8">
        <f t="shared" si="2"/>
        <v>1</v>
      </c>
      <c r="J10" s="8">
        <f t="shared" si="2"/>
        <v>0</v>
      </c>
      <c r="K10" s="10">
        <f t="shared" si="2"/>
        <v>0</v>
      </c>
      <c r="L10" s="10">
        <f t="shared" si="2"/>
        <v>3</v>
      </c>
      <c r="M10" s="10">
        <f t="shared" si="2"/>
        <v>0</v>
      </c>
      <c r="N10" s="22">
        <f t="shared" si="2"/>
        <v>0</v>
      </c>
      <c r="O10" s="22">
        <f t="shared" si="2"/>
        <v>1</v>
      </c>
      <c r="P10" s="22">
        <f t="shared" si="2"/>
        <v>0</v>
      </c>
    </row>
    <row r="11" spans="1:16" x14ac:dyDescent="0.25">
      <c r="A11" s="2" t="s">
        <v>13</v>
      </c>
      <c r="B11" s="5">
        <f t="shared" ref="B11:P11" si="3">B4-B6</f>
        <v>4</v>
      </c>
      <c r="C11" s="5">
        <f t="shared" si="3"/>
        <v>0</v>
      </c>
      <c r="D11" s="5">
        <f t="shared" si="3"/>
        <v>5</v>
      </c>
      <c r="E11" s="7">
        <f t="shared" si="3"/>
        <v>0</v>
      </c>
      <c r="F11" s="7">
        <f t="shared" si="3"/>
        <v>0</v>
      </c>
      <c r="G11" s="7">
        <f t="shared" si="3"/>
        <v>0</v>
      </c>
      <c r="H11" s="8">
        <f t="shared" si="3"/>
        <v>0</v>
      </c>
      <c r="I11" s="8">
        <f t="shared" si="3"/>
        <v>0</v>
      </c>
      <c r="J11" s="8">
        <f t="shared" si="3"/>
        <v>1</v>
      </c>
      <c r="K11" s="10">
        <f t="shared" si="3"/>
        <v>0</v>
      </c>
      <c r="L11" s="10">
        <f t="shared" si="3"/>
        <v>0</v>
      </c>
      <c r="M11" s="10">
        <f t="shared" si="3"/>
        <v>3</v>
      </c>
      <c r="N11" s="22">
        <f t="shared" si="3"/>
        <v>0</v>
      </c>
      <c r="O11" s="22">
        <f t="shared" si="3"/>
        <v>0</v>
      </c>
      <c r="P11" s="22">
        <f t="shared" si="3"/>
        <v>1</v>
      </c>
    </row>
    <row r="12" spans="1:16" x14ac:dyDescent="0.25">
      <c r="A12" s="2" t="s">
        <v>7</v>
      </c>
      <c r="B12" s="5">
        <f>B8/(B8+B10)</f>
        <v>1</v>
      </c>
      <c r="C12" s="5">
        <f t="shared" ref="C12:P12" si="4">C8/(C8+C10)</f>
        <v>0.55555555555555558</v>
      </c>
      <c r="D12" s="5">
        <f t="shared" si="4"/>
        <v>0.83333333333333337</v>
      </c>
      <c r="E12" s="7">
        <f t="shared" si="4"/>
        <v>1</v>
      </c>
      <c r="F12" s="7">
        <f t="shared" si="4"/>
        <v>1</v>
      </c>
      <c r="G12" s="7">
        <f t="shared" si="4"/>
        <v>1</v>
      </c>
      <c r="H12" s="8">
        <f t="shared" si="4"/>
        <v>1</v>
      </c>
      <c r="I12" s="8">
        <f t="shared" si="4"/>
        <v>0.90909090909090906</v>
      </c>
      <c r="J12" s="8">
        <f t="shared" si="4"/>
        <v>1</v>
      </c>
      <c r="K12" s="10">
        <f t="shared" si="4"/>
        <v>1</v>
      </c>
      <c r="L12" s="10">
        <f t="shared" si="4"/>
        <v>0.76923076923076927</v>
      </c>
      <c r="M12" s="10">
        <f t="shared" si="4"/>
        <v>1</v>
      </c>
      <c r="N12" s="22">
        <f>N8/(N8+N10)</f>
        <v>1</v>
      </c>
      <c r="O12" s="22">
        <f>O8/(O8+O10)</f>
        <v>0.90909090909090906</v>
      </c>
      <c r="P12" s="22">
        <f t="shared" si="4"/>
        <v>1</v>
      </c>
    </row>
    <row r="13" spans="1:16" x14ac:dyDescent="0.25">
      <c r="A13" s="2" t="s">
        <v>14</v>
      </c>
      <c r="B13" s="5">
        <f>B8/(B8+B11)</f>
        <v>0.6</v>
      </c>
      <c r="C13" s="5">
        <f t="shared" ref="C13:P13" si="5">C8/(C8+C11)</f>
        <v>1</v>
      </c>
      <c r="D13" s="5">
        <f t="shared" si="5"/>
        <v>0.5</v>
      </c>
      <c r="E13" s="7">
        <f t="shared" si="5"/>
        <v>1</v>
      </c>
      <c r="F13" s="7">
        <f t="shared" si="5"/>
        <v>1</v>
      </c>
      <c r="G13" s="7">
        <f t="shared" si="5"/>
        <v>1</v>
      </c>
      <c r="H13" s="8">
        <f t="shared" si="5"/>
        <v>1</v>
      </c>
      <c r="I13" s="8">
        <f t="shared" si="5"/>
        <v>1</v>
      </c>
      <c r="J13" s="8">
        <f t="shared" si="5"/>
        <v>0.9</v>
      </c>
      <c r="K13" s="10">
        <f t="shared" si="5"/>
        <v>1</v>
      </c>
      <c r="L13" s="10">
        <f t="shared" si="5"/>
        <v>1</v>
      </c>
      <c r="M13" s="10">
        <f t="shared" si="5"/>
        <v>0.7</v>
      </c>
      <c r="N13" s="22">
        <f t="shared" si="5"/>
        <v>1</v>
      </c>
      <c r="O13" s="22">
        <f t="shared" si="5"/>
        <v>1</v>
      </c>
      <c r="P13" s="22">
        <f t="shared" si="5"/>
        <v>0.9</v>
      </c>
    </row>
    <row r="14" spans="1:16" x14ac:dyDescent="0.25">
      <c r="A14" s="2" t="s">
        <v>15</v>
      </c>
      <c r="B14" s="11">
        <f xml:space="preserve"> 2*((B12*B13)/(B12+B13))*100</f>
        <v>74.999999999999986</v>
      </c>
      <c r="C14" s="11">
        <f t="shared" ref="C14:P14" si="6" xml:space="preserve"> 2*((C12*C13)/(C12+C13))*100</f>
        <v>71.428571428571431</v>
      </c>
      <c r="D14" s="11">
        <f t="shared" si="6"/>
        <v>62.5</v>
      </c>
      <c r="E14" s="17">
        <f t="shared" si="6"/>
        <v>100</v>
      </c>
      <c r="F14" s="17">
        <f t="shared" si="6"/>
        <v>100</v>
      </c>
      <c r="G14" s="17">
        <f t="shared" si="6"/>
        <v>100</v>
      </c>
      <c r="H14" s="18">
        <f t="shared" si="6"/>
        <v>100</v>
      </c>
      <c r="I14" s="18">
        <f t="shared" si="6"/>
        <v>95.238095238095227</v>
      </c>
      <c r="J14" s="18">
        <f t="shared" si="6"/>
        <v>94.736842105263165</v>
      </c>
      <c r="K14" s="19">
        <f t="shared" si="6"/>
        <v>100</v>
      </c>
      <c r="L14" s="19">
        <f t="shared" si="6"/>
        <v>86.956521739130437</v>
      </c>
      <c r="M14" s="19">
        <f t="shared" si="6"/>
        <v>82.35294117647058</v>
      </c>
      <c r="N14" s="23">
        <f xml:space="preserve"> 2*((N12*N13)/(N12+N13))*100</f>
        <v>100</v>
      </c>
      <c r="O14" s="23">
        <f t="shared" si="6"/>
        <v>95.238095238095227</v>
      </c>
      <c r="P14" s="23">
        <f t="shared" si="6"/>
        <v>94.736842105263165</v>
      </c>
    </row>
    <row r="15" spans="1:16" x14ac:dyDescent="0.25">
      <c r="A15" s="2" t="s">
        <v>3</v>
      </c>
      <c r="B15" s="11">
        <f>(B8+B9)/(B8+B9+B10+B11)*100</f>
        <v>60</v>
      </c>
      <c r="C15" s="11">
        <f t="shared" ref="C15:O15" si="7">(C8+C9)/(C8+C9+C10+C11)*100</f>
        <v>69.230769230769226</v>
      </c>
      <c r="D15" s="11">
        <f t="shared" si="7"/>
        <v>50</v>
      </c>
      <c r="E15" s="17">
        <f t="shared" si="7"/>
        <v>100</v>
      </c>
      <c r="F15" s="17">
        <f t="shared" si="7"/>
        <v>100</v>
      </c>
      <c r="G15" s="17">
        <f t="shared" si="7"/>
        <v>100</v>
      </c>
      <c r="H15" s="18">
        <f t="shared" si="7"/>
        <v>100</v>
      </c>
      <c r="I15" s="18">
        <f t="shared" si="7"/>
        <v>91.666666666666657</v>
      </c>
      <c r="J15" s="18">
        <f t="shared" si="7"/>
        <v>90</v>
      </c>
      <c r="K15" s="19">
        <f t="shared" si="7"/>
        <v>100</v>
      </c>
      <c r="L15" s="19">
        <f t="shared" si="7"/>
        <v>81.25</v>
      </c>
      <c r="M15" s="19">
        <f t="shared" si="7"/>
        <v>70</v>
      </c>
      <c r="N15" s="23">
        <f t="shared" si="7"/>
        <v>100</v>
      </c>
      <c r="O15" s="23">
        <f t="shared" si="7"/>
        <v>91.666666666666657</v>
      </c>
      <c r="P15" s="23">
        <f>(P8+P9)/(P8+P9+P10+P11)*100</f>
        <v>90</v>
      </c>
    </row>
    <row r="17" spans="1:7" x14ac:dyDescent="0.25">
      <c r="A17" s="25"/>
      <c r="B17" s="36" t="s">
        <v>0</v>
      </c>
      <c r="C17" s="36"/>
      <c r="D17" s="36" t="s">
        <v>1</v>
      </c>
      <c r="E17" s="36"/>
      <c r="F17" s="36" t="s">
        <v>2</v>
      </c>
      <c r="G17" s="36"/>
    </row>
    <row r="18" spans="1:7" x14ac:dyDescent="0.25">
      <c r="A18" s="25"/>
      <c r="B18" s="25" t="s">
        <v>15</v>
      </c>
      <c r="C18" s="25" t="s">
        <v>3</v>
      </c>
      <c r="D18" s="25" t="s">
        <v>15</v>
      </c>
      <c r="E18" s="25" t="s">
        <v>3</v>
      </c>
      <c r="F18" s="25" t="s">
        <v>15</v>
      </c>
      <c r="G18" s="25" t="s">
        <v>3</v>
      </c>
    </row>
    <row r="19" spans="1:7" x14ac:dyDescent="0.25">
      <c r="A19" s="24" t="s">
        <v>20</v>
      </c>
      <c r="B19" s="25">
        <f>B14</f>
        <v>74.999999999999986</v>
      </c>
      <c r="C19" s="25">
        <f>B15</f>
        <v>60</v>
      </c>
      <c r="D19" s="25">
        <f>C14</f>
        <v>71.428571428571431</v>
      </c>
      <c r="E19" s="25">
        <f>C15</f>
        <v>69.230769230769226</v>
      </c>
      <c r="F19" s="25">
        <f>D14</f>
        <v>62.5</v>
      </c>
      <c r="G19" s="25">
        <f>D15</f>
        <v>50</v>
      </c>
    </row>
    <row r="20" spans="1:7" x14ac:dyDescent="0.25">
      <c r="A20" s="24" t="s">
        <v>21</v>
      </c>
      <c r="B20" s="25">
        <f>E14</f>
        <v>100</v>
      </c>
      <c r="C20" s="25">
        <f>E15</f>
        <v>100</v>
      </c>
      <c r="D20" s="25">
        <f>F14</f>
        <v>100</v>
      </c>
      <c r="E20" s="25">
        <f>F15</f>
        <v>100</v>
      </c>
      <c r="F20" s="25">
        <f>G14</f>
        <v>100</v>
      </c>
      <c r="G20" s="25">
        <f>G15</f>
        <v>100</v>
      </c>
    </row>
    <row r="21" spans="1:7" x14ac:dyDescent="0.25">
      <c r="A21" s="25" t="s">
        <v>9</v>
      </c>
      <c r="B21" s="25">
        <f>H14</f>
        <v>100</v>
      </c>
      <c r="C21" s="25">
        <f>H15</f>
        <v>100</v>
      </c>
      <c r="D21" s="25">
        <f>I14</f>
        <v>95.238095238095227</v>
      </c>
      <c r="E21" s="25">
        <f>I15</f>
        <v>91.666666666666657</v>
      </c>
      <c r="F21" s="25">
        <f>J14</f>
        <v>94.736842105263165</v>
      </c>
      <c r="G21" s="25">
        <f>J15</f>
        <v>90</v>
      </c>
    </row>
    <row r="22" spans="1:7" x14ac:dyDescent="0.25">
      <c r="A22" s="25" t="s">
        <v>16</v>
      </c>
      <c r="B22" s="25">
        <f>K14</f>
        <v>100</v>
      </c>
      <c r="C22" s="25">
        <f>K15</f>
        <v>100</v>
      </c>
      <c r="D22" s="25">
        <f>L14</f>
        <v>86.956521739130437</v>
      </c>
      <c r="E22" s="25">
        <f>L15</f>
        <v>81.25</v>
      </c>
      <c r="F22" s="25">
        <f>M14</f>
        <v>82.35294117647058</v>
      </c>
      <c r="G22" s="25">
        <f>M15</f>
        <v>70</v>
      </c>
    </row>
    <row r="23" spans="1:7" x14ac:dyDescent="0.25">
      <c r="A23" s="25" t="s">
        <v>17</v>
      </c>
      <c r="B23" s="25">
        <f>N14</f>
        <v>100</v>
      </c>
      <c r="C23" s="25">
        <f>N15</f>
        <v>100</v>
      </c>
      <c r="D23" s="25">
        <f>O14</f>
        <v>95.238095238095227</v>
      </c>
      <c r="E23" s="25">
        <f>O15</f>
        <v>91.666666666666657</v>
      </c>
      <c r="F23" s="25">
        <f>P14</f>
        <v>94.736842105263165</v>
      </c>
      <c r="G23" s="25">
        <f>P15</f>
        <v>90</v>
      </c>
    </row>
    <row r="24" spans="1:7" x14ac:dyDescent="0.25">
      <c r="A24" s="25"/>
      <c r="B24" s="25"/>
      <c r="C24" s="25"/>
      <c r="D24" s="25"/>
      <c r="E24" s="25"/>
      <c r="F24" s="25"/>
      <c r="G24" s="25"/>
    </row>
    <row r="25" spans="1:7" x14ac:dyDescent="0.25">
      <c r="A25" s="26" t="s">
        <v>23</v>
      </c>
      <c r="B25" s="26">
        <f>AVERAGE(B19:B23)</f>
        <v>95</v>
      </c>
      <c r="C25" s="26">
        <f>AVERAGE(C19:C23)</f>
        <v>92</v>
      </c>
      <c r="D25" s="26">
        <f>AVERAGE(D19:D23)</f>
        <v>89.772256728778473</v>
      </c>
      <c r="E25" s="26">
        <f t="shared" ref="E25:F25" si="8">AVERAGE(E19:E23)</f>
        <v>86.762820512820511</v>
      </c>
      <c r="F25" s="26">
        <f t="shared" si="8"/>
        <v>86.865325077399376</v>
      </c>
      <c r="G25" s="26">
        <f>AVERAGE(G19:G23)</f>
        <v>80</v>
      </c>
    </row>
    <row r="26" spans="1:7" x14ac:dyDescent="0.25">
      <c r="A26" s="25"/>
      <c r="B26" s="25"/>
      <c r="C26" s="25"/>
      <c r="D26" s="27"/>
      <c r="E26" s="25"/>
      <c r="F26" s="25"/>
      <c r="G26" s="25"/>
    </row>
    <row r="27" spans="1:7" x14ac:dyDescent="0.25">
      <c r="A27" s="25"/>
      <c r="B27" s="25" t="s">
        <v>15</v>
      </c>
      <c r="C27" s="25" t="s">
        <v>3</v>
      </c>
      <c r="D27" s="1"/>
      <c r="E27" s="1"/>
    </row>
    <row r="28" spans="1:7" x14ac:dyDescent="0.25">
      <c r="A28" s="28" t="s">
        <v>25</v>
      </c>
      <c r="B28" s="29">
        <f>AVERAGE(B25,D25,F25)</f>
        <v>90.545860602059292</v>
      </c>
      <c r="C28" s="29">
        <f>AVERAGE(C25,E25,G25)</f>
        <v>86.254273504273499</v>
      </c>
      <c r="D28" s="1"/>
      <c r="E28" s="1">
        <v>80</v>
      </c>
    </row>
    <row r="29" spans="1:7" x14ac:dyDescent="0.25">
      <c r="A29" s="30"/>
      <c r="B29" s="31">
        <v>0.90549999999999997</v>
      </c>
      <c r="C29" s="31">
        <v>0.86250000000000004</v>
      </c>
      <c r="D29" s="1"/>
      <c r="E29" s="1">
        <v>86</v>
      </c>
    </row>
    <row r="30" spans="1:7" x14ac:dyDescent="0.25">
      <c r="A30" t="s">
        <v>4</v>
      </c>
    </row>
    <row r="31" spans="1:7" x14ac:dyDescent="0.25">
      <c r="A31" t="s">
        <v>5</v>
      </c>
    </row>
    <row r="32" spans="1:7" x14ac:dyDescent="0.25">
      <c r="A32" t="s">
        <v>6</v>
      </c>
    </row>
    <row r="33" spans="1:1" x14ac:dyDescent="0.25">
      <c r="A33" t="s">
        <v>8</v>
      </c>
    </row>
  </sheetData>
  <mergeCells count="10">
    <mergeCell ref="B1:M1"/>
    <mergeCell ref="B2:D2"/>
    <mergeCell ref="E2:G2"/>
    <mergeCell ref="H2:J2"/>
    <mergeCell ref="A7:M7"/>
    <mergeCell ref="N2:P2"/>
    <mergeCell ref="B17:C17"/>
    <mergeCell ref="D17:E17"/>
    <mergeCell ref="F17:G17"/>
    <mergeCell ref="K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Gecarane</dc:creator>
  <cp:lastModifiedBy>Redentor Periabras</cp:lastModifiedBy>
  <dcterms:created xsi:type="dcterms:W3CDTF">2017-02-13T07:27:11Z</dcterms:created>
  <dcterms:modified xsi:type="dcterms:W3CDTF">2017-03-03T01:07:40Z</dcterms:modified>
</cp:coreProperties>
</file>