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eroshkin/Documents/GitHub/4kyrs/Математические методы принятия решений/Работа на парах/Задача коммивояжера/"/>
    </mc:Choice>
  </mc:AlternateContent>
  <xr:revisionPtr revIDLastSave="0" documentId="13_ncr:1_{21FF9A0C-743E-614C-B24C-B3B463757047}" xr6:coauthVersionLast="47" xr6:coauthVersionMax="47" xr10:uidLastSave="{00000000-0000-0000-0000-000000000000}"/>
  <bookViews>
    <workbookView xWindow="380" yWindow="500" windowWidth="28040" windowHeight="16220" activeTab="1" xr2:uid="{EA5D7099-29DE-6C41-AAEE-4F8C2EF37D86}"/>
  </bookViews>
  <sheets>
    <sheet name="Лист1" sheetId="1" r:id="rId1"/>
    <sheet name="Лист2" sheetId="2" r:id="rId2"/>
  </sheets>
  <definedNames>
    <definedName name="solver_adj" localSheetId="0" hidden="1">Лист1!$C$4:$G$8,Лист1!$D$12:$G$12</definedName>
    <definedName name="solver_adj" localSheetId="1" hidden="1">Лист2!$B$4:$F$8,Лист2!$C$10:$F$10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Лист1!$C$4</definedName>
    <definedName name="solver_lhs1" localSheetId="1" hidden="1">Лист2!$B$23:$E$26</definedName>
    <definedName name="solver_lhs2" localSheetId="0" hidden="1">Лист1!$C$4:$G$8</definedName>
    <definedName name="solver_lhs2" localSheetId="1" hidden="1">Лист2!$B$4:$F$8</definedName>
    <definedName name="solver_lhs3" localSheetId="0" hidden="1">Лист1!$C$9:$G$9</definedName>
    <definedName name="solver_lhs3" localSheetId="1" hidden="1">Лист2!$B$9:$F$9</definedName>
    <definedName name="solver_lhs4" localSheetId="0" hidden="1">Лист1!$D$23:$G$26</definedName>
    <definedName name="solver_lhs4" localSheetId="1" hidden="1">Лист2!$E$19</definedName>
    <definedName name="solver_lhs5" localSheetId="0" hidden="1">Лист1!$D$5</definedName>
    <definedName name="solver_lhs5" localSheetId="1" hidden="1">Лист2!$G$4:$G$8</definedName>
    <definedName name="solver_lhs6" localSheetId="0" hidden="1">Лист1!$E$6</definedName>
    <definedName name="solver_lhs7" localSheetId="0" hidden="1">Лист1!$F$7</definedName>
    <definedName name="solver_lhs8" localSheetId="0" hidden="1">Лист1!$G$8</definedName>
    <definedName name="solver_lhs9" localSheetId="0" hidden="1">Лист1!$H$4:$H$8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9</definedName>
    <definedName name="solver_num" localSheetId="1" hidden="1">5</definedName>
    <definedName name="solver_opt" localSheetId="0" hidden="1">Лист1!$H$10</definedName>
    <definedName name="solver_opt" localSheetId="1" hidden="1">Лист2!$B$19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1</definedName>
    <definedName name="solver_rel2" localSheetId="0" hidden="1">5</definedName>
    <definedName name="solver_rel2" localSheetId="1" hidden="1">5</definedName>
    <definedName name="solver_rel3" localSheetId="0" hidden="1">2</definedName>
    <definedName name="solver_rel3" localSheetId="1" hidden="1">2</definedName>
    <definedName name="solver_rel4" localSheetId="0" hidden="1">1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" localSheetId="1" hidden="1">3</definedName>
    <definedName name="solver_rhs2" localSheetId="0" hidden="1">"бинарное"</definedName>
    <definedName name="solver_rhs2" localSheetId="1" hidden="1">"бинарное"</definedName>
    <definedName name="solver_rhs3" localSheetId="0" hidden="1">1</definedName>
    <definedName name="solver_rhs3" localSheetId="1" hidden="1">1</definedName>
    <definedName name="solver_rhs4" localSheetId="0" hidden="1">3</definedName>
    <definedName name="solver_rhs4" localSheetId="1" hidden="1">0</definedName>
    <definedName name="solver_rhs5" localSheetId="0" hidden="1">0</definedName>
    <definedName name="solver_rhs5" localSheetId="1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2" l="1"/>
  <c r="B19" i="2"/>
  <c r="C26" i="2"/>
  <c r="D26" i="2"/>
  <c r="E26" i="2"/>
  <c r="B26" i="2"/>
  <c r="C25" i="2"/>
  <c r="D25" i="2"/>
  <c r="E25" i="2"/>
  <c r="B25" i="2"/>
  <c r="C24" i="2"/>
  <c r="D24" i="2"/>
  <c r="E24" i="2"/>
  <c r="B24" i="2"/>
  <c r="C23" i="2"/>
  <c r="D23" i="2"/>
  <c r="E23" i="2"/>
  <c r="E19" i="2"/>
  <c r="G5" i="2"/>
  <c r="G6" i="2"/>
  <c r="G7" i="2"/>
  <c r="G8" i="2"/>
  <c r="G4" i="2"/>
  <c r="C9" i="2"/>
  <c r="D9" i="2"/>
  <c r="E9" i="2"/>
  <c r="F9" i="2"/>
  <c r="B9" i="2"/>
  <c r="D23" i="1"/>
  <c r="F21" i="1"/>
  <c r="H25" i="1" s="1"/>
  <c r="G21" i="1"/>
  <c r="H26" i="1" s="1"/>
  <c r="E21" i="1"/>
  <c r="H24" i="1" s="1"/>
  <c r="D21" i="1"/>
  <c r="H23" i="1" s="1"/>
  <c r="H10" i="1"/>
  <c r="D9" i="1"/>
  <c r="E9" i="1"/>
  <c r="F9" i="1"/>
  <c r="G9" i="1"/>
  <c r="C9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<sst xmlns="http://schemas.openxmlformats.org/spreadsheetml/2006/main" count="41" uniqueCount="14">
  <si>
    <t>Неизвестные переменные</t>
  </si>
  <si>
    <t>целевая функция</t>
  </si>
  <si>
    <t>min</t>
  </si>
  <si>
    <t>переменные</t>
  </si>
  <si>
    <t>матрица расстояний</t>
  </si>
  <si>
    <t>ограничения</t>
  </si>
  <si>
    <t>а</t>
  </si>
  <si>
    <t>б</t>
  </si>
  <si>
    <t>в</t>
  </si>
  <si>
    <t>г</t>
  </si>
  <si>
    <t>д</t>
  </si>
  <si>
    <t xml:space="preserve">целевая </t>
  </si>
  <si>
    <t>дополнительные ограничения</t>
  </si>
  <si>
    <t>Исключение пути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</si>
</sst>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62BF-E809-6C4B-9DA1-82859A6B4444}">
  <dimension ref="A1:O35"/>
  <sheetViews>
    <sheetView workbookViewId="0">
      <selection activeCell="K16" sqref="K16"/>
    </sheetView>
  </sheetViews>
  <sheetFormatPr baseColWidth="10" defaultRowHeight="16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>
        <v>1</v>
      </c>
      <c r="D3" s="1">
        <v>2</v>
      </c>
      <c r="E3" s="1">
        <v>3</v>
      </c>
      <c r="F3" s="2">
        <v>4</v>
      </c>
      <c r="G3" s="2">
        <v>5</v>
      </c>
      <c r="H3" s="1"/>
      <c r="I3" s="1"/>
      <c r="J3" s="1"/>
      <c r="K3" s="1"/>
      <c r="L3" s="1"/>
      <c r="M3" s="1"/>
      <c r="N3" s="1"/>
      <c r="O3" s="1"/>
    </row>
    <row r="4" spans="1:15" x14ac:dyDescent="0.2">
      <c r="A4" s="1"/>
      <c r="B4" s="1">
        <v>1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f>SUM(C4:G4)</f>
        <v>1</v>
      </c>
      <c r="I4" s="1"/>
      <c r="J4" s="1"/>
      <c r="K4" s="1"/>
      <c r="L4" s="1"/>
      <c r="M4" s="1"/>
      <c r="N4" s="1"/>
      <c r="O4" s="1"/>
    </row>
    <row r="5" spans="1:15" x14ac:dyDescent="0.2">
      <c r="A5" s="1"/>
      <c r="B5" s="1">
        <v>2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f t="shared" ref="H5:H8" si="0">SUM(C5:G5)</f>
        <v>1</v>
      </c>
      <c r="I5" s="1"/>
      <c r="J5" s="1"/>
      <c r="K5" s="1"/>
      <c r="L5" s="1"/>
      <c r="M5" s="1"/>
      <c r="N5" s="1"/>
      <c r="O5" s="1"/>
    </row>
    <row r="6" spans="1:15" x14ac:dyDescent="0.2">
      <c r="A6" s="1"/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f t="shared" si="0"/>
        <v>1</v>
      </c>
      <c r="I6" s="1"/>
      <c r="J6" s="1"/>
      <c r="K6" s="1"/>
      <c r="L6" s="1"/>
      <c r="M6" s="1"/>
      <c r="N6" s="1"/>
      <c r="O6" s="1"/>
    </row>
    <row r="7" spans="1:15" x14ac:dyDescent="0.2">
      <c r="A7" s="1"/>
      <c r="B7" s="1">
        <v>4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f t="shared" si="0"/>
        <v>1</v>
      </c>
      <c r="I7" s="1"/>
      <c r="J7" s="1"/>
      <c r="K7" s="1"/>
      <c r="L7" s="1"/>
      <c r="M7" s="1"/>
      <c r="N7" s="1"/>
      <c r="O7" s="1"/>
    </row>
    <row r="8" spans="1:15" x14ac:dyDescent="0.2">
      <c r="A8" s="1"/>
      <c r="B8" s="1">
        <v>5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f t="shared" si="0"/>
        <v>1</v>
      </c>
      <c r="I8" s="1"/>
      <c r="J8" s="1"/>
      <c r="K8" s="1"/>
      <c r="L8" s="1"/>
      <c r="M8" s="1"/>
      <c r="N8" s="1"/>
      <c r="O8" s="1"/>
    </row>
    <row r="9" spans="1:15" x14ac:dyDescent="0.2">
      <c r="A9" s="1"/>
      <c r="B9" s="1"/>
      <c r="C9" s="1">
        <f>SUM(C4:C8)</f>
        <v>1</v>
      </c>
      <c r="D9" s="1">
        <f t="shared" ref="D9:G9" si="1">SUM(D4:D8)</f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/>
      <c r="I9" s="1"/>
      <c r="J9" s="1"/>
      <c r="K9" s="1"/>
      <c r="L9" s="1"/>
      <c r="M9" s="1"/>
      <c r="N9" s="1"/>
      <c r="O9" s="1"/>
    </row>
    <row r="10" spans="1:15" x14ac:dyDescent="0.2">
      <c r="A10" s="1"/>
      <c r="B10" s="1"/>
      <c r="C10" s="1"/>
      <c r="D10" s="1"/>
      <c r="E10" s="1"/>
      <c r="F10" s="1"/>
      <c r="G10" s="1" t="s">
        <v>1</v>
      </c>
      <c r="H10" s="2">
        <f>SUMPRODUCT(C4:G8,C15:G19)</f>
        <v>150</v>
      </c>
      <c r="I10" s="1" t="s">
        <v>2</v>
      </c>
      <c r="J10" s="1"/>
      <c r="K10" s="1"/>
      <c r="L10" s="1"/>
      <c r="M10" s="1"/>
      <c r="N10" s="1"/>
      <c r="O10" s="1"/>
    </row>
    <row r="11" spans="1:15" x14ac:dyDescent="0.2">
      <c r="A11" s="1"/>
      <c r="B11" s="1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1"/>
      <c r="B12" s="1"/>
      <c r="C12" s="1"/>
      <c r="D12" s="1">
        <v>0</v>
      </c>
      <c r="E12" s="1">
        <v>0</v>
      </c>
      <c r="F12" s="1">
        <v>0</v>
      </c>
      <c r="G12" s="2">
        <v>0</v>
      </c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1"/>
      <c r="B13" s="1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1"/>
      <c r="B14" s="1"/>
      <c r="C14" s="1">
        <v>1</v>
      </c>
      <c r="D14" s="1">
        <v>2</v>
      </c>
      <c r="E14" s="1">
        <v>3</v>
      </c>
      <c r="F14" s="2">
        <v>4</v>
      </c>
      <c r="G14" s="2">
        <v>5</v>
      </c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1"/>
      <c r="B15" s="1">
        <v>1</v>
      </c>
      <c r="C15" s="1">
        <v>100000</v>
      </c>
      <c r="D15" s="1">
        <v>100</v>
      </c>
      <c r="E15" s="2">
        <v>50</v>
      </c>
      <c r="F15" s="2">
        <v>0</v>
      </c>
      <c r="G15" s="2">
        <v>200</v>
      </c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"/>
      <c r="B16" s="1">
        <v>2</v>
      </c>
      <c r="C16" s="1">
        <v>0</v>
      </c>
      <c r="D16" s="1">
        <v>100000</v>
      </c>
      <c r="E16" s="2">
        <v>200</v>
      </c>
      <c r="F16" s="2">
        <v>50</v>
      </c>
      <c r="G16" s="2">
        <v>300</v>
      </c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>
        <v>3</v>
      </c>
      <c r="C17" s="2">
        <v>50</v>
      </c>
      <c r="D17" s="2">
        <v>300</v>
      </c>
      <c r="E17" s="2">
        <v>1000</v>
      </c>
      <c r="F17" s="2">
        <v>50</v>
      </c>
      <c r="G17" s="2">
        <v>0</v>
      </c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2">
        <v>4</v>
      </c>
      <c r="C18" s="2">
        <v>0</v>
      </c>
      <c r="D18" s="2">
        <v>150</v>
      </c>
      <c r="E18" s="2">
        <v>50</v>
      </c>
      <c r="F18" s="2">
        <v>100000</v>
      </c>
      <c r="G18" s="2">
        <v>50</v>
      </c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2">
        <v>5</v>
      </c>
      <c r="C19" s="2">
        <v>200</v>
      </c>
      <c r="D19" s="2">
        <v>400</v>
      </c>
      <c r="E19" s="2">
        <v>0</v>
      </c>
      <c r="F19" s="2">
        <v>50</v>
      </c>
      <c r="G19" s="2">
        <v>1000</v>
      </c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 t="s">
        <v>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>
        <f>D12</f>
        <v>0</v>
      </c>
      <c r="E21" s="1">
        <f>E12</f>
        <v>0</v>
      </c>
      <c r="F21" s="1">
        <f>F12</f>
        <v>0</v>
      </c>
      <c r="G21" s="1">
        <f>G12</f>
        <v>0</v>
      </c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2">
        <v>2</v>
      </c>
      <c r="E22" s="2">
        <v>3</v>
      </c>
      <c r="F22" s="2">
        <v>4</v>
      </c>
      <c r="G22" s="2">
        <v>5</v>
      </c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>
        <v>2</v>
      </c>
      <c r="D23">
        <f>D12-D12+4*D5</f>
        <v>0</v>
      </c>
      <c r="E23" s="1"/>
      <c r="F23" s="1"/>
      <c r="G23" s="1"/>
      <c r="H23" s="2">
        <f>D21</f>
        <v>0</v>
      </c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>
        <v>3</v>
      </c>
      <c r="D24" s="1"/>
      <c r="E24" s="1"/>
      <c r="F24" s="1"/>
      <c r="G24" s="1"/>
      <c r="H24" s="2">
        <f>E21</f>
        <v>0</v>
      </c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1">
        <v>4</v>
      </c>
      <c r="D25" s="1"/>
      <c r="E25" s="1"/>
      <c r="F25" s="1"/>
      <c r="G25" s="1"/>
      <c r="H25" s="2">
        <f>F21</f>
        <v>0</v>
      </c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2">
        <v>5</v>
      </c>
      <c r="D26" s="1"/>
      <c r="E26" s="1"/>
      <c r="F26" s="1"/>
      <c r="G26" s="1"/>
      <c r="H26" s="2">
        <f>G21</f>
        <v>0</v>
      </c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7F00-41CD-DE4B-A461-B431CCED45B1}">
  <dimension ref="A3:G26"/>
  <sheetViews>
    <sheetView tabSelected="1" zoomScale="87" workbookViewId="0">
      <selection activeCell="B19" sqref="B19"/>
    </sheetView>
  </sheetViews>
  <sheetFormatPr baseColWidth="10" defaultRowHeight="20" x14ac:dyDescent="0.2"/>
  <cols>
    <col min="1" max="1" width="17.83203125" style="3" customWidth="1"/>
    <col min="2" max="2" width="19" style="3" customWidth="1"/>
    <col min="3" max="3" width="17.6640625" style="3" customWidth="1"/>
    <col min="4" max="4" width="19.6640625" style="3" customWidth="1"/>
    <col min="5" max="5" width="22.83203125" style="3" customWidth="1"/>
    <col min="6" max="6" width="19.83203125" style="3" customWidth="1"/>
    <col min="7" max="7" width="23.1640625" style="3" customWidth="1"/>
    <col min="8" max="16384" width="10.83203125" style="3"/>
  </cols>
  <sheetData>
    <row r="3" spans="1:7" x14ac:dyDescent="0.2"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5</v>
      </c>
    </row>
    <row r="4" spans="1:7" x14ac:dyDescent="0.2">
      <c r="A4" s="3" t="s">
        <v>6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f>SUM(B4:F4)</f>
        <v>1</v>
      </c>
    </row>
    <row r="5" spans="1:7" x14ac:dyDescent="0.2">
      <c r="A5" s="3" t="s">
        <v>7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f t="shared" ref="G5:G8" si="0">SUM(B5:F5)</f>
        <v>1</v>
      </c>
    </row>
    <row r="6" spans="1:7" x14ac:dyDescent="0.2">
      <c r="A6" s="3" t="s">
        <v>8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3">
        <f t="shared" si="0"/>
        <v>1</v>
      </c>
    </row>
    <row r="7" spans="1:7" x14ac:dyDescent="0.2">
      <c r="A7" s="3" t="s">
        <v>9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f t="shared" si="0"/>
        <v>1</v>
      </c>
    </row>
    <row r="8" spans="1:7" x14ac:dyDescent="0.2">
      <c r="A8" s="3" t="s">
        <v>10</v>
      </c>
      <c r="B8" s="3">
        <v>0</v>
      </c>
      <c r="C8" s="3">
        <v>0</v>
      </c>
      <c r="D8" s="3">
        <v>1</v>
      </c>
      <c r="E8" s="3">
        <v>0</v>
      </c>
      <c r="F8" s="3">
        <v>0</v>
      </c>
      <c r="G8" s="3">
        <f t="shared" si="0"/>
        <v>1</v>
      </c>
    </row>
    <row r="9" spans="1:7" x14ac:dyDescent="0.2">
      <c r="A9" s="3" t="s">
        <v>5</v>
      </c>
      <c r="B9" s="3">
        <f>SUM(B4:B8)</f>
        <v>1</v>
      </c>
      <c r="C9" s="3">
        <f t="shared" ref="C9:F9" si="1">SUM(C4:C8)</f>
        <v>1</v>
      </c>
      <c r="D9" s="3">
        <f t="shared" si="1"/>
        <v>1</v>
      </c>
      <c r="E9" s="3">
        <f t="shared" si="1"/>
        <v>1</v>
      </c>
      <c r="F9" s="3">
        <f t="shared" si="1"/>
        <v>1</v>
      </c>
    </row>
    <row r="10" spans="1:7" x14ac:dyDescent="0.2">
      <c r="A10" s="4" t="s">
        <v>3</v>
      </c>
      <c r="B10" s="4"/>
      <c r="C10" s="3">
        <v>0</v>
      </c>
      <c r="D10" s="3">
        <v>1.9999999999999991</v>
      </c>
      <c r="E10" s="3">
        <v>3</v>
      </c>
      <c r="F10" s="3">
        <v>1</v>
      </c>
    </row>
    <row r="11" spans="1:7" x14ac:dyDescent="0.2">
      <c r="A11" s="4" t="s">
        <v>4</v>
      </c>
      <c r="B11" s="4"/>
      <c r="C11" s="4"/>
      <c r="D11" s="4"/>
      <c r="E11" s="4"/>
      <c r="F11" s="4"/>
    </row>
    <row r="12" spans="1:7" x14ac:dyDescent="0.2"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</row>
    <row r="13" spans="1:7" x14ac:dyDescent="0.2">
      <c r="A13" s="3" t="s">
        <v>6</v>
      </c>
      <c r="B13" s="3">
        <v>10000</v>
      </c>
      <c r="C13" s="3">
        <v>7</v>
      </c>
      <c r="D13" s="3">
        <v>2</v>
      </c>
      <c r="E13" s="3">
        <v>9</v>
      </c>
      <c r="F13" s="3">
        <v>7</v>
      </c>
    </row>
    <row r="14" spans="1:7" x14ac:dyDescent="0.2">
      <c r="A14" s="3" t="s">
        <v>7</v>
      </c>
      <c r="B14" s="3">
        <v>5</v>
      </c>
      <c r="C14" s="3">
        <v>10000</v>
      </c>
      <c r="D14" s="3">
        <v>3</v>
      </c>
      <c r="E14" s="3">
        <v>9</v>
      </c>
      <c r="F14" s="3">
        <v>1</v>
      </c>
    </row>
    <row r="15" spans="1:7" x14ac:dyDescent="0.2">
      <c r="A15" s="3" t="s">
        <v>8</v>
      </c>
      <c r="B15" s="3">
        <v>4</v>
      </c>
      <c r="C15" s="3">
        <v>8</v>
      </c>
      <c r="D15" s="3">
        <v>10000</v>
      </c>
      <c r="E15" s="3">
        <v>5</v>
      </c>
      <c r="F15" s="3">
        <v>3</v>
      </c>
    </row>
    <row r="16" spans="1:7" x14ac:dyDescent="0.2">
      <c r="A16" s="3" t="s">
        <v>9</v>
      </c>
      <c r="B16" s="3">
        <v>5</v>
      </c>
      <c r="C16" s="3">
        <v>6</v>
      </c>
      <c r="D16" s="3">
        <v>4</v>
      </c>
      <c r="E16" s="3">
        <v>10000</v>
      </c>
      <c r="F16" s="3">
        <v>7</v>
      </c>
    </row>
    <row r="17" spans="1:6" x14ac:dyDescent="0.2">
      <c r="A17" s="3" t="s">
        <v>10</v>
      </c>
      <c r="B17" s="3">
        <v>7</v>
      </c>
      <c r="C17" s="3">
        <v>6</v>
      </c>
      <c r="D17" s="3">
        <v>3</v>
      </c>
      <c r="E17" s="3">
        <v>7</v>
      </c>
      <c r="F17" s="3">
        <v>10000</v>
      </c>
    </row>
    <row r="19" spans="1:6" x14ac:dyDescent="0.2">
      <c r="A19" s="3" t="s">
        <v>11</v>
      </c>
      <c r="B19" s="3">
        <f>SUMPRODUCT(B4:F8,B13:F17)</f>
        <v>21</v>
      </c>
      <c r="E19" s="3">
        <f>B4+C5+D6+E7+F8</f>
        <v>0</v>
      </c>
      <c r="F19" s="3" t="s">
        <v>13</v>
      </c>
    </row>
    <row r="21" spans="1:6" x14ac:dyDescent="0.2">
      <c r="A21" s="4" t="s">
        <v>12</v>
      </c>
      <c r="B21" s="4"/>
      <c r="C21" s="4"/>
      <c r="D21" s="4"/>
      <c r="E21" s="4"/>
      <c r="F21" s="4"/>
    </row>
    <row r="22" spans="1:6" x14ac:dyDescent="0.2">
      <c r="B22" s="3" t="s">
        <v>7</v>
      </c>
      <c r="C22" s="3" t="s">
        <v>8</v>
      </c>
      <c r="D22" s="3" t="s">
        <v>9</v>
      </c>
      <c r="E22" s="3" t="s">
        <v>10</v>
      </c>
    </row>
    <row r="23" spans="1:6" x14ac:dyDescent="0.2">
      <c r="A23" s="3" t="s">
        <v>7</v>
      </c>
      <c r="B23" s="3">
        <f>$C$10-C10+4*C5</f>
        <v>0</v>
      </c>
      <c r="C23" s="3">
        <f t="shared" ref="C23:E23" si="2">$C$10-D10+4*D5</f>
        <v>-1.9999999999999991</v>
      </c>
      <c r="D23" s="3">
        <f t="shared" si="2"/>
        <v>-3</v>
      </c>
      <c r="E23" s="3">
        <f t="shared" si="2"/>
        <v>3</v>
      </c>
    </row>
    <row r="24" spans="1:6" x14ac:dyDescent="0.2">
      <c r="A24" s="3" t="s">
        <v>8</v>
      </c>
      <c r="B24" s="3">
        <f>$D$10-C10+4*C6</f>
        <v>1.9999999999999991</v>
      </c>
      <c r="C24" s="3">
        <f t="shared" ref="C24:E24" si="3">$D$10-D10+4*D6</f>
        <v>0</v>
      </c>
      <c r="D24" s="3">
        <f t="shared" si="3"/>
        <v>2.9999999999999991</v>
      </c>
      <c r="E24" s="3">
        <f t="shared" si="3"/>
        <v>0.99999999999999911</v>
      </c>
    </row>
    <row r="25" spans="1:6" x14ac:dyDescent="0.2">
      <c r="A25" s="3" t="s">
        <v>9</v>
      </c>
      <c r="B25" s="3">
        <f>$E$10-C10+4*C7</f>
        <v>3</v>
      </c>
      <c r="C25" s="3">
        <f t="shared" ref="C25:E25" si="4">$E$10-D10+4*D7</f>
        <v>1.0000000000000009</v>
      </c>
      <c r="D25" s="3">
        <f t="shared" si="4"/>
        <v>0</v>
      </c>
      <c r="E25" s="3">
        <f t="shared" si="4"/>
        <v>2</v>
      </c>
    </row>
    <row r="26" spans="1:6" x14ac:dyDescent="0.2">
      <c r="A26" s="3" t="s">
        <v>10</v>
      </c>
      <c r="B26" s="3">
        <f>$F$10-C10+4*C8</f>
        <v>1</v>
      </c>
      <c r="C26" s="3">
        <f t="shared" ref="C26:E26" si="5">$F$10-D10+4*D8</f>
        <v>3.0000000000000009</v>
      </c>
      <c r="D26" s="3">
        <f t="shared" si="5"/>
        <v>-2</v>
      </c>
      <c r="E26" s="3">
        <f t="shared" si="5"/>
        <v>0</v>
      </c>
    </row>
  </sheetData>
  <mergeCells count="3">
    <mergeCell ref="A11:F11"/>
    <mergeCell ref="A21:F21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2024-05-29T09:22:51Z</dcterms:created>
  <dcterms:modified xsi:type="dcterms:W3CDTF">2024-05-29T12:19:24Z</dcterms:modified>
</cp:coreProperties>
</file>