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oorg\Documents\2. Phd\Article 2. Excess burden\7. Verder met Italie\For_Noor_toolkit_inputs_results_w_sensitivity\Italy\Final Docs NL and IT\Italy\Final in paper\"/>
    </mc:Choice>
  </mc:AlternateContent>
  <xr:revisionPtr revIDLastSave="0" documentId="13_ncr:1_{231AEE01-4D02-42F5-ACD5-065791E09B81}" xr6:coauthVersionLast="47" xr6:coauthVersionMax="47" xr10:uidLastSave="{00000000-0000-0000-0000-000000000000}"/>
  <bookViews>
    <workbookView xWindow="-96" yWindow="-96" windowWidth="23232" windowHeight="13992" xr2:uid="{9511AE65-78D6-4685-97ED-7394E542461E}"/>
  </bookViews>
  <sheets>
    <sheet name="Age dependent model" sheetId="4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4" l="1"/>
  <c r="A6" i="4"/>
  <c r="C29" i="4" l="1"/>
  <c r="A12" i="4"/>
  <c r="C9" i="4"/>
  <c r="C3" i="4"/>
  <c r="C25" i="4"/>
  <c r="C21" i="4"/>
  <c r="C18" i="4"/>
  <c r="E16" i="4" s="1"/>
  <c r="A15" i="4" l="1"/>
  <c r="C6" i="4"/>
</calcChain>
</file>

<file path=xl/sharedStrings.xml><?xml version="1.0" encoding="utf-8"?>
<sst xmlns="http://schemas.openxmlformats.org/spreadsheetml/2006/main" count="25" uniqueCount="19">
  <si>
    <t>DALY R</t>
  </si>
  <si>
    <t>DALY S</t>
  </si>
  <si>
    <t>Excess</t>
  </si>
  <si>
    <t>Daly R per 100</t>
  </si>
  <si>
    <t>Daly S per 100</t>
  </si>
  <si>
    <t>Italy</t>
  </si>
  <si>
    <t>YLL component R</t>
  </si>
  <si>
    <t>YLL component S</t>
  </si>
  <si>
    <t>Deaths S</t>
  </si>
  <si>
    <t>Deaths R</t>
  </si>
  <si>
    <t>Bacteraemia DALY R</t>
  </si>
  <si>
    <t>Bacteraemia DALY S</t>
  </si>
  <si>
    <t>DALY Per 100000 R</t>
  </si>
  <si>
    <t>DALY Per 100000 S</t>
  </si>
  <si>
    <t>prop YLL excess burden</t>
  </si>
  <si>
    <t>prop YLL of resistant burden</t>
  </si>
  <si>
    <t>% is excess deaths</t>
  </si>
  <si>
    <t>YLD R</t>
  </si>
  <si>
    <t>YLD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</si>
</sst>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333333"/>
      <name val="Tahoma"/>
      <family val="2"/>
    </font>
    <font>
      <b/>
      <sz val="10"/>
      <color rgb="FF333333"/>
      <name val="Tahoma"/>
      <family val="2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4" fontId="0" fillId="0" borderId="0" xfId="0" applyNumberFormat="1"/>
    <xf numFmtId="0" fontId="1" fillId="0" borderId="0" xfId="0" applyFont="1"/>
    <xf numFmtId="0" fontId="0" fillId="2" borderId="0" xfId="0" applyFill="1"/>
    <xf numFmtId="0" fontId="0" fillId="0" borderId="0" xfId="0" applyFill="1"/>
    <xf numFmtId="164" fontId="0" fillId="0" borderId="0" xfId="0" applyNumberFormat="1"/>
    <xf numFmtId="2" fontId="0" fillId="0" borderId="0" xfId="0" applyNumberFormat="1"/>
    <xf numFmtId="0" fontId="1" fillId="0" borderId="0" xfId="0" applyFont="1" applyFill="1" applyBorder="1"/>
    <xf numFmtId="0" fontId="0" fillId="0" borderId="0" xfId="0" applyFill="1" applyBorder="1"/>
    <xf numFmtId="4" fontId="3" fillId="0" borderId="0" xfId="0" applyNumberFormat="1" applyFont="1" applyFill="1" applyBorder="1" applyAlignment="1">
      <alignment horizontal="center" vertical="center" wrapText="1"/>
    </xf>
    <xf numFmtId="4" fontId="5" fillId="0" borderId="0" xfId="0" applyNumberFormat="1" applyFont="1" applyFill="1" applyBorder="1"/>
    <xf numFmtId="4" fontId="3" fillId="0" borderId="0" xfId="0" applyNumberFormat="1" applyFont="1" applyFill="1" applyBorder="1" applyAlignment="1">
      <alignment horizontal="left" vertical="center" wrapText="1"/>
    </xf>
    <xf numFmtId="0" fontId="2" fillId="0" borderId="0" xfId="0" applyFont="1" applyFill="1" applyBorder="1"/>
    <xf numFmtId="0" fontId="0" fillId="0" borderId="0" xfId="0" applyFont="1" applyFill="1" applyBorder="1"/>
    <xf numFmtId="0" fontId="5" fillId="0" borderId="0" xfId="0" applyFont="1" applyFill="1" applyBorder="1"/>
    <xf numFmtId="2" fontId="4" fillId="0" borderId="0" xfId="0" applyNumberFormat="1" applyFont="1" applyFill="1" applyBorder="1" applyAlignment="1">
      <alignment horizontal="center" vertical="center" wrapText="1"/>
    </xf>
    <xf numFmtId="2" fontId="4" fillId="0" borderId="0" xfId="0" applyNumberFormat="1" applyFont="1" applyFill="1" applyBorder="1" applyAlignment="1">
      <alignment horizontal="left" vertical="center" wrapText="1"/>
    </xf>
    <xf numFmtId="2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A4A02-CE5F-41C9-A4D1-8D881671FF23}">
  <dimension ref="A1:I56"/>
  <sheetViews>
    <sheetView tabSelected="1" workbookViewId="0">
      <selection activeCell="H20" sqref="H20"/>
    </sheetView>
  </sheetViews>
  <sheetFormatPr defaultRowHeight="14.4" x14ac:dyDescent="0.55000000000000004"/>
  <cols>
    <col min="1" max="1" width="20.47265625" bestFit="1" customWidth="1"/>
    <col min="2" max="2" width="15.734375" customWidth="1"/>
    <col min="3" max="3" width="11.15625" bestFit="1" customWidth="1"/>
    <col min="6" max="6" width="14.3671875" customWidth="1"/>
  </cols>
  <sheetData>
    <row r="1" spans="1:8" x14ac:dyDescent="0.55000000000000004">
      <c r="A1" s="2" t="s">
        <v>5</v>
      </c>
      <c r="E1" s="4"/>
      <c r="F1" s="4"/>
      <c r="G1" s="4"/>
      <c r="H1" s="4"/>
    </row>
    <row r="2" spans="1:8" x14ac:dyDescent="0.55000000000000004">
      <c r="A2" s="3" t="s">
        <v>0</v>
      </c>
      <c r="B2" s="3" t="s">
        <v>1</v>
      </c>
      <c r="C2" s="3" t="s">
        <v>2</v>
      </c>
      <c r="E2" s="4"/>
      <c r="F2" s="4"/>
      <c r="G2" s="4"/>
      <c r="H2" s="4"/>
    </row>
    <row r="3" spans="1:8" x14ac:dyDescent="0.55000000000000004">
      <c r="A3" s="6">
        <v>193756.15847987801</v>
      </c>
      <c r="B3" s="6">
        <v>73770.372499679899</v>
      </c>
      <c r="C3" s="6">
        <f>A3-B3</f>
        <v>119985.78598019811</v>
      </c>
      <c r="E3" s="4"/>
      <c r="F3" s="17"/>
      <c r="G3" s="4"/>
      <c r="H3" s="4"/>
    </row>
    <row r="4" spans="1:8" x14ac:dyDescent="0.55000000000000004">
      <c r="A4" s="1"/>
      <c r="C4" s="1"/>
      <c r="E4" s="4"/>
      <c r="F4" s="4"/>
      <c r="G4" s="4"/>
      <c r="H4" s="4"/>
    </row>
    <row r="5" spans="1:8" x14ac:dyDescent="0.55000000000000004">
      <c r="A5" s="3" t="s">
        <v>3</v>
      </c>
      <c r="B5" s="3" t="s">
        <v>4</v>
      </c>
      <c r="C5" s="3" t="s">
        <v>2</v>
      </c>
      <c r="E5" s="4"/>
      <c r="F5" s="4"/>
      <c r="G5" s="4"/>
      <c r="H5" s="4"/>
    </row>
    <row r="6" spans="1:8" x14ac:dyDescent="0.55000000000000004">
      <c r="A6" s="6">
        <f>0.395152739873145*100</f>
        <v>39.515273987314501</v>
      </c>
      <c r="B6" s="6">
        <f>0.150449745925048*100</f>
        <v>15.044974592504801</v>
      </c>
      <c r="C6" s="6">
        <f>A6-B6</f>
        <v>24.4702993948097</v>
      </c>
      <c r="E6" s="4"/>
      <c r="F6" s="4"/>
      <c r="G6" s="4"/>
      <c r="H6" s="4"/>
    </row>
    <row r="7" spans="1:8" x14ac:dyDescent="0.55000000000000004">
      <c r="C7" s="6"/>
    </row>
    <row r="8" spans="1:8" x14ac:dyDescent="0.55000000000000004">
      <c r="A8" s="3" t="s">
        <v>6</v>
      </c>
      <c r="B8" s="3" t="s">
        <v>7</v>
      </c>
      <c r="C8" s="3" t="s">
        <v>2</v>
      </c>
    </row>
    <row r="9" spans="1:8" x14ac:dyDescent="0.55000000000000004">
      <c r="A9" s="6">
        <v>155256.67717151801</v>
      </c>
      <c r="B9" s="1">
        <v>35405.5805281715</v>
      </c>
      <c r="C9" s="1">
        <f>A9-B9</f>
        <v>119851.09664334651</v>
      </c>
    </row>
    <row r="11" spans="1:8" x14ac:dyDescent="0.55000000000000004">
      <c r="A11" s="3" t="s">
        <v>15</v>
      </c>
    </row>
    <row r="12" spans="1:8" x14ac:dyDescent="0.55000000000000004">
      <c r="A12" s="5">
        <f>A9/A3</f>
        <v>0.80129931553964895</v>
      </c>
    </row>
    <row r="14" spans="1:8" x14ac:dyDescent="0.55000000000000004">
      <c r="A14" s="3" t="s">
        <v>14</v>
      </c>
    </row>
    <row r="15" spans="1:8" x14ac:dyDescent="0.55000000000000004">
      <c r="A15" s="5">
        <f>C9/C3</f>
        <v>0.99887745589403543</v>
      </c>
    </row>
    <row r="16" spans="1:8" x14ac:dyDescent="0.55000000000000004">
      <c r="E16">
        <f>(C18/A18)*100</f>
        <v>77.223991871227753</v>
      </c>
      <c r="F16" t="s">
        <v>16</v>
      </c>
    </row>
    <row r="17" spans="1:3" x14ac:dyDescent="0.55000000000000004">
      <c r="A17" s="3" t="s">
        <v>9</v>
      </c>
      <c r="B17" s="3" t="s">
        <v>8</v>
      </c>
      <c r="C17" s="3" t="s">
        <v>2</v>
      </c>
    </row>
    <row r="18" spans="1:3" x14ac:dyDescent="0.55000000000000004">
      <c r="A18" s="6">
        <v>4877.7765476595696</v>
      </c>
      <c r="B18" s="6">
        <v>1110.9627829982901</v>
      </c>
      <c r="C18" s="6">
        <f>A18-B18</f>
        <v>3766.8137646612795</v>
      </c>
    </row>
    <row r="20" spans="1:3" x14ac:dyDescent="0.55000000000000004">
      <c r="A20" s="3" t="s">
        <v>10</v>
      </c>
      <c r="B20" s="3" t="s">
        <v>11</v>
      </c>
      <c r="C20" s="3" t="s">
        <v>2</v>
      </c>
    </row>
    <row r="21" spans="1:3" x14ac:dyDescent="0.55000000000000004">
      <c r="A21" s="6">
        <v>155953.95203972599</v>
      </c>
      <c r="B21" s="6">
        <v>35847.566178258297</v>
      </c>
      <c r="C21" s="6">
        <f>A21-B21</f>
        <v>120106.38586146769</v>
      </c>
    </row>
    <row r="24" spans="1:3" x14ac:dyDescent="0.55000000000000004">
      <c r="A24" s="3" t="s">
        <v>12</v>
      </c>
      <c r="B24" s="3" t="s">
        <v>13</v>
      </c>
      <c r="C24" s="3" t="s">
        <v>2</v>
      </c>
    </row>
    <row r="25" spans="1:3" x14ac:dyDescent="0.55000000000000004">
      <c r="A25" s="4">
        <v>319.38415671833002</v>
      </c>
      <c r="B25" s="4">
        <v>121.601751378933</v>
      </c>
      <c r="C25" s="4">
        <f>A25-B25</f>
        <v>197.78240533939703</v>
      </c>
    </row>
    <row r="26" spans="1:3" x14ac:dyDescent="0.55000000000000004">
      <c r="A26" s="4"/>
      <c r="B26" s="4"/>
      <c r="C26" s="4"/>
    </row>
    <row r="27" spans="1:3" x14ac:dyDescent="0.55000000000000004">
      <c r="A27" s="4"/>
      <c r="B27" s="4"/>
      <c r="C27" s="4"/>
    </row>
    <row r="28" spans="1:3" x14ac:dyDescent="0.55000000000000004">
      <c r="A28" s="3" t="s">
        <v>17</v>
      </c>
      <c r="B28" s="3" t="s">
        <v>18</v>
      </c>
      <c r="C28" s="3" t="s">
        <v>2</v>
      </c>
    </row>
    <row r="29" spans="1:3" x14ac:dyDescent="0.55000000000000004">
      <c r="A29" s="4">
        <v>38499.481308359798</v>
      </c>
      <c r="B29" s="4">
        <v>38364.791971508399</v>
      </c>
      <c r="C29" s="4">
        <f>A29-B29</f>
        <v>134.68933685139928</v>
      </c>
    </row>
    <row r="30" spans="1:3" x14ac:dyDescent="0.55000000000000004">
      <c r="A30" s="4"/>
      <c r="B30" s="4"/>
      <c r="C30" s="4"/>
    </row>
    <row r="34" spans="1:9" x14ac:dyDescent="0.55000000000000004">
      <c r="A34" s="7"/>
      <c r="B34" s="8"/>
      <c r="C34" s="8"/>
      <c r="D34" s="7"/>
      <c r="E34" s="7"/>
      <c r="F34" s="8"/>
      <c r="G34" s="8"/>
      <c r="H34" s="7"/>
      <c r="I34" s="8"/>
    </row>
    <row r="35" spans="1:9" x14ac:dyDescent="0.55000000000000004">
      <c r="A35" s="8"/>
      <c r="B35" s="9"/>
      <c r="C35" s="9"/>
      <c r="D35" s="10"/>
      <c r="E35" s="8"/>
      <c r="F35" s="11"/>
      <c r="G35" s="9"/>
      <c r="H35" s="8"/>
      <c r="I35" s="8"/>
    </row>
    <row r="36" spans="1:9" x14ac:dyDescent="0.55000000000000004">
      <c r="A36" s="8"/>
      <c r="B36" s="9"/>
      <c r="C36" s="9"/>
      <c r="D36" s="12"/>
      <c r="E36" s="8"/>
      <c r="F36" s="11"/>
      <c r="G36" s="9"/>
      <c r="H36" s="13"/>
      <c r="I36" s="8"/>
    </row>
    <row r="37" spans="1:9" x14ac:dyDescent="0.55000000000000004">
      <c r="A37" s="8"/>
      <c r="B37" s="9"/>
      <c r="C37" s="9"/>
      <c r="D37" s="14"/>
      <c r="E37" s="8"/>
      <c r="F37" s="11"/>
      <c r="G37" s="9"/>
      <c r="H37" s="12"/>
      <c r="I37" s="8"/>
    </row>
    <row r="38" spans="1:9" x14ac:dyDescent="0.55000000000000004">
      <c r="A38" s="8"/>
      <c r="B38" s="9"/>
      <c r="C38" s="9"/>
      <c r="D38" s="8"/>
      <c r="E38" s="8"/>
      <c r="F38" s="11"/>
      <c r="G38" s="9"/>
      <c r="H38" s="12"/>
      <c r="I38" s="8"/>
    </row>
    <row r="39" spans="1:9" x14ac:dyDescent="0.55000000000000004">
      <c r="A39" s="8"/>
      <c r="B39" s="9"/>
      <c r="C39" s="9"/>
      <c r="D39" s="12"/>
      <c r="E39" s="8"/>
      <c r="F39" s="11"/>
      <c r="G39" s="9"/>
      <c r="H39" s="14"/>
      <c r="I39" s="8"/>
    </row>
    <row r="40" spans="1:9" x14ac:dyDescent="0.55000000000000004">
      <c r="A40" s="8"/>
      <c r="B40" s="9"/>
      <c r="C40" s="9"/>
      <c r="D40" s="14"/>
      <c r="E40" s="8"/>
      <c r="F40" s="11"/>
      <c r="G40" s="9"/>
      <c r="H40" s="8"/>
      <c r="I40" s="8"/>
    </row>
    <row r="41" spans="1:9" x14ac:dyDescent="0.55000000000000004">
      <c r="A41" s="8"/>
      <c r="B41" s="9"/>
      <c r="C41" s="9"/>
      <c r="D41" s="8"/>
      <c r="E41" s="8"/>
      <c r="F41" s="11"/>
      <c r="G41" s="9"/>
      <c r="H41" s="8"/>
      <c r="I41" s="8"/>
    </row>
    <row r="42" spans="1:9" x14ac:dyDescent="0.55000000000000004">
      <c r="A42" s="8"/>
      <c r="B42" s="9"/>
      <c r="C42" s="9"/>
      <c r="D42" s="14"/>
      <c r="E42" s="8"/>
      <c r="F42" s="11"/>
      <c r="G42" s="9"/>
      <c r="H42" s="8"/>
      <c r="I42" s="8"/>
    </row>
    <row r="43" spans="1:9" x14ac:dyDescent="0.55000000000000004">
      <c r="A43" s="8"/>
      <c r="B43" s="9"/>
      <c r="C43" s="9"/>
      <c r="D43" s="8"/>
      <c r="E43" s="8"/>
      <c r="F43" s="11"/>
      <c r="G43" s="9"/>
      <c r="H43" s="8"/>
      <c r="I43" s="8"/>
    </row>
    <row r="44" spans="1:9" x14ac:dyDescent="0.55000000000000004">
      <c r="A44" s="8"/>
      <c r="B44" s="9"/>
      <c r="C44" s="9"/>
      <c r="D44" s="8"/>
      <c r="E44" s="8"/>
      <c r="F44" s="11"/>
      <c r="G44" s="9"/>
      <c r="H44" s="8"/>
      <c r="I44" s="8"/>
    </row>
    <row r="45" spans="1:9" x14ac:dyDescent="0.55000000000000004">
      <c r="A45" s="8"/>
      <c r="B45" s="9"/>
      <c r="C45" s="9"/>
      <c r="D45" s="8"/>
      <c r="E45" s="8"/>
      <c r="F45" s="11"/>
      <c r="G45" s="9"/>
      <c r="H45" s="8"/>
      <c r="I45" s="8"/>
    </row>
    <row r="46" spans="1:9" x14ac:dyDescent="0.55000000000000004">
      <c r="A46" s="8"/>
      <c r="B46" s="9"/>
      <c r="C46" s="9"/>
      <c r="D46" s="8"/>
      <c r="E46" s="8"/>
      <c r="F46" s="11"/>
      <c r="G46" s="9"/>
      <c r="H46" s="8"/>
      <c r="I46" s="8"/>
    </row>
    <row r="47" spans="1:9" x14ac:dyDescent="0.55000000000000004">
      <c r="A47" s="8"/>
      <c r="B47" s="9"/>
      <c r="C47" s="9"/>
      <c r="D47" s="7"/>
      <c r="E47" s="8"/>
      <c r="F47" s="11"/>
      <c r="G47" s="9"/>
      <c r="H47" s="8"/>
      <c r="I47" s="8"/>
    </row>
    <row r="48" spans="1:9" x14ac:dyDescent="0.55000000000000004">
      <c r="A48" s="8"/>
      <c r="B48" s="9"/>
      <c r="C48" s="9"/>
      <c r="D48" s="8"/>
      <c r="E48" s="8"/>
      <c r="F48" s="11"/>
      <c r="G48" s="9"/>
      <c r="H48" s="8"/>
      <c r="I48" s="8"/>
    </row>
    <row r="49" spans="1:9" x14ac:dyDescent="0.55000000000000004">
      <c r="A49" s="8"/>
      <c r="B49" s="9"/>
      <c r="C49" s="9"/>
      <c r="D49" s="8"/>
      <c r="E49" s="8"/>
      <c r="F49" s="11"/>
      <c r="G49" s="9"/>
      <c r="H49" s="7"/>
      <c r="I49" s="8"/>
    </row>
    <row r="50" spans="1:9" x14ac:dyDescent="0.55000000000000004">
      <c r="A50" s="8"/>
      <c r="B50" s="9"/>
      <c r="C50" s="9"/>
      <c r="D50" s="8"/>
      <c r="E50" s="8"/>
      <c r="F50" s="11"/>
      <c r="G50" s="9"/>
      <c r="H50" s="8"/>
      <c r="I50" s="8"/>
    </row>
    <row r="51" spans="1:9" x14ac:dyDescent="0.55000000000000004">
      <c r="A51" s="8"/>
      <c r="B51" s="9"/>
      <c r="C51" s="9"/>
      <c r="D51" s="8"/>
      <c r="E51" s="8"/>
      <c r="F51" s="11"/>
      <c r="G51" s="9"/>
      <c r="H51" s="8"/>
      <c r="I51" s="8"/>
    </row>
    <row r="52" spans="1:9" x14ac:dyDescent="0.55000000000000004">
      <c r="A52" s="8"/>
      <c r="B52" s="9"/>
      <c r="C52" s="9"/>
      <c r="D52" s="8"/>
      <c r="E52" s="8"/>
      <c r="F52" s="11"/>
      <c r="G52" s="9"/>
      <c r="H52" s="8"/>
      <c r="I52" s="8"/>
    </row>
    <row r="53" spans="1:9" x14ac:dyDescent="0.55000000000000004">
      <c r="A53" s="8"/>
      <c r="B53" s="9"/>
      <c r="C53" s="9"/>
      <c r="D53" s="8"/>
      <c r="E53" s="8"/>
      <c r="F53" s="11"/>
      <c r="G53" s="9"/>
      <c r="H53" s="8"/>
      <c r="I53" s="8"/>
    </row>
    <row r="54" spans="1:9" x14ac:dyDescent="0.55000000000000004">
      <c r="A54" s="8"/>
      <c r="B54" s="15"/>
      <c r="C54" s="8"/>
      <c r="D54" s="8"/>
      <c r="E54" s="8"/>
      <c r="F54" s="16"/>
      <c r="G54" s="8"/>
      <c r="H54" s="8"/>
      <c r="I54" s="8"/>
    </row>
    <row r="55" spans="1:9" x14ac:dyDescent="0.55000000000000004">
      <c r="A55" s="8"/>
      <c r="B55" s="8"/>
      <c r="C55" s="8"/>
      <c r="D55" s="8"/>
      <c r="E55" s="8"/>
      <c r="F55" s="8"/>
      <c r="G55" s="8"/>
      <c r="H55" s="8"/>
      <c r="I55" s="8"/>
    </row>
    <row r="56" spans="1:9" x14ac:dyDescent="0.55000000000000004">
      <c r="A56" s="8"/>
      <c r="B56" s="8"/>
      <c r="C56" s="8"/>
      <c r="D56" s="8"/>
      <c r="E56" s="8"/>
      <c r="F56" s="8"/>
      <c r="G56" s="8"/>
      <c r="H56" s="8"/>
      <c r="I56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Age dependent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Noor Godijk</dc:creator>
  <cp:lastModifiedBy>Noor Godijk</cp:lastModifiedBy>
  <dcterms:created xsi:type="dcterms:W3CDTF">2021-08-09T18:41:52Z</dcterms:created>
  <dcterms:modified xsi:type="dcterms:W3CDTF">2021-08-30T09:43:55Z</dcterms:modified>
</cp:coreProperties>
</file>