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S WinPro\Desktop\shufflesequences\"/>
    </mc:Choice>
  </mc:AlternateContent>
  <xr:revisionPtr revIDLastSave="0" documentId="13_ncr:1_{CE445C23-4B3B-436B-A488-8429C6904398}" xr6:coauthVersionLast="36" xr6:coauthVersionMax="36" xr10:uidLastSave="{00000000-0000-0000-0000-000000000000}"/>
  <bookViews>
    <workbookView xWindow="0" yWindow="1440" windowWidth="23040" windowHeight="9168" activeTab="1" xr2:uid="{57C9E821-41F6-4FD5-B590-7DFC3BED08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2" l="1"/>
  <c r="G4" i="2"/>
  <c r="G9" i="2"/>
  <c r="G10" i="2" s="1"/>
  <c r="I9" i="1" l="1"/>
  <c r="I8" i="1"/>
  <c r="I7" i="1"/>
  <c r="I6" i="1"/>
  <c r="I5" i="1"/>
  <c r="I4" i="1"/>
  <c r="I3" i="1"/>
  <c r="D10" i="1" l="1"/>
  <c r="E10" i="1"/>
  <c r="F10" i="1"/>
  <c r="G10" i="1"/>
  <c r="C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<sst xmlns="http://schemas.openxmlformats.org/spreadsheetml/2006/main" count="27" uniqueCount="22">
  <si>
    <t>Myth</t>
  </si>
  <si>
    <t>Shuffle</t>
  </si>
  <si>
    <t>Avg Col</t>
  </si>
  <si>
    <t>Avg Row</t>
  </si>
  <si>
    <t>Worker</t>
  </si>
  <si>
    <t>1-2</t>
  </si>
  <si>
    <t>1-3</t>
  </si>
  <si>
    <t>1-4</t>
  </si>
  <si>
    <t>1-5</t>
  </si>
  <si>
    <t>1-6</t>
  </si>
  <si>
    <t>1-7</t>
  </si>
  <si>
    <t>1-8</t>
  </si>
  <si>
    <t>Average time</t>
  </si>
  <si>
    <t>Task</t>
  </si>
  <si>
    <t># Participants</t>
  </si>
  <si>
    <t>Number of Tasks/hour</t>
  </si>
  <si>
    <t>Average cost/task (in $)</t>
  </si>
  <si>
    <t>Average Cost/hour (in $)</t>
  </si>
  <si>
    <t>Experimenter Payout (in $)</t>
  </si>
  <si>
    <t>Total Payout (in $)</t>
  </si>
  <si>
    <t>Payout for the experiment</t>
  </si>
  <si>
    <t>Compensation Structure for Crowd Task 3 (Judge)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</si>
</sst>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Workers Required for a Task - Myth Video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911109967463233E-2"/>
                  <c:y val="2.49921899406435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F86-4E59-8469-F73CE5EA5100}"/>
                </c:ext>
              </c:extLst>
            </c:dLbl>
            <c:dLbl>
              <c:idx val="1"/>
              <c:layout>
                <c:manualLayout>
                  <c:x val="-3.1726650998690556E-2"/>
                  <c:y val="-4.06123086535457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86-4E59-8469-F73CE5EA5100}"/>
                </c:ext>
              </c:extLst>
            </c:dLbl>
            <c:dLbl>
              <c:idx val="2"/>
              <c:layout>
                <c:manualLayout>
                  <c:x val="-2.6280027905008673E-2"/>
                  <c:y val="-4.68603561387066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86-4E59-8469-F73CE5EA5100}"/>
                </c:ext>
              </c:extLst>
            </c:dLbl>
            <c:dLbl>
              <c:idx val="3"/>
              <c:layout>
                <c:manualLayout>
                  <c:x val="-2.9402758478719638E-2"/>
                  <c:y val="2.81162136832239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86-4E59-8469-F73CE5EA5100}"/>
                </c:ext>
              </c:extLst>
            </c:dLbl>
            <c:dLbl>
              <c:idx val="4"/>
              <c:layout>
                <c:manualLayout>
                  <c:x val="-1.9571532316630356E-2"/>
                  <c:y val="-2.18681661980631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86-4E59-8469-F73CE5EA5100}"/>
                </c:ext>
              </c:extLst>
            </c:dLbl>
            <c:dLbl>
              <c:idx val="5"/>
              <c:layout>
                <c:manualLayout>
                  <c:x val="-2.9911109967463219E-2"/>
                  <c:y val="3.12402374258044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86-4E59-8469-F73CE5EA5100}"/>
                </c:ext>
              </c:extLst>
            </c:dLbl>
            <c:dLbl>
              <c:idx val="6"/>
              <c:layout>
                <c:manualLayout>
                  <c:x val="-2.4464486873781301E-2"/>
                  <c:y val="4.061230865354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F86-4E59-8469-F73CE5EA51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Sheet1!$B$3:$B$9</c:f>
              <c:strCache>
                <c:ptCount val="7"/>
                <c:pt idx="0">
                  <c:v>1-2</c:v>
                </c:pt>
                <c:pt idx="1">
                  <c:v>1-3</c:v>
                </c:pt>
                <c:pt idx="2">
                  <c:v>1-4</c:v>
                </c:pt>
                <c:pt idx="3">
                  <c:v>1-5</c:v>
                </c:pt>
                <c:pt idx="4">
                  <c:v>1-6</c:v>
                </c:pt>
                <c:pt idx="5">
                  <c:v>1-7</c:v>
                </c:pt>
                <c:pt idx="6">
                  <c:v>1-8</c:v>
                </c:pt>
              </c:strCache>
            </c:strRef>
          </c:cat>
          <c:val>
            <c:numRef>
              <c:f>Sheet1!$I$3:$I$9</c:f>
              <c:numCache>
                <c:formatCode>General</c:formatCode>
                <c:ptCount val="7"/>
                <c:pt idx="0">
                  <c:v>0.64</c:v>
                </c:pt>
                <c:pt idx="1">
                  <c:v>0.74</c:v>
                </c:pt>
                <c:pt idx="2">
                  <c:v>0.93</c:v>
                </c:pt>
                <c:pt idx="3">
                  <c:v>0.9</c:v>
                </c:pt>
                <c:pt idx="4">
                  <c:v>1</c:v>
                </c:pt>
                <c:pt idx="5">
                  <c:v>0.92</c:v>
                </c:pt>
                <c:pt idx="6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6-4E59-8469-F73CE5EA51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6570408"/>
        <c:axId val="596569096"/>
      </c:lineChart>
      <c:catAx>
        <c:axId val="59657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Worker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69096"/>
        <c:crosses val="autoZero"/>
        <c:auto val="1"/>
        <c:lblAlgn val="ctr"/>
        <c:lblOffset val="100"/>
        <c:noMultiLvlLbl val="0"/>
      </c:catAx>
      <c:valAx>
        <c:axId val="59656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Similarity of Output Generation (Crowd Summary)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70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4</xdr:row>
      <xdr:rowOff>163830</xdr:rowOff>
    </xdr:from>
    <xdr:to>
      <xdr:col>17</xdr:col>
      <xdr:colOff>53340</xdr:colOff>
      <xdr:row>27</xdr:row>
      <xdr:rowOff>22860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B20FBE3-A86C-4A4B-AFD8-1EA925F4EB25}"/>
            </a:ext>
          </a:extLst>
        </xdr:cNvPr>
        <xdr:cNvGrpSpPr/>
      </xdr:nvGrpSpPr>
      <xdr:grpSpPr>
        <a:xfrm>
          <a:off x="3421380" y="895350"/>
          <a:ext cx="6995160" cy="4065270"/>
          <a:chOff x="3992880" y="1101090"/>
          <a:chExt cx="6995160" cy="406527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067B4C5-75C9-4711-87DD-96BFDF0EFE06}"/>
              </a:ext>
            </a:extLst>
          </xdr:cNvPr>
          <xdr:cNvGraphicFramePr/>
        </xdr:nvGraphicFramePr>
        <xdr:xfrm>
          <a:off x="3992880" y="1101090"/>
          <a:ext cx="6995160" cy="4065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D21F73A-ECF7-4627-8551-EA86902C1470}"/>
              </a:ext>
            </a:extLst>
          </xdr:cNvPr>
          <xdr:cNvSpPr/>
        </xdr:nvSpPr>
        <xdr:spPr>
          <a:xfrm>
            <a:off x="6492240" y="1935480"/>
            <a:ext cx="777240" cy="291084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799-0261-4882-8338-0351B2A051D8}">
  <dimension ref="A1:I10"/>
  <sheetViews>
    <sheetView workbookViewId="0">
      <selection activeCell="B16" sqref="B16"/>
    </sheetView>
  </sheetViews>
  <sheetFormatPr defaultRowHeight="14.4" x14ac:dyDescent="0.3"/>
  <sheetData>
    <row r="1" spans="1:9" x14ac:dyDescent="0.3">
      <c r="A1" s="1" t="s">
        <v>0</v>
      </c>
      <c r="B1" s="1"/>
      <c r="C1" s="5" t="s">
        <v>1</v>
      </c>
      <c r="D1" s="5"/>
      <c r="E1" s="5"/>
      <c r="F1" s="5"/>
      <c r="G1" s="5"/>
      <c r="H1" s="2"/>
    </row>
    <row r="2" spans="1:9" x14ac:dyDescent="0.3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1" t="s">
        <v>2</v>
      </c>
    </row>
    <row r="3" spans="1:9" x14ac:dyDescent="0.3">
      <c r="A3" s="4" t="s">
        <v>4</v>
      </c>
      <c r="B3" s="3" t="s">
        <v>5</v>
      </c>
      <c r="C3" s="2">
        <v>0.44174757281553401</v>
      </c>
      <c r="D3" s="2">
        <v>0.85454545454545405</v>
      </c>
      <c r="E3" s="2">
        <v>0.42105263157894701</v>
      </c>
      <c r="F3" s="2">
        <v>0.69767441860465096</v>
      </c>
      <c r="G3" s="2">
        <v>0.76106194690265405</v>
      </c>
      <c r="H3" s="2">
        <f>AVERAGE(C3:G3)</f>
        <v>0.63521640488944797</v>
      </c>
      <c r="I3">
        <f>ROUNDUP(H3,2)</f>
        <v>0.64</v>
      </c>
    </row>
    <row r="4" spans="1:9" x14ac:dyDescent="0.3">
      <c r="A4" s="4"/>
      <c r="B4" s="3" t="s">
        <v>6</v>
      </c>
      <c r="C4" s="2">
        <v>0.78244274809160297</v>
      </c>
      <c r="D4" s="2">
        <v>1</v>
      </c>
      <c r="E4" s="2">
        <v>0.43352601156069298</v>
      </c>
      <c r="F4" s="2">
        <v>0.462365591397849</v>
      </c>
      <c r="G4" s="2">
        <v>1</v>
      </c>
      <c r="H4" s="2">
        <f t="shared" ref="H4:H9" si="0">AVERAGE(C4:G4)</f>
        <v>0.73566687021002897</v>
      </c>
      <c r="I4">
        <f t="shared" ref="I4:I9" si="1">ROUNDUP(H4,2)</f>
        <v>0.74</v>
      </c>
    </row>
    <row r="5" spans="1:9" x14ac:dyDescent="0.3">
      <c r="A5" s="4"/>
      <c r="B5" s="3" t="s">
        <v>7</v>
      </c>
      <c r="C5" s="2">
        <v>0.95272727272727198</v>
      </c>
      <c r="D5" s="2">
        <v>0.98206278026905802</v>
      </c>
      <c r="E5" s="2">
        <v>0.90575916230366404</v>
      </c>
      <c r="F5" s="2">
        <v>0.784810126582278</v>
      </c>
      <c r="G5" s="2">
        <v>0.98689956331877704</v>
      </c>
      <c r="H5" s="2">
        <f t="shared" si="0"/>
        <v>0.92245178104020975</v>
      </c>
      <c r="I5">
        <f t="shared" si="1"/>
        <v>0.93</v>
      </c>
    </row>
    <row r="6" spans="1:9" x14ac:dyDescent="0.3">
      <c r="A6" s="4"/>
      <c r="B6" s="3" t="s">
        <v>8</v>
      </c>
      <c r="C6" s="2">
        <v>0.94501718213058405</v>
      </c>
      <c r="D6" s="2">
        <v>0.77972027972027902</v>
      </c>
      <c r="E6" s="2">
        <v>0.88018433179723499</v>
      </c>
      <c r="F6" s="2">
        <v>0.94422310756972105</v>
      </c>
      <c r="G6" s="2">
        <v>0.93852459016393397</v>
      </c>
      <c r="H6" s="2">
        <f t="shared" si="0"/>
        <v>0.89753389827635066</v>
      </c>
      <c r="I6">
        <f t="shared" si="1"/>
        <v>0.9</v>
      </c>
    </row>
    <row r="7" spans="1:9" x14ac:dyDescent="0.3">
      <c r="A7" s="4"/>
      <c r="B7" s="3" t="s">
        <v>9</v>
      </c>
      <c r="C7" s="2">
        <v>0.98644067796610102</v>
      </c>
      <c r="D7" s="2">
        <v>0.986206896551724</v>
      </c>
      <c r="E7" s="2">
        <v>1</v>
      </c>
      <c r="F7" s="2">
        <v>0.988188976377952</v>
      </c>
      <c r="G7" s="2">
        <v>1</v>
      </c>
      <c r="H7" s="2">
        <f t="shared" si="0"/>
        <v>0.99216731017915549</v>
      </c>
      <c r="I7">
        <f t="shared" si="1"/>
        <v>1</v>
      </c>
    </row>
    <row r="8" spans="1:9" x14ac:dyDescent="0.3">
      <c r="A8" s="4"/>
      <c r="B8" s="3" t="s">
        <v>10</v>
      </c>
      <c r="C8" s="2">
        <v>1</v>
      </c>
      <c r="D8" s="2">
        <v>1</v>
      </c>
      <c r="E8" s="2">
        <v>0.80970149253731305</v>
      </c>
      <c r="F8" s="2">
        <v>0.94776119402985004</v>
      </c>
      <c r="G8" s="2">
        <v>0.82711864406779601</v>
      </c>
      <c r="H8" s="2">
        <f t="shared" si="0"/>
        <v>0.91691626612699184</v>
      </c>
      <c r="I8">
        <f t="shared" si="1"/>
        <v>0.92</v>
      </c>
    </row>
    <row r="9" spans="1:9" x14ac:dyDescent="0.3">
      <c r="A9" s="4"/>
      <c r="B9" s="3" t="s">
        <v>11</v>
      </c>
      <c r="C9" s="2">
        <v>1</v>
      </c>
      <c r="D9" s="2">
        <v>0.98305084745762705</v>
      </c>
      <c r="E9" s="2">
        <v>0.908474576271186</v>
      </c>
      <c r="F9" s="2">
        <v>0.908474576271186</v>
      </c>
      <c r="G9" s="2">
        <v>1</v>
      </c>
      <c r="H9" s="2">
        <f t="shared" si="0"/>
        <v>0.95999999999999974</v>
      </c>
      <c r="I9">
        <f t="shared" si="1"/>
        <v>0.96</v>
      </c>
    </row>
    <row r="10" spans="1:9" x14ac:dyDescent="0.3">
      <c r="A10" s="1" t="s">
        <v>3</v>
      </c>
      <c r="B10" s="1"/>
      <c r="C10" s="2">
        <f>AVERAGE(C3:C9)</f>
        <v>0.8726250648187277</v>
      </c>
      <c r="D10" s="2">
        <f>AVERAGE(D3:D9)</f>
        <v>0.9407980369348774</v>
      </c>
      <c r="E10" s="2">
        <f>AVERAGE(E3:E9)</f>
        <v>0.76552831514986264</v>
      </c>
      <c r="F10" s="2">
        <f>AVERAGE(F3:F9)</f>
        <v>0.81907114154764105</v>
      </c>
      <c r="G10" s="2">
        <f>AVERAGE(G3:G9)</f>
        <v>0.93051496349330864</v>
      </c>
      <c r="H10" s="2"/>
    </row>
  </sheetData>
  <mergeCells count="2">
    <mergeCell ref="A3:A9"/>
    <mergeCell ref="C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6781-F9FE-4CE4-B0CF-29DFC92138B6}">
  <dimension ref="B1:I10"/>
  <sheetViews>
    <sheetView showGridLines="0" tabSelected="1" workbookViewId="0">
      <selection activeCell="G9" sqref="G9"/>
    </sheetView>
  </sheetViews>
  <sheetFormatPr defaultRowHeight="14.4" x14ac:dyDescent="0.3"/>
  <cols>
    <col min="2" max="2" width="8.5546875" bestFit="1" customWidth="1"/>
    <col min="3" max="3" width="12.109375" bestFit="1" customWidth="1"/>
    <col min="4" max="4" width="12.33203125" bestFit="1" customWidth="1"/>
    <col min="5" max="5" width="22" bestFit="1" customWidth="1"/>
    <col min="6" max="6" width="21.109375" bestFit="1" customWidth="1"/>
    <col min="7" max="7" width="23.77734375" bestFit="1" customWidth="1"/>
  </cols>
  <sheetData>
    <row r="1" spans="2:9" ht="15" thickBot="1" x14ac:dyDescent="0.35"/>
    <row r="2" spans="2:9" ht="15" thickBot="1" x14ac:dyDescent="0.35">
      <c r="B2" s="6" t="s">
        <v>21</v>
      </c>
      <c r="C2" s="7"/>
      <c r="D2" s="7"/>
      <c r="E2" s="7"/>
      <c r="F2" s="7"/>
      <c r="G2" s="8"/>
    </row>
    <row r="3" spans="2:9" ht="15" thickBot="1" x14ac:dyDescent="0.35">
      <c r="B3" s="9" t="s">
        <v>13</v>
      </c>
      <c r="C3" s="10" t="s">
        <v>12</v>
      </c>
      <c r="D3" s="10" t="s">
        <v>14</v>
      </c>
      <c r="E3" s="10" t="s">
        <v>17</v>
      </c>
      <c r="F3" s="11" t="s">
        <v>15</v>
      </c>
      <c r="G3" s="11" t="s">
        <v>16</v>
      </c>
    </row>
    <row r="4" spans="2:9" x14ac:dyDescent="0.3">
      <c r="B4" s="12">
        <v>1</v>
      </c>
      <c r="C4" s="13">
        <v>3.4953703703703705E-3</v>
      </c>
      <c r="D4" s="14">
        <v>1</v>
      </c>
      <c r="E4" s="14">
        <v>10</v>
      </c>
      <c r="F4" s="14">
        <v>11.92</v>
      </c>
      <c r="G4" s="15">
        <f>ROUND((10/F4),2)</f>
        <v>0.84</v>
      </c>
      <c r="I4">
        <f>3600/302</f>
        <v>11.920529801324504</v>
      </c>
    </row>
    <row r="6" spans="2:9" ht="15" thickBot="1" x14ac:dyDescent="0.35"/>
    <row r="7" spans="2:9" ht="15" thickBot="1" x14ac:dyDescent="0.35">
      <c r="B7" s="6" t="s">
        <v>20</v>
      </c>
      <c r="C7" s="7"/>
      <c r="D7" s="7"/>
      <c r="E7" s="7"/>
      <c r="F7" s="7"/>
      <c r="G7" s="8"/>
    </row>
    <row r="8" spans="2:9" ht="15" thickBot="1" x14ac:dyDescent="0.35">
      <c r="B8" s="9" t="s">
        <v>13</v>
      </c>
      <c r="C8" s="10" t="s">
        <v>12</v>
      </c>
      <c r="D8" s="10" t="s">
        <v>14</v>
      </c>
      <c r="E8" s="10" t="s">
        <v>17</v>
      </c>
      <c r="F8" s="11" t="s">
        <v>16</v>
      </c>
      <c r="G8" s="11" t="s">
        <v>18</v>
      </c>
    </row>
    <row r="9" spans="2:9" ht="15" thickBot="1" x14ac:dyDescent="0.35">
      <c r="B9" s="12">
        <v>1</v>
      </c>
      <c r="C9" s="13">
        <v>3.4953703703703705E-3</v>
      </c>
      <c r="D9" s="14">
        <v>3</v>
      </c>
      <c r="E9" s="14">
        <v>10</v>
      </c>
      <c r="F9" s="14">
        <v>0.84</v>
      </c>
      <c r="G9" s="15">
        <f>F9*D9</f>
        <v>2.52</v>
      </c>
    </row>
    <row r="10" spans="2:9" ht="15" thickBot="1" x14ac:dyDescent="0.35">
      <c r="F10" s="17" t="s">
        <v>19</v>
      </c>
      <c r="G10" s="16">
        <f>SUM(G9:G9)</f>
        <v>2.52</v>
      </c>
    </row>
  </sheetData>
  <mergeCells count="2">
    <mergeCell ref="B2:G2"/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 WinPro</dc:creator>
  <cp:lastModifiedBy>LTS WinPro</cp:lastModifiedBy>
  <dcterms:created xsi:type="dcterms:W3CDTF">2019-06-16T18:23:02Z</dcterms:created>
  <dcterms:modified xsi:type="dcterms:W3CDTF">2019-06-16T22:55:23Z</dcterms:modified>
</cp:coreProperties>
</file>