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CD5DA4F2-1120-4C5A-81BB-BC4306B06CA8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Table 1 Tasks 1-2" sheetId="1" r:id="rId1"/>
    <sheet name="Table 1 Task 3" sheetId="6" r:id="rId2"/>
    <sheet name="Table 1 Task 4" sheetId="7" r:id="rId3"/>
    <sheet name="Table 2 Task 1" sheetId="2" r:id="rId4"/>
    <sheet name="Table 2 Task 2-4" sheetId="5" r:id="rId5"/>
    <sheet name="Две задачи" sheetId="8" r:id="rId6"/>
  </sheets>
  <definedNames>
    <definedName name="_xlnm._FilterDatabase" localSheetId="0" hidden="1">'Table 1 Tasks 1-2'!$J$6:$J$418</definedName>
    <definedName name="_xlnm.Extract" localSheetId="0">'Table 1 Tasks 1-2'!$K$6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C7" i="8"/>
  <c r="O31" i="5" l="1"/>
  <c r="O32" i="5"/>
  <c r="O30" i="5"/>
  <c r="K3" i="5"/>
  <c r="K2" i="5"/>
  <c r="K97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3" i="2"/>
  <c r="K4" i="2"/>
  <c r="K5" i="2"/>
  <c r="K2" i="2"/>
  <c r="K4" i="1"/>
  <c r="N64" i="5" l="1"/>
  <c r="N61" i="5"/>
  <c r="N62" i="5"/>
  <c r="N63" i="5"/>
  <c r="N60" i="5"/>
  <c r="N58" i="5"/>
  <c r="N59" i="5"/>
  <c r="N57" i="5"/>
  <c r="N56" i="5"/>
  <c r="N52" i="5"/>
  <c r="N55" i="5"/>
  <c r="N54" i="5"/>
  <c r="N53" i="5"/>
  <c r="N51" i="5"/>
  <c r="N49" i="5"/>
  <c r="N50" i="5"/>
  <c r="N48" i="5"/>
  <c r="N47" i="5"/>
  <c r="N46" i="5"/>
  <c r="N2" i="5"/>
  <c r="N13" i="5"/>
  <c r="N16" i="5"/>
  <c r="N11" i="5"/>
  <c r="N7" i="5"/>
  <c r="N6" i="5"/>
  <c r="N15" i="5"/>
  <c r="N20" i="5"/>
  <c r="N8" i="5"/>
  <c r="N10" i="5"/>
  <c r="N17" i="5"/>
  <c r="N14" i="5"/>
  <c r="N9" i="5"/>
  <c r="N19" i="5"/>
  <c r="N5" i="5"/>
  <c r="N4" i="5"/>
  <c r="N12" i="5"/>
  <c r="N3" i="5"/>
  <c r="N18" i="5"/>
  <c r="O4" i="2"/>
  <c r="L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8" i="1"/>
  <c r="L9" i="1"/>
  <c r="L10" i="1"/>
  <c r="L11" i="1"/>
  <c r="L12" i="1"/>
  <c r="L13" i="1"/>
  <c r="L14" i="1"/>
  <c r="L15" i="1"/>
  <c r="L16" i="1"/>
  <c r="L7" i="1"/>
  <c r="N22" i="5" l="1"/>
  <c r="P22" i="5"/>
  <c r="N23" i="5"/>
  <c r="K2" i="1"/>
  <c r="K3" i="1"/>
</calcChain>
</file>

<file path=xl/sharedStrings.xml><?xml version="1.0" encoding="utf-8"?>
<sst xmlns="http://schemas.openxmlformats.org/spreadsheetml/2006/main" count="5397" uniqueCount="1116">
  <si>
    <t>studentID</t>
  </si>
  <si>
    <t>first_name</t>
  </si>
  <si>
    <t>surname</t>
  </si>
  <si>
    <t>address1</t>
  </si>
  <si>
    <t>gender</t>
  </si>
  <si>
    <t>current_year</t>
  </si>
  <si>
    <t>Date of Birth</t>
  </si>
  <si>
    <t>Result</t>
  </si>
  <si>
    <t>Helen</t>
  </si>
  <si>
    <t>Jones</t>
  </si>
  <si>
    <t>11 Hunters Gardens</t>
  </si>
  <si>
    <t>F</t>
  </si>
  <si>
    <t>Sam</t>
  </si>
  <si>
    <t>Barnes</t>
  </si>
  <si>
    <t>82 Lower Avenue</t>
  </si>
  <si>
    <t>M</t>
  </si>
  <si>
    <t>Carla</t>
  </si>
  <si>
    <t>McDonald</t>
  </si>
  <si>
    <t>81 London Lane</t>
  </si>
  <si>
    <t>Gemma</t>
  </si>
  <si>
    <t>Mees</t>
  </si>
  <si>
    <t>89 Leeds Close</t>
  </si>
  <si>
    <t>Josh</t>
  </si>
  <si>
    <t>Chan</t>
  </si>
  <si>
    <t>74 Mill Lane</t>
  </si>
  <si>
    <t>Tim</t>
  </si>
  <si>
    <t>Barker</t>
  </si>
  <si>
    <t>34 Leeds Close</t>
  </si>
  <si>
    <t>Jayne</t>
  </si>
  <si>
    <t>Smith-Robinson</t>
  </si>
  <si>
    <t>42 Lower Crescent</t>
  </si>
  <si>
    <t>Sue</t>
  </si>
  <si>
    <t>Pratchett</t>
  </si>
  <si>
    <t>82 Maple Park</t>
  </si>
  <si>
    <t>Dylan</t>
  </si>
  <si>
    <t>Luk</t>
  </si>
  <si>
    <t>77 Coopers Crescent</t>
  </si>
  <si>
    <t>Christopher</t>
  </si>
  <si>
    <t>Knight</t>
  </si>
  <si>
    <t>4 Acomb Close</t>
  </si>
  <si>
    <t>Matt</t>
  </si>
  <si>
    <t>Harvey</t>
  </si>
  <si>
    <t>24 Cambridge Drive</t>
  </si>
  <si>
    <t>Natalie</t>
  </si>
  <si>
    <t>Johnston</t>
  </si>
  <si>
    <t>90 Hunters Crescent</t>
  </si>
  <si>
    <t>Thomas</t>
  </si>
  <si>
    <t>Gilmore</t>
  </si>
  <si>
    <t>67 Hunters Avenue</t>
  </si>
  <si>
    <t>Jamie</t>
  </si>
  <si>
    <t>Chester</t>
  </si>
  <si>
    <t>37 Church Park</t>
  </si>
  <si>
    <t>Beth</t>
  </si>
  <si>
    <t>9 Lawrence Gardens</t>
  </si>
  <si>
    <t>Graham</t>
  </si>
  <si>
    <t>Shaw</t>
  </si>
  <si>
    <t>83 Tanner Road</t>
  </si>
  <si>
    <t>Dawn</t>
  </si>
  <si>
    <t>Cooper</t>
  </si>
  <si>
    <t>38 Mill Park</t>
  </si>
  <si>
    <t>Jemma</t>
  </si>
  <si>
    <t>Chang</t>
  </si>
  <si>
    <t>62 Farm Drive</t>
  </si>
  <si>
    <t>William</t>
  </si>
  <si>
    <t>Saunders</t>
  </si>
  <si>
    <t>66 Maple Park</t>
  </si>
  <si>
    <t>Matthew</t>
  </si>
  <si>
    <t>Townson</t>
  </si>
  <si>
    <t>26 Nicholas Crescent</t>
  </si>
  <si>
    <t>Jack</t>
  </si>
  <si>
    <t>Vines</t>
  </si>
  <si>
    <t>23 Windsor Close</t>
  </si>
  <si>
    <t>Connor</t>
  </si>
  <si>
    <t>88 London Park</t>
  </si>
  <si>
    <t>Bert</t>
  </si>
  <si>
    <t>Town</t>
  </si>
  <si>
    <t>78 Park Crescent</t>
  </si>
  <si>
    <t>Barrie</t>
  </si>
  <si>
    <t>99 York Crescent</t>
  </si>
  <si>
    <t>Richard</t>
  </si>
  <si>
    <t>Kern</t>
  </si>
  <si>
    <t>47 Church Gardens</t>
  </si>
  <si>
    <t>Lily</t>
  </si>
  <si>
    <t>Tse</t>
  </si>
  <si>
    <t>64 Acomb Drive</t>
  </si>
  <si>
    <t>Simon</t>
  </si>
  <si>
    <t>15 Swale Gardens</t>
  </si>
  <si>
    <t>Amanda</t>
  </si>
  <si>
    <t>69 Gale Gardens</t>
  </si>
  <si>
    <t>Sophia</t>
  </si>
  <si>
    <t>Peppard</t>
  </si>
  <si>
    <t>70 Lower Close</t>
  </si>
  <si>
    <t>Charles</t>
  </si>
  <si>
    <t>Erickson</t>
  </si>
  <si>
    <t>94 York Gardens</t>
  </si>
  <si>
    <t>Malik</t>
  </si>
  <si>
    <t>MacDonald</t>
  </si>
  <si>
    <t>7 Hull Lane</t>
  </si>
  <si>
    <t>Phillip</t>
  </si>
  <si>
    <t>88 South Avenue</t>
  </si>
  <si>
    <t>Lauren</t>
  </si>
  <si>
    <t>Blinkhorn</t>
  </si>
  <si>
    <t>8 Park Gardens</t>
  </si>
  <si>
    <t>Chapman</t>
  </si>
  <si>
    <t>39 Acomb Lane</t>
  </si>
  <si>
    <t>20 Park Drive</t>
  </si>
  <si>
    <t>Stewart</t>
  </si>
  <si>
    <t>Rodriguez</t>
  </si>
  <si>
    <t>51 Nicholas Road</t>
  </si>
  <si>
    <t>Craggs</t>
  </si>
  <si>
    <t>55 Orchard Drive</t>
  </si>
  <si>
    <t>David</t>
  </si>
  <si>
    <t>Hollis</t>
  </si>
  <si>
    <t>88 Cambridge Drive</t>
  </si>
  <si>
    <t>Chesterton</t>
  </si>
  <si>
    <t>92 Tudor Park</t>
  </si>
  <si>
    <t>Edward</t>
  </si>
  <si>
    <t>15 South Drive</t>
  </si>
  <si>
    <t>Dominic</t>
  </si>
  <si>
    <t>Murphy</t>
  </si>
  <si>
    <t>48 School Gardens</t>
  </si>
  <si>
    <t>Pheobe</t>
  </si>
  <si>
    <t>Marshall</t>
  </si>
  <si>
    <t>60 Orchard Crescent</t>
  </si>
  <si>
    <t>Shelly</t>
  </si>
  <si>
    <t>8 Harrogate Lane</t>
  </si>
  <si>
    <t>Bruno</t>
  </si>
  <si>
    <t>Andersen</t>
  </si>
  <si>
    <t>59 Haxby Road</t>
  </si>
  <si>
    <t>Courtney</t>
  </si>
  <si>
    <t>Porter</t>
  </si>
  <si>
    <t>85 Moor Avenue</t>
  </si>
  <si>
    <t>Bethan</t>
  </si>
  <si>
    <t>Abrahams</t>
  </si>
  <si>
    <t>70 Coopers Lane</t>
  </si>
  <si>
    <t>Poppy</t>
  </si>
  <si>
    <t>Li</t>
  </si>
  <si>
    <t>72 Tudor Close</t>
  </si>
  <si>
    <t>Ethan</t>
  </si>
  <si>
    <t>93 Heslington Avenue</t>
  </si>
  <si>
    <t>Shelley</t>
  </si>
  <si>
    <t>Brydon</t>
  </si>
  <si>
    <t>82 Heslington Park</t>
  </si>
  <si>
    <t>Hugh</t>
  </si>
  <si>
    <t>Bing</t>
  </si>
  <si>
    <t>31 North Road</t>
  </si>
  <si>
    <t>Kate</t>
  </si>
  <si>
    <t>Brown</t>
  </si>
  <si>
    <t>66 Harrogate Gardens</t>
  </si>
  <si>
    <t>Nicola</t>
  </si>
  <si>
    <t>Chambers</t>
  </si>
  <si>
    <t>64 Gale Crescent</t>
  </si>
  <si>
    <t>30 Nicholas Avenue</t>
  </si>
  <si>
    <t>Mary</t>
  </si>
  <si>
    <t>72 Tadcaster Gardens</t>
  </si>
  <si>
    <t>Oliver</t>
  </si>
  <si>
    <t>Johnson</t>
  </si>
  <si>
    <t>32 Lavender Close</t>
  </si>
  <si>
    <t>Daniel</t>
  </si>
  <si>
    <t>39 South Road</t>
  </si>
  <si>
    <t>Patel</t>
  </si>
  <si>
    <t>74 Coopers Avenue</t>
  </si>
  <si>
    <t>Roberts</t>
  </si>
  <si>
    <t>92 Horseman Avenue</t>
  </si>
  <si>
    <t>Anna</t>
  </si>
  <si>
    <t>Potterton</t>
  </si>
  <si>
    <t>19 North Avenue</t>
  </si>
  <si>
    <t>Rachel</t>
  </si>
  <si>
    <t>23 Lawrence Drive</t>
  </si>
  <si>
    <t>Wu</t>
  </si>
  <si>
    <t>99 Gale Gardens</t>
  </si>
  <si>
    <t>Pegg</t>
  </si>
  <si>
    <t>19 Maple Road</t>
  </si>
  <si>
    <t>Smyth</t>
  </si>
  <si>
    <t>62 Talbot Close</t>
  </si>
  <si>
    <t>Cooke</t>
  </si>
  <si>
    <t>7 Station Gardens</t>
  </si>
  <si>
    <t>Tara</t>
  </si>
  <si>
    <t>Sanderson</t>
  </si>
  <si>
    <t>83 London Gardens</t>
  </si>
  <si>
    <t>Craig</t>
  </si>
  <si>
    <t>36 Haxby Park</t>
  </si>
  <si>
    <t>Louise</t>
  </si>
  <si>
    <t>Walsh</t>
  </si>
  <si>
    <t>55 Swale Avenue</t>
  </si>
  <si>
    <t>Wing</t>
  </si>
  <si>
    <t>8 Maple Park</t>
  </si>
  <si>
    <t>Sandra</t>
  </si>
  <si>
    <t>Woods</t>
  </si>
  <si>
    <t>26 Horseman Lane</t>
  </si>
  <si>
    <t>Darren</t>
  </si>
  <si>
    <t>Jamieson</t>
  </si>
  <si>
    <t>12 Park Close</t>
  </si>
  <si>
    <t>Foster</t>
  </si>
  <si>
    <t>14 Acomb Road</t>
  </si>
  <si>
    <t>Armstrong</t>
  </si>
  <si>
    <t>66 Haxby Avenue</t>
  </si>
  <si>
    <t>Jennifer</t>
  </si>
  <si>
    <t>96 Farm Road</t>
  </si>
  <si>
    <t>Ian</t>
  </si>
  <si>
    <t>Riddley</t>
  </si>
  <si>
    <t>58 Coopers Crescent</t>
  </si>
  <si>
    <t>Laura</t>
  </si>
  <si>
    <t>99 Tanner Road</t>
  </si>
  <si>
    <t>Ben</t>
  </si>
  <si>
    <t>Pine</t>
  </si>
  <si>
    <t>31 School Close</t>
  </si>
  <si>
    <t>12 School Park</t>
  </si>
  <si>
    <t>Ross</t>
  </si>
  <si>
    <t>23 Lower Close</t>
  </si>
  <si>
    <t>Dom</t>
  </si>
  <si>
    <t>Shakespeare</t>
  </si>
  <si>
    <t>66 Station Crescent</t>
  </si>
  <si>
    <t>Andrew</t>
  </si>
  <si>
    <t>85 School Park</t>
  </si>
  <si>
    <t>48 Heslington Gardens</t>
  </si>
  <si>
    <t>Monica</t>
  </si>
  <si>
    <t>Dunn</t>
  </si>
  <si>
    <t>61 Moor Park</t>
  </si>
  <si>
    <t>Denby</t>
  </si>
  <si>
    <t>4 Harrogate Lane</t>
  </si>
  <si>
    <t>Eve</t>
  </si>
  <si>
    <t>42 Tadcaster Road</t>
  </si>
  <si>
    <t>61 Nicholas Avenue</t>
  </si>
  <si>
    <t>Louisa</t>
  </si>
  <si>
    <t>Carr</t>
  </si>
  <si>
    <t>11 Swale Crescent</t>
  </si>
  <si>
    <t>16 School Avenue</t>
  </si>
  <si>
    <t>Stuart</t>
  </si>
  <si>
    <t>Andrews</t>
  </si>
  <si>
    <t>33 York Close</t>
  </si>
  <si>
    <t>Sarah</t>
  </si>
  <si>
    <t>88 South Lane</t>
  </si>
  <si>
    <t>Joe</t>
  </si>
  <si>
    <t>Charleton</t>
  </si>
  <si>
    <t>71 Talbot Gardens</t>
  </si>
  <si>
    <t>Suzie</t>
  </si>
  <si>
    <t>Watson</t>
  </si>
  <si>
    <t>20 Nicholas Drive</t>
  </si>
  <si>
    <t>Fleur</t>
  </si>
  <si>
    <t>Lane</t>
  </si>
  <si>
    <t>22 Hunters Drive</t>
  </si>
  <si>
    <t>Benedict</t>
  </si>
  <si>
    <t>3 Nicholas Avenue</t>
  </si>
  <si>
    <t>Linda</t>
  </si>
  <si>
    <t>97 Leeds Lane</t>
  </si>
  <si>
    <t>Wendy</t>
  </si>
  <si>
    <t>Wilson</t>
  </si>
  <si>
    <t>84 Heslington Lane</t>
  </si>
  <si>
    <t>Gavin</t>
  </si>
  <si>
    <t>Flint</t>
  </si>
  <si>
    <t>37 North Park</t>
  </si>
  <si>
    <t>Solomon</t>
  </si>
  <si>
    <t>81 Hunters Drive</t>
  </si>
  <si>
    <t>Roy</t>
  </si>
  <si>
    <t>Stamp</t>
  </si>
  <si>
    <t>55 Tudor Lane</t>
  </si>
  <si>
    <t>Charlie</t>
  </si>
  <si>
    <t>44 Talbot Road</t>
  </si>
  <si>
    <t>33 Hull Close</t>
  </si>
  <si>
    <t>Aniston</t>
  </si>
  <si>
    <t>48 Tanner Close</t>
  </si>
  <si>
    <t>48 Upper Avenue</t>
  </si>
  <si>
    <t>Jeff</t>
  </si>
  <si>
    <t>4 Coopers Drive</t>
  </si>
  <si>
    <t>16 Tadcaster Lane</t>
  </si>
  <si>
    <t>Kevin</t>
  </si>
  <si>
    <t>Hodges</t>
  </si>
  <si>
    <t>72 Haxby Park</t>
  </si>
  <si>
    <t>Hughes</t>
  </si>
  <si>
    <t>28 Moor Road</t>
  </si>
  <si>
    <t>81 Hunters Gardens</t>
  </si>
  <si>
    <t>93 South Drive</t>
  </si>
  <si>
    <t>41 Delwood Park</t>
  </si>
  <si>
    <t>Doug</t>
  </si>
  <si>
    <t>46 Station Road</t>
  </si>
  <si>
    <t>89 South Lane</t>
  </si>
  <si>
    <t>43 Church Park</t>
  </si>
  <si>
    <t>Micheal</t>
  </si>
  <si>
    <t>19 Cambridge Park</t>
  </si>
  <si>
    <t>59 Lawrence Crescent</t>
  </si>
  <si>
    <t>80 Mill Avenue</t>
  </si>
  <si>
    <t>48 Tanner Road</t>
  </si>
  <si>
    <t>Holyhead</t>
  </si>
  <si>
    <t>64 Harrogate Drive</t>
  </si>
  <si>
    <t>Hayley</t>
  </si>
  <si>
    <t>Lyons</t>
  </si>
  <si>
    <t>80 London Drive</t>
  </si>
  <si>
    <t>49 York Close</t>
  </si>
  <si>
    <t>70 London Gardens</t>
  </si>
  <si>
    <t>93 South Close</t>
  </si>
  <si>
    <t>Dan</t>
  </si>
  <si>
    <t>32 Harrogate Lane</t>
  </si>
  <si>
    <t>37 Orchard Park</t>
  </si>
  <si>
    <t>Janine</t>
  </si>
  <si>
    <t>43 Talbot Crescent</t>
  </si>
  <si>
    <t>Joseph</t>
  </si>
  <si>
    <t>43 London Lane</t>
  </si>
  <si>
    <t>Will</t>
  </si>
  <si>
    <t>34 Church Close</t>
  </si>
  <si>
    <t>14 Swale Close</t>
  </si>
  <si>
    <t>Dixon</t>
  </si>
  <si>
    <t>21 Tanner Close</t>
  </si>
  <si>
    <t>Young</t>
  </si>
  <si>
    <t>90 Buckingham Gardens</t>
  </si>
  <si>
    <t>Lee</t>
  </si>
  <si>
    <t>81 Harrogate Gardens</t>
  </si>
  <si>
    <t>13 Mill Park</t>
  </si>
  <si>
    <t>38 Heslington Drive</t>
  </si>
  <si>
    <t>Aaron</t>
  </si>
  <si>
    <t>42 Horseman Lane</t>
  </si>
  <si>
    <t>Amelia</t>
  </si>
  <si>
    <t>63 Maple Drive</t>
  </si>
  <si>
    <t>Hamilton</t>
  </si>
  <si>
    <t>63 Leeds Avenue</t>
  </si>
  <si>
    <t>42 North Road</t>
  </si>
  <si>
    <t>Geoff</t>
  </si>
  <si>
    <t>23 Windsor Crescent</t>
  </si>
  <si>
    <t>96 Church Lane</t>
  </si>
  <si>
    <t>John</t>
  </si>
  <si>
    <t>Greene</t>
  </si>
  <si>
    <t>32 Upper Avenue</t>
  </si>
  <si>
    <t>Lorraine</t>
  </si>
  <si>
    <t>Willis</t>
  </si>
  <si>
    <t>37 South Park</t>
  </si>
  <si>
    <t>83 Swale Gardens</t>
  </si>
  <si>
    <t>Ava</t>
  </si>
  <si>
    <t>100 Haxby Close</t>
  </si>
  <si>
    <t>Olivia</t>
  </si>
  <si>
    <t>23 Acomb Lane</t>
  </si>
  <si>
    <t>70 North Park</t>
  </si>
  <si>
    <t>Anderson</t>
  </si>
  <si>
    <t>1 South Close</t>
  </si>
  <si>
    <t>Bateson</t>
  </si>
  <si>
    <t>56 Acomb Gardens</t>
  </si>
  <si>
    <t>Ruth</t>
  </si>
  <si>
    <t>1 Coopers Drive</t>
  </si>
  <si>
    <t>Francis</t>
  </si>
  <si>
    <t>50 Maple Road</t>
  </si>
  <si>
    <t>Gloria</t>
  </si>
  <si>
    <t>23 Park Road</t>
  </si>
  <si>
    <t>75 Coopers Park</t>
  </si>
  <si>
    <t>Atkinson</t>
  </si>
  <si>
    <t>46 Acomb Avenue</t>
  </si>
  <si>
    <t>9 Nicholas Avenue</t>
  </si>
  <si>
    <t>Moore</t>
  </si>
  <si>
    <t>46 Lower Avenue</t>
  </si>
  <si>
    <t>Alex</t>
  </si>
  <si>
    <t>3 South Crescent</t>
  </si>
  <si>
    <t>4 Delwood Road</t>
  </si>
  <si>
    <t>Grace</t>
  </si>
  <si>
    <t>70 Tadcaster Road</t>
  </si>
  <si>
    <t>25 Windsor Avenue</t>
  </si>
  <si>
    <t>54 Swale Lane</t>
  </si>
  <si>
    <t>Aidan</t>
  </si>
  <si>
    <t>Wright</t>
  </si>
  <si>
    <t>62 Lavender Crescent</t>
  </si>
  <si>
    <t>79 Acomb Avenue</t>
  </si>
  <si>
    <t>13 Coopers Park</t>
  </si>
  <si>
    <t>Jane</t>
  </si>
  <si>
    <t>Beattie</t>
  </si>
  <si>
    <t>36 Maple Gardens</t>
  </si>
  <si>
    <t>Chris</t>
  </si>
  <si>
    <t>30 Cambridge Road</t>
  </si>
  <si>
    <t>5 York Close</t>
  </si>
  <si>
    <t>26 South Close</t>
  </si>
  <si>
    <t>23 Moor Crescent</t>
  </si>
  <si>
    <t>Smith</t>
  </si>
  <si>
    <t>22 Coopers Drive</t>
  </si>
  <si>
    <t>Brian</t>
  </si>
  <si>
    <t>Aitkin</t>
  </si>
  <si>
    <t>21 Farm Drive</t>
  </si>
  <si>
    <t>Andy</t>
  </si>
  <si>
    <t>Wilding</t>
  </si>
  <si>
    <t>87 Park Close</t>
  </si>
  <si>
    <t>Maples</t>
  </si>
  <si>
    <t>86 Mill Avenue</t>
  </si>
  <si>
    <t>Harper</t>
  </si>
  <si>
    <t>68 Station Drive</t>
  </si>
  <si>
    <t>Lawrence</t>
  </si>
  <si>
    <t>51 Heslington Close</t>
  </si>
  <si>
    <t>Keith</t>
  </si>
  <si>
    <t>Jenkinson</t>
  </si>
  <si>
    <t>31 Hunters Crescent</t>
  </si>
  <si>
    <t>Claire</t>
  </si>
  <si>
    <t>20 Harrogate Road</t>
  </si>
  <si>
    <t>89 Mill Crescent</t>
  </si>
  <si>
    <t>58 Tadcaster Crescent</t>
  </si>
  <si>
    <t>Baker</t>
  </si>
  <si>
    <t>71 Heslington Crescent</t>
  </si>
  <si>
    <t>49 Hunters Gardens</t>
  </si>
  <si>
    <t>Colgan</t>
  </si>
  <si>
    <t>51 Park Avenue</t>
  </si>
  <si>
    <t>Elizabeth</t>
  </si>
  <si>
    <t>15 Mill Drive</t>
  </si>
  <si>
    <t>23 Buckingham Road</t>
  </si>
  <si>
    <t>89 Church Lane</t>
  </si>
  <si>
    <t>20 Acomb Gardens</t>
  </si>
  <si>
    <t>Peter</t>
  </si>
  <si>
    <t>65 London Gardens</t>
  </si>
  <si>
    <t>77 Haxby Gardens</t>
  </si>
  <si>
    <t>52 South Lane</t>
  </si>
  <si>
    <t>Clare</t>
  </si>
  <si>
    <t>20 Park Crescent</t>
  </si>
  <si>
    <t>Atkins</t>
  </si>
  <si>
    <t>36 Tanner Road</t>
  </si>
  <si>
    <t>James</t>
  </si>
  <si>
    <t>47 Hunters Avenue</t>
  </si>
  <si>
    <t>Lisa</t>
  </si>
  <si>
    <t>5 Horseman Gardens</t>
  </si>
  <si>
    <t>42 Buckingham Road</t>
  </si>
  <si>
    <t>Spencer</t>
  </si>
  <si>
    <t>57 Orchard Avenue</t>
  </si>
  <si>
    <t>5 Orchard Gardens</t>
  </si>
  <si>
    <t>90 Park Drive</t>
  </si>
  <si>
    <t>84 North Avenue</t>
  </si>
  <si>
    <t>Hall</t>
  </si>
  <si>
    <t>49 Upper Road</t>
  </si>
  <si>
    <t>24 Haxby Gardens</t>
  </si>
  <si>
    <t>Aimee</t>
  </si>
  <si>
    <t>37 Tanner Gardens</t>
  </si>
  <si>
    <t>19 Delwood Close</t>
  </si>
  <si>
    <t>60 South Lane</t>
  </si>
  <si>
    <t>65 Station Crescent</t>
  </si>
  <si>
    <t>73 Orchard Lane</t>
  </si>
  <si>
    <t>4 Tanner Crescent</t>
  </si>
  <si>
    <t>73 Leeds Avenue</t>
  </si>
  <si>
    <t>MacKay</t>
  </si>
  <si>
    <t>4 Orchard Close</t>
  </si>
  <si>
    <t>24 Lower Gardens</t>
  </si>
  <si>
    <t>Nick</t>
  </si>
  <si>
    <t>78 Haxby Road</t>
  </si>
  <si>
    <t>Erica</t>
  </si>
  <si>
    <t>Clarke</t>
  </si>
  <si>
    <t>62 York Avenue</t>
  </si>
  <si>
    <t>17 Gale Drive</t>
  </si>
  <si>
    <t>Jenkins</t>
  </si>
  <si>
    <t>52 Coopers Close</t>
  </si>
  <si>
    <t>Melissa</t>
  </si>
  <si>
    <t>Cornwell</t>
  </si>
  <si>
    <t>96 Lawrence Crescent</t>
  </si>
  <si>
    <t>Catherine</t>
  </si>
  <si>
    <t>58 Orchard Crescent</t>
  </si>
  <si>
    <t>Gardner</t>
  </si>
  <si>
    <t>14 School Avenue</t>
  </si>
  <si>
    <t>82 Windsor Close</t>
  </si>
  <si>
    <t>60 Delwood Avenue</t>
  </si>
  <si>
    <t>62 Church Gardens</t>
  </si>
  <si>
    <t>27 Hunters Lane</t>
  </si>
  <si>
    <t>5 Windsor Drive</t>
  </si>
  <si>
    <t>36 School Park</t>
  </si>
  <si>
    <t>Roberson</t>
  </si>
  <si>
    <t>55 Moor Drive</t>
  </si>
  <si>
    <t>53 Church Park</t>
  </si>
  <si>
    <t>10 Moor Lane</t>
  </si>
  <si>
    <t>12 Park Road</t>
  </si>
  <si>
    <t>Megan</t>
  </si>
  <si>
    <t>91 Tanner Park</t>
  </si>
  <si>
    <t>24 Windsor Avenue</t>
  </si>
  <si>
    <t>11 Horseman Road</t>
  </si>
  <si>
    <t>20 Nicholas Close</t>
  </si>
  <si>
    <t>22 Tudor Close</t>
  </si>
  <si>
    <t>Sheppard</t>
  </si>
  <si>
    <t>96 Gale Close</t>
  </si>
  <si>
    <t>12 Fetter Gardens</t>
  </si>
  <si>
    <t>98 Fetter Close</t>
  </si>
  <si>
    <t>32 Leeds Avenue</t>
  </si>
  <si>
    <t>26 London Park</t>
  </si>
  <si>
    <t>26 South Park</t>
  </si>
  <si>
    <t>87 Tudor Drive</t>
  </si>
  <si>
    <t>71 Church Crescent</t>
  </si>
  <si>
    <t>Sophie</t>
  </si>
  <si>
    <t>33 Lawrence Close</t>
  </si>
  <si>
    <t>77 Church Park</t>
  </si>
  <si>
    <t>Robinson</t>
  </si>
  <si>
    <t>13 Maple Lane</t>
  </si>
  <si>
    <t>Iain</t>
  </si>
  <si>
    <t>27 Park Park</t>
  </si>
  <si>
    <t>17 Farm Crescent</t>
  </si>
  <si>
    <t>7 London Park</t>
  </si>
  <si>
    <t>Scott</t>
  </si>
  <si>
    <t>57 Harrogate Park</t>
  </si>
  <si>
    <t>81 Leeds Park</t>
  </si>
  <si>
    <t>Becky</t>
  </si>
  <si>
    <t>23 Acomb Park</t>
  </si>
  <si>
    <t>89 Orchard Park</t>
  </si>
  <si>
    <t>54 Talbot Gardens</t>
  </si>
  <si>
    <t>2 School Close</t>
  </si>
  <si>
    <t>30 Orchard Lane</t>
  </si>
  <si>
    <t>82 York Avenue</t>
  </si>
  <si>
    <t>46 Haxby Close</t>
  </si>
  <si>
    <t>15 Lawrence Road</t>
  </si>
  <si>
    <t>Ellen</t>
  </si>
  <si>
    <t>54 Mill Gardens</t>
  </si>
  <si>
    <t>Kay</t>
  </si>
  <si>
    <t>27 Lower Drive</t>
  </si>
  <si>
    <t>62 Swale Close</t>
  </si>
  <si>
    <t>61 Swale Park</t>
  </si>
  <si>
    <t>53 Cambridge Road</t>
  </si>
  <si>
    <t>1 Hull Lane</t>
  </si>
  <si>
    <t>Naomi</t>
  </si>
  <si>
    <t>79 Orchard Road</t>
  </si>
  <si>
    <t>48 Swale Crescent</t>
  </si>
  <si>
    <t>Marcus</t>
  </si>
  <si>
    <t>40 Hunters Close</t>
  </si>
  <si>
    <t>82 Moor Park</t>
  </si>
  <si>
    <t>69 Haxby Avenue</t>
  </si>
  <si>
    <t>42 Church Crescent</t>
  </si>
  <si>
    <t>85 Fetter Gardens</t>
  </si>
  <si>
    <t>Greg</t>
  </si>
  <si>
    <t>1 Lavender Lane</t>
  </si>
  <si>
    <t>Benjamin</t>
  </si>
  <si>
    <t>48 Acomb Road</t>
  </si>
  <si>
    <t>100 Hunters Road</t>
  </si>
  <si>
    <t>22 Station Park</t>
  </si>
  <si>
    <t>Lewis</t>
  </si>
  <si>
    <t>5 Tadcaster Gardens</t>
  </si>
  <si>
    <t>71 Moor Gardens</t>
  </si>
  <si>
    <t>28 Tadcaster Close</t>
  </si>
  <si>
    <t>Jenny</t>
  </si>
  <si>
    <t>Davies</t>
  </si>
  <si>
    <t>8 Maple Close</t>
  </si>
  <si>
    <t>97 Lower Drive</t>
  </si>
  <si>
    <t>32 Acomb Road</t>
  </si>
  <si>
    <t>Burrows</t>
  </si>
  <si>
    <t>49 Nicholas Lane</t>
  </si>
  <si>
    <t>56 Park Close</t>
  </si>
  <si>
    <t>18 Church Gardens</t>
  </si>
  <si>
    <t>98 Buckingham Drive</t>
  </si>
  <si>
    <t>3 Acomb Avenue</t>
  </si>
  <si>
    <t>2 Coopers Drive</t>
  </si>
  <si>
    <t>Fuller</t>
  </si>
  <si>
    <t>5 Acomb Crescent</t>
  </si>
  <si>
    <t>12 London Lane</t>
  </si>
  <si>
    <t>62 Lavender Road</t>
  </si>
  <si>
    <t>54 Harrogate Drive</t>
  </si>
  <si>
    <t>60 Delwood Lane</t>
  </si>
  <si>
    <t>2 Hunters Avenue</t>
  </si>
  <si>
    <t>71 Cambridge Drive</t>
  </si>
  <si>
    <t>31 Upper Close</t>
  </si>
  <si>
    <t>52 Harrogate Gardens</t>
  </si>
  <si>
    <t>1 Fetter Avenue</t>
  </si>
  <si>
    <t>Cox</t>
  </si>
  <si>
    <t>4 Leeds Lane</t>
  </si>
  <si>
    <t>16 Lower Avenue</t>
  </si>
  <si>
    <t>37 North Crescent</t>
  </si>
  <si>
    <t>76 Maple Gardens</t>
  </si>
  <si>
    <t>100 Gale Lane</t>
  </si>
  <si>
    <t>13 York Drive</t>
  </si>
  <si>
    <t>27 Heslington Gardens</t>
  </si>
  <si>
    <t>25 School Park</t>
  </si>
  <si>
    <t>80 School Close</t>
  </si>
  <si>
    <t>51 Maple Drive</t>
  </si>
  <si>
    <t>62 Moor Gardens</t>
  </si>
  <si>
    <t>53 Leeds Drive</t>
  </si>
  <si>
    <t>56 School Road</t>
  </si>
  <si>
    <t>Alice</t>
  </si>
  <si>
    <t>99 Church Road</t>
  </si>
  <si>
    <t>21 Fetter Crescent</t>
  </si>
  <si>
    <t>Jim</t>
  </si>
  <si>
    <t>88 Swale Park</t>
  </si>
  <si>
    <t>53 Upper Crescent</t>
  </si>
  <si>
    <t>57 Hunters Avenue</t>
  </si>
  <si>
    <t>89 Orchard Crescent</t>
  </si>
  <si>
    <t>43 York Park</t>
  </si>
  <si>
    <t>Rose</t>
  </si>
  <si>
    <t>Black</t>
  </si>
  <si>
    <t>56 North Crescent</t>
  </si>
  <si>
    <t>86 School Park</t>
  </si>
  <si>
    <t>27 Orchard Gardens</t>
  </si>
  <si>
    <t>89 Coopers Park</t>
  </si>
  <si>
    <t>30 Haxby Road</t>
  </si>
  <si>
    <t>34 Leeds Road</t>
  </si>
  <si>
    <t>66 Buckingham Park</t>
  </si>
  <si>
    <t>Erika</t>
  </si>
  <si>
    <t>1 Swale Avenue</t>
  </si>
  <si>
    <t>15 Buckingham Drive</t>
  </si>
  <si>
    <t>57 Church Close</t>
  </si>
  <si>
    <t>2 Delwood Gardens</t>
  </si>
  <si>
    <t>24 Gale Avenue</t>
  </si>
  <si>
    <t>16 Hull Close</t>
  </si>
  <si>
    <t>Carlisle</t>
  </si>
  <si>
    <t>48 Lawrence Drive</t>
  </si>
  <si>
    <t>26 Hunters Close</t>
  </si>
  <si>
    <t>32 Upper Gardens</t>
  </si>
  <si>
    <t>22 Station Crescent</t>
  </si>
  <si>
    <t>27 Lawrence Drive</t>
  </si>
  <si>
    <t>42 York Crescent</t>
  </si>
  <si>
    <t>Green</t>
  </si>
  <si>
    <t>95 Delwood Gardens</t>
  </si>
  <si>
    <t>48 Orchard Avenue</t>
  </si>
  <si>
    <t>59 Mill Gardens</t>
  </si>
  <si>
    <t>45 Coopers Avenue</t>
  </si>
  <si>
    <t>6 Station Lane</t>
  </si>
  <si>
    <t>14 Nicholas Lane</t>
  </si>
  <si>
    <t>77 Station Crescent</t>
  </si>
  <si>
    <t>83 North Road</t>
  </si>
  <si>
    <t>90 Buckingham Drive</t>
  </si>
  <si>
    <t>3 Talbot Crescent</t>
  </si>
  <si>
    <t>61 Orchard Crescent</t>
  </si>
  <si>
    <t>56 Coopers Lane</t>
  </si>
  <si>
    <t>29 Heslington Gardens</t>
  </si>
  <si>
    <t>Phillips</t>
  </si>
  <si>
    <t>93 Lavender Lane</t>
  </si>
  <si>
    <t>33 Orchard Road</t>
  </si>
  <si>
    <t>95 Church Road</t>
  </si>
  <si>
    <t>80 Maple Crescent</t>
  </si>
  <si>
    <t>Richards</t>
  </si>
  <si>
    <t>55 Haxby Park</t>
  </si>
  <si>
    <t>22 Talbot Gardens</t>
  </si>
  <si>
    <t>26 Maple Drive</t>
  </si>
  <si>
    <t>58 York Close</t>
  </si>
  <si>
    <t>4 Hunters Park</t>
  </si>
  <si>
    <t>11 Heslington Avenue</t>
  </si>
  <si>
    <t>52 Leeds Close</t>
  </si>
  <si>
    <t>Jason</t>
  </si>
  <si>
    <t>28 North Close</t>
  </si>
  <si>
    <t>33 Lower Avenue</t>
  </si>
  <si>
    <t>74 Park Park</t>
  </si>
  <si>
    <t>Rees</t>
  </si>
  <si>
    <t>72 Moor Crescent</t>
  </si>
  <si>
    <t>34 Hunters Park</t>
  </si>
  <si>
    <t>2 Hull Drive</t>
  </si>
  <si>
    <t>Khan</t>
  </si>
  <si>
    <t>14 School Drive</t>
  </si>
  <si>
    <t>91 Swale Crescent</t>
  </si>
  <si>
    <t>36 Mill Gardens</t>
  </si>
  <si>
    <t>Taylor</t>
  </si>
  <si>
    <t>69 Harrogate Park</t>
  </si>
  <si>
    <t>74 Acomb Drive</t>
  </si>
  <si>
    <t>90 Station Gardens</t>
  </si>
  <si>
    <t>69 North Lane</t>
  </si>
  <si>
    <t>43 Upper Road</t>
  </si>
  <si>
    <t>26 Lavender Lane</t>
  </si>
  <si>
    <t>8 London Park</t>
  </si>
  <si>
    <t>14 Farm Lane</t>
  </si>
  <si>
    <t>88 Station Gardens</t>
  </si>
  <si>
    <t>Barry</t>
  </si>
  <si>
    <t>82 Church Lane</t>
  </si>
  <si>
    <t>57 Nicholas Avenue</t>
  </si>
  <si>
    <t>84 Swale Close</t>
  </si>
  <si>
    <t>5 Nicholas Drive</t>
  </si>
  <si>
    <t>57 Delwood Avenue</t>
  </si>
  <si>
    <t>69 Orchard Gardens</t>
  </si>
  <si>
    <t>80 Church Road</t>
  </si>
  <si>
    <t>7 Church Gardens</t>
  </si>
  <si>
    <t>90 Delwood Road</t>
  </si>
  <si>
    <t>34 Park Crescent</t>
  </si>
  <si>
    <t>19 Coopers Road</t>
  </si>
  <si>
    <t>8 Nicholas Drive</t>
  </si>
  <si>
    <t>29 Orchard Drive</t>
  </si>
  <si>
    <t>18 Maple Crescent</t>
  </si>
  <si>
    <t>62 Lavender Lane</t>
  </si>
  <si>
    <t>Leo</t>
  </si>
  <si>
    <t>46 London Close</t>
  </si>
  <si>
    <t>Pete</t>
  </si>
  <si>
    <t>63 Talbot Road</t>
  </si>
  <si>
    <t>54 School Crescent</t>
  </si>
  <si>
    <t>13 Tanner Park</t>
  </si>
  <si>
    <t>69 Nicholas Park</t>
  </si>
  <si>
    <t>24 Mill Drive</t>
  </si>
  <si>
    <t>26 Gale Road</t>
  </si>
  <si>
    <t>20 Haxby Crescent</t>
  </si>
  <si>
    <t>Cook</t>
  </si>
  <si>
    <t>89 Swale Road</t>
  </si>
  <si>
    <t>2 Gale Gardens</t>
  </si>
  <si>
    <t>4 Buckingham Lane</t>
  </si>
  <si>
    <t>2 Leeds Avenue</t>
  </si>
  <si>
    <t>55 Lawrence Drive</t>
  </si>
  <si>
    <t>87 Farm Close</t>
  </si>
  <si>
    <t>57 Swale Close</t>
  </si>
  <si>
    <t>30 Heslington Gardens</t>
  </si>
  <si>
    <t>45 Farm Park</t>
  </si>
  <si>
    <t>84 York Avenue</t>
  </si>
  <si>
    <t>51 School Road</t>
  </si>
  <si>
    <t>38 Orchard Drive</t>
  </si>
  <si>
    <t>76 Tanner Drive</t>
  </si>
  <si>
    <t>75 Fetter Crescent</t>
  </si>
  <si>
    <t>83 Fetter Drive</t>
  </si>
  <si>
    <t>Jo</t>
  </si>
  <si>
    <t>84 Orchard Crescent</t>
  </si>
  <si>
    <t>79 Acomb Lane</t>
  </si>
  <si>
    <t>31 Heslington Gardens</t>
  </si>
  <si>
    <t>60 School Road</t>
  </si>
  <si>
    <t>63 School Drive</t>
  </si>
  <si>
    <t>58 London Gardens</t>
  </si>
  <si>
    <t>89 Acomb Avenue</t>
  </si>
  <si>
    <t>12 Hunters Lane</t>
  </si>
  <si>
    <t>57 Leeds Close</t>
  </si>
  <si>
    <t>41 Upper Gardens</t>
  </si>
  <si>
    <t>21 Windsor Crescent</t>
  </si>
  <si>
    <t>91 London Close</t>
  </si>
  <si>
    <t>Helena</t>
  </si>
  <si>
    <t>25 Lavender Park</t>
  </si>
  <si>
    <t>38 Church Crescent</t>
  </si>
  <si>
    <t>32 Upper Close</t>
  </si>
  <si>
    <t>Mike</t>
  </si>
  <si>
    <t>89 Nicholas Crescent</t>
  </si>
  <si>
    <t>92 Lower Park</t>
  </si>
  <si>
    <t>51 Lower Gardens</t>
  </si>
  <si>
    <t>2 Nicholas Crescent</t>
  </si>
  <si>
    <t>54 North Road</t>
  </si>
  <si>
    <t>25 School Drive</t>
  </si>
  <si>
    <t>96 Talbot Crescent</t>
  </si>
  <si>
    <t>2 Swale Gardens</t>
  </si>
  <si>
    <t>Mark</t>
  </si>
  <si>
    <t>22 Lavender Lane</t>
  </si>
  <si>
    <t>Toby</t>
  </si>
  <si>
    <t>22 Tadcaster Drive</t>
  </si>
  <si>
    <t>64 Talbot Crescent</t>
  </si>
  <si>
    <t>39 Cambridge Gardens</t>
  </si>
  <si>
    <t>56 Haxby Crescent</t>
  </si>
  <si>
    <t>35 Hunters Gardens</t>
  </si>
  <si>
    <t>89 Tudor Road</t>
  </si>
  <si>
    <t>16 Tudor Crescent</t>
  </si>
  <si>
    <t>36 Tudor Drive</t>
  </si>
  <si>
    <t>62 Buckingham Crescent</t>
  </si>
  <si>
    <t>87 School Avenue</t>
  </si>
  <si>
    <t>28 Coopers Gardens</t>
  </si>
  <si>
    <t>59 Windsor Lane</t>
  </si>
  <si>
    <t>90 Gale Gardens</t>
  </si>
  <si>
    <t>67 Swale Road</t>
  </si>
  <si>
    <t>94 Park Road</t>
  </si>
  <si>
    <t>15 Park Lane</t>
  </si>
  <si>
    <t>10 Maple Crescent</t>
  </si>
  <si>
    <t>46 Moor Drive</t>
  </si>
  <si>
    <t>85 Orchard Close</t>
  </si>
  <si>
    <t>30 Station Lane</t>
  </si>
  <si>
    <t>100 Fetter Gardens</t>
  </si>
  <si>
    <t>Amy</t>
  </si>
  <si>
    <t>97 Lower Park</t>
  </si>
  <si>
    <t>88 North Crescent</t>
  </si>
  <si>
    <t>63 Hunters Gardens</t>
  </si>
  <si>
    <t>11 Tanner Drive</t>
  </si>
  <si>
    <t>40 Hunters Crescent</t>
  </si>
  <si>
    <t>78 Hull Avenue</t>
  </si>
  <si>
    <t>78 Talbot Park</t>
  </si>
  <si>
    <t>91 London Park</t>
  </si>
  <si>
    <t>48 Windsor Close</t>
  </si>
  <si>
    <t>24 South Drive</t>
  </si>
  <si>
    <t>10 Windsor Lane</t>
  </si>
  <si>
    <t>41 Lavender Lane</t>
  </si>
  <si>
    <t>49 Horseman Drive</t>
  </si>
  <si>
    <t>62 Tudor Road</t>
  </si>
  <si>
    <t>23 Orchard Gardens</t>
  </si>
  <si>
    <t>65 Talbot Lane</t>
  </si>
  <si>
    <t>15 Buckingham Close</t>
  </si>
  <si>
    <t>44 Harrogate Crescent</t>
  </si>
  <si>
    <t>4 Cambridge Gardens</t>
  </si>
  <si>
    <t>33 Heslington Park</t>
  </si>
  <si>
    <t>2 Leeds Park</t>
  </si>
  <si>
    <t>55 Delwood Park</t>
  </si>
  <si>
    <t>46 Mill Park</t>
  </si>
  <si>
    <t>39 Swale Park</t>
  </si>
  <si>
    <t>55 Cambridge Road</t>
  </si>
  <si>
    <t>23 South Road</t>
  </si>
  <si>
    <t>80 Church Lane</t>
  </si>
  <si>
    <t>81 Cambridge Crescent</t>
  </si>
  <si>
    <t>67 Hull Avenue</t>
  </si>
  <si>
    <t>75 Hunters Road</t>
  </si>
  <si>
    <t>4 Lower Gardens</t>
  </si>
  <si>
    <t>48 School Lane</t>
  </si>
  <si>
    <t>54 Windsor Drive</t>
  </si>
  <si>
    <t>12 Hull Drive</t>
  </si>
  <si>
    <t>74 Haxby Avenue</t>
  </si>
  <si>
    <t>48 Cambridge Gardens</t>
  </si>
  <si>
    <t>63 Nicholas Road</t>
  </si>
  <si>
    <t>14 Upper Crescent</t>
  </si>
  <si>
    <t>67 Moor Gardens</t>
  </si>
  <si>
    <t>94 Station Crescent</t>
  </si>
  <si>
    <t>95 Delwood Road</t>
  </si>
  <si>
    <t>85 School Gardens</t>
  </si>
  <si>
    <t>37 Church Road</t>
  </si>
  <si>
    <t>ID</t>
  </si>
  <si>
    <t>Team</t>
  </si>
  <si>
    <t>Country</t>
  </si>
  <si>
    <t>First Name</t>
  </si>
  <si>
    <t>Last Name</t>
  </si>
  <si>
    <t>Weight</t>
  </si>
  <si>
    <t>Height</t>
  </si>
  <si>
    <t>Pos</t>
  </si>
  <si>
    <t>Injuries per season</t>
  </si>
  <si>
    <t>Women</t>
  </si>
  <si>
    <t>Canada</t>
  </si>
  <si>
    <t>Meghan</t>
  </si>
  <si>
    <t>Agosta</t>
  </si>
  <si>
    <t>Forward</t>
  </si>
  <si>
    <t>Rebecca</t>
  </si>
  <si>
    <t>Stacey</t>
  </si>
  <si>
    <t>Wakefield</t>
  </si>
  <si>
    <t>Jillian</t>
  </si>
  <si>
    <t>Saulnier</t>
  </si>
  <si>
    <t>Mélodie</t>
  </si>
  <si>
    <t>Daoust</t>
  </si>
  <si>
    <t>Bailey</t>
  </si>
  <si>
    <t>Bram</t>
  </si>
  <si>
    <t>Brianne</t>
  </si>
  <si>
    <t>Jenner</t>
  </si>
  <si>
    <t>Nurse</t>
  </si>
  <si>
    <t>Haley</t>
  </si>
  <si>
    <t>Irwin</t>
  </si>
  <si>
    <t>Spooner</t>
  </si>
  <si>
    <t>Emily</t>
  </si>
  <si>
    <t>Clark</t>
  </si>
  <si>
    <t>Marie-Philip</t>
  </si>
  <si>
    <t>Poulin</t>
  </si>
  <si>
    <t>Blayre</t>
  </si>
  <si>
    <t>Turnbull</t>
  </si>
  <si>
    <t>Jocelyne</t>
  </si>
  <si>
    <t>Larocque</t>
  </si>
  <si>
    <t>Defence</t>
  </si>
  <si>
    <t>Brigette</t>
  </si>
  <si>
    <t>Lacquette</t>
  </si>
  <si>
    <t>Lauriane</t>
  </si>
  <si>
    <t>Rougeau</t>
  </si>
  <si>
    <t>Fortino</t>
  </si>
  <si>
    <t>Meaghan</t>
  </si>
  <si>
    <t>Mikkelson</t>
  </si>
  <si>
    <t>Renata</t>
  </si>
  <si>
    <t>Fast</t>
  </si>
  <si>
    <t>Shannon</t>
  </si>
  <si>
    <t>Szabados</t>
  </si>
  <si>
    <t>Goalie</t>
  </si>
  <si>
    <t>Geneviève</t>
  </si>
  <si>
    <t>Lacasse</t>
  </si>
  <si>
    <t>Ann-Renée</t>
  </si>
  <si>
    <t>Desbiens</t>
  </si>
  <si>
    <t>Men</t>
  </si>
  <si>
    <t>Gilbert</t>
  </si>
  <si>
    <t>Brulé</t>
  </si>
  <si>
    <t>Wojtek</t>
  </si>
  <si>
    <t>Wolski</t>
  </si>
  <si>
    <t>Derek</t>
  </si>
  <si>
    <t>Kelly</t>
  </si>
  <si>
    <t>Rob</t>
  </si>
  <si>
    <t>Klinkhammer</t>
  </si>
  <si>
    <t>Brandon</t>
  </si>
  <si>
    <t>Kozun</t>
  </si>
  <si>
    <t>Quinton</t>
  </si>
  <si>
    <t>Howden</t>
  </si>
  <si>
    <t>René</t>
  </si>
  <si>
    <t>Bourque</t>
  </si>
  <si>
    <t>Ebbett</t>
  </si>
  <si>
    <t>Mason</t>
  </si>
  <si>
    <t>Raymond</t>
  </si>
  <si>
    <t>Eric</t>
  </si>
  <si>
    <t>O’Dell</t>
  </si>
  <si>
    <t>Maxim</t>
  </si>
  <si>
    <t>Lapierre</t>
  </si>
  <si>
    <t>Linden</t>
  </si>
  <si>
    <t>Vey</t>
  </si>
  <si>
    <t>Christian</t>
  </si>
  <si>
    <t>Karl</t>
  </si>
  <si>
    <t>Stollery</t>
  </si>
  <si>
    <t>Chay</t>
  </si>
  <si>
    <t>Genoway</t>
  </si>
  <si>
    <t>Marc-Andre</t>
  </si>
  <si>
    <t>Gragnani</t>
  </si>
  <si>
    <t>Stefan</t>
  </si>
  <si>
    <t>Elliott</t>
  </si>
  <si>
    <t>Cody</t>
  </si>
  <si>
    <t>Goloubef</t>
  </si>
  <si>
    <t>Mat</t>
  </si>
  <si>
    <t>Noreau</t>
  </si>
  <si>
    <t>Scrivens</t>
  </si>
  <si>
    <t>Justin</t>
  </si>
  <si>
    <t>Peters</t>
  </si>
  <si>
    <t>USA</t>
  </si>
  <si>
    <t>Cayla</t>
  </si>
  <si>
    <t>Kacey</t>
  </si>
  <si>
    <t>Bellamy</t>
  </si>
  <si>
    <t>Hannah</t>
  </si>
  <si>
    <t>Brandt</t>
  </si>
  <si>
    <t>Dani</t>
  </si>
  <si>
    <t>Cameranesi</t>
  </si>
  <si>
    <t>Kendall</t>
  </si>
  <si>
    <t>Coyne</t>
  </si>
  <si>
    <t>Brianna</t>
  </si>
  <si>
    <t>Decker</t>
  </si>
  <si>
    <t>Duggan</t>
  </si>
  <si>
    <t>Kali</t>
  </si>
  <si>
    <t>Flanagan</t>
  </si>
  <si>
    <t>Nicole</t>
  </si>
  <si>
    <t>Hensley</t>
  </si>
  <si>
    <t>Keller</t>
  </si>
  <si>
    <t>Kessel</t>
  </si>
  <si>
    <t>Hilary</t>
  </si>
  <si>
    <t>Lamoureux-Davidson</t>
  </si>
  <si>
    <t>Monique</t>
  </si>
  <si>
    <t>Lamoureux-Morando</t>
  </si>
  <si>
    <t>Gigi</t>
  </si>
  <si>
    <t>Marvin</t>
  </si>
  <si>
    <t>Sidney</t>
  </si>
  <si>
    <t>Morin</t>
  </si>
  <si>
    <t>Pannek</t>
  </si>
  <si>
    <t>Pelkey</t>
  </si>
  <si>
    <t>Pfalzer</t>
  </si>
  <si>
    <t>Rigsby</t>
  </si>
  <si>
    <t>Maddie</t>
  </si>
  <si>
    <t>Rooney</t>
  </si>
  <si>
    <t>Skarupa</t>
  </si>
  <si>
    <t>Stecklein</t>
  </si>
  <si>
    <t>Arcobello</t>
  </si>
  <si>
    <t>Chad</t>
  </si>
  <si>
    <t>Billins</t>
  </si>
  <si>
    <t>Jonathan</t>
  </si>
  <si>
    <t>Blum</t>
  </si>
  <si>
    <t>Borgen</t>
  </si>
  <si>
    <t>Bobby</t>
  </si>
  <si>
    <t>Butler</t>
  </si>
  <si>
    <t>Ryan</t>
  </si>
  <si>
    <t>Donato</t>
  </si>
  <si>
    <t>Gilroy</t>
  </si>
  <si>
    <t>Gionta</t>
  </si>
  <si>
    <t>Jordan</t>
  </si>
  <si>
    <t>Greenway</t>
  </si>
  <si>
    <t>Gunderson</t>
  </si>
  <si>
    <t>Kolarik</t>
  </si>
  <si>
    <t>Leggio</t>
  </si>
  <si>
    <t>Broc</t>
  </si>
  <si>
    <t>Little</t>
  </si>
  <si>
    <t>Maxwell</t>
  </si>
  <si>
    <t>McCarthy</t>
  </si>
  <si>
    <t>O,Neill</t>
  </si>
  <si>
    <t>Garrett</t>
  </si>
  <si>
    <t>Roe</t>
  </si>
  <si>
    <t>Sanguinetti</t>
  </si>
  <si>
    <t>Slater</t>
  </si>
  <si>
    <t>Stoa</t>
  </si>
  <si>
    <t>Troy</t>
  </si>
  <si>
    <t>Terry</t>
  </si>
  <si>
    <t>Noah</t>
  </si>
  <si>
    <t>Welch</t>
  </si>
  <si>
    <t>Wisniewski</t>
  </si>
  <si>
    <t>Zapolski</t>
  </si>
  <si>
    <t>Failed:</t>
  </si>
  <si>
    <t>Passed:</t>
  </si>
  <si>
    <t>Total:</t>
  </si>
  <si>
    <t>Hunters Gardens</t>
  </si>
  <si>
    <t>Lower Avenue</t>
  </si>
  <si>
    <t>London Lane</t>
  </si>
  <si>
    <t>Leeds Close</t>
  </si>
  <si>
    <t>Maple Park</t>
  </si>
  <si>
    <t>Coopers Crescent</t>
  </si>
  <si>
    <t>Cambridge Drive</t>
  </si>
  <si>
    <t>Hunters Crescent</t>
  </si>
  <si>
    <t>Hunters Avenue</t>
  </si>
  <si>
    <t>Church Park</t>
  </si>
  <si>
    <t>Nicholas Avenue</t>
  </si>
  <si>
    <t>Acomb Avenue</t>
  </si>
  <si>
    <t>Talbot Crescent</t>
  </si>
  <si>
    <t>South Close</t>
  </si>
  <si>
    <t>Coopers Drive</t>
  </si>
  <si>
    <t>Hull Lane</t>
  </si>
  <si>
    <t>Lavender Lane</t>
  </si>
  <si>
    <t>Swale Avenue</t>
  </si>
  <si>
    <t>School Close</t>
  </si>
  <si>
    <t>Delwood Gardens</t>
  </si>
  <si>
    <t>Hull Drive</t>
  </si>
  <si>
    <t>Gale Gardens</t>
  </si>
  <si>
    <t>Leeds Avenue</t>
  </si>
  <si>
    <t>Nicholas Crescent</t>
  </si>
  <si>
    <t>Swale Gardens</t>
  </si>
  <si>
    <t>Leeds Park</t>
  </si>
  <si>
    <t>Harrogate Lane</t>
  </si>
  <si>
    <t>Delwood Road</t>
  </si>
  <si>
    <t>Orchard Close</t>
  </si>
  <si>
    <t>Leeds Lane</t>
  </si>
  <si>
    <t>Hunters Park</t>
  </si>
  <si>
    <t>Cambridge Gardens</t>
  </si>
  <si>
    <t>Lower Gardens</t>
  </si>
  <si>
    <t>York Close</t>
  </si>
  <si>
    <t>Orchard Gardens</t>
  </si>
  <si>
    <t>Windsor Drive</t>
  </si>
  <si>
    <t>Tadcaster Gardens</t>
  </si>
  <si>
    <t>Nicholas Drive</t>
  </si>
  <si>
    <t>Station Lane</t>
  </si>
  <si>
    <t>Station Gardens</t>
  </si>
  <si>
    <t>London Park</t>
  </si>
  <si>
    <t>Church Gardens</t>
  </si>
  <si>
    <t>York Crescent</t>
  </si>
  <si>
    <t>Heslington Avenue</t>
  </si>
  <si>
    <t>Tanner Road</t>
  </si>
  <si>
    <t>South Drive</t>
  </si>
  <si>
    <t>Church Lane</t>
  </si>
  <si>
    <t>Lawrence Crescent</t>
  </si>
  <si>
    <t>Tanner Park</t>
  </si>
  <si>
    <t>Lower Drive</t>
  </si>
  <si>
    <t>Buckingham Drive</t>
  </si>
  <si>
    <t>Church Road</t>
  </si>
  <si>
    <t>Swale Crescent</t>
  </si>
  <si>
    <t>London Close</t>
  </si>
  <si>
    <t>Lower Park</t>
  </si>
  <si>
    <t>Park Road</t>
  </si>
  <si>
    <t>Station Crescent</t>
  </si>
  <si>
    <t>Heslington Park</t>
  </si>
  <si>
    <t>London Gardens</t>
  </si>
  <si>
    <t>School Park</t>
  </si>
  <si>
    <t>South Lane</t>
  </si>
  <si>
    <t>Hunters Drive</t>
  </si>
  <si>
    <t>Harrogate Gardens</t>
  </si>
  <si>
    <t>Park Close</t>
  </si>
  <si>
    <t>Mill Avenue</t>
  </si>
  <si>
    <t>North Avenue</t>
  </si>
  <si>
    <t>Windsor Close</t>
  </si>
  <si>
    <t>Tudor Drive</t>
  </si>
  <si>
    <t>Orchard Park</t>
  </si>
  <si>
    <t>York Avenue</t>
  </si>
  <si>
    <t>Moor Park</t>
  </si>
  <si>
    <t>Fetter Gardens</t>
  </si>
  <si>
    <t>Swale Park</t>
  </si>
  <si>
    <t>Orchard Crescent</t>
  </si>
  <si>
    <t>Coopers Park</t>
  </si>
  <si>
    <t>North Road</t>
  </si>
  <si>
    <t>Swale Close</t>
  </si>
  <si>
    <t>Swale Road</t>
  </si>
  <si>
    <t>Tudor Road</t>
  </si>
  <si>
    <t>School Avenue</t>
  </si>
  <si>
    <t>North Crescent</t>
  </si>
  <si>
    <t>School Gardens</t>
  </si>
  <si>
    <t>Park Crescent</t>
  </si>
  <si>
    <t>Tudor Close</t>
  </si>
  <si>
    <t>Coopers Avenue</t>
  </si>
  <si>
    <t>Talbot Gardens</t>
  </si>
  <si>
    <t>Haxby Park</t>
  </si>
  <si>
    <t>Haxby Gardens</t>
  </si>
  <si>
    <t>Orchard Lane</t>
  </si>
  <si>
    <t>Haxby Road</t>
  </si>
  <si>
    <t>Church Crescent</t>
  </si>
  <si>
    <t>Orchard Road</t>
  </si>
  <si>
    <t>Moor Gardens</t>
  </si>
  <si>
    <t>Maple Gardens</t>
  </si>
  <si>
    <t>Park Park</t>
  </si>
  <si>
    <t>Moor Crescent</t>
  </si>
  <si>
    <t>Acomb Drive</t>
  </si>
  <si>
    <t>Tanner Drive</t>
  </si>
  <si>
    <t>Fetter Crescent</t>
  </si>
  <si>
    <t>Acomb Lane</t>
  </si>
  <si>
    <t>Hull Avenue</t>
  </si>
  <si>
    <t>Hunters Road</t>
  </si>
  <si>
    <t>Haxby Avenue</t>
  </si>
  <si>
    <t>Farm Drive</t>
  </si>
  <si>
    <t>Harrogate Drive</t>
  </si>
  <si>
    <t>Maple Drive</t>
  </si>
  <si>
    <t>Harrogate Park</t>
  </si>
  <si>
    <t>Talbot Road</t>
  </si>
  <si>
    <t>School Drive</t>
  </si>
  <si>
    <t>Nicholas Road</t>
  </si>
  <si>
    <t>Orchard Drive</t>
  </si>
  <si>
    <t>Acomb Gardens</t>
  </si>
  <si>
    <t>Orchard Avenue</t>
  </si>
  <si>
    <t>Moor Drive</t>
  </si>
  <si>
    <t>Mill Gardens</t>
  </si>
  <si>
    <t>Cambridge Road</t>
  </si>
  <si>
    <t>School Road</t>
  </si>
  <si>
    <t>Upper Crescent</t>
  </si>
  <si>
    <t>Church Close</t>
  </si>
  <si>
    <t>Coopers Lane</t>
  </si>
  <si>
    <t>Delwood Avenue</t>
  </si>
  <si>
    <t>Lawrence Drive</t>
  </si>
  <si>
    <t>Haxby Crescent</t>
  </si>
  <si>
    <t>Windsor Lane</t>
  </si>
  <si>
    <t>Delwood Park</t>
  </si>
  <si>
    <t>Heslington Gardens</t>
  </si>
  <si>
    <t>Tadcaster Road</t>
  </si>
  <si>
    <t>Tanner Close</t>
  </si>
  <si>
    <t>Upper Avenue</t>
  </si>
  <si>
    <t>Horseman Lane</t>
  </si>
  <si>
    <t>Buckingham Road</t>
  </si>
  <si>
    <t>Upper Road</t>
  </si>
  <si>
    <t>Haxby Close</t>
  </si>
  <si>
    <t>Acomb Road</t>
  </si>
  <si>
    <t>Nicholas Lane</t>
  </si>
  <si>
    <t>Upper Gardens</t>
  </si>
  <si>
    <t>Mill Park</t>
  </si>
  <si>
    <t>South Road</t>
  </si>
  <si>
    <t>North Park</t>
  </si>
  <si>
    <t>Hull Close</t>
  </si>
  <si>
    <t>South Park</t>
  </si>
  <si>
    <t>Upper Close</t>
  </si>
  <si>
    <t>Lower Close</t>
  </si>
  <si>
    <t>Windsor Crescent</t>
  </si>
  <si>
    <t>Windsor Avenue</t>
  </si>
  <si>
    <t>Hunters Lane</t>
  </si>
  <si>
    <t>Hunters Close</t>
  </si>
  <si>
    <t>Mill Drive</t>
  </si>
  <si>
    <t>Park Drive</t>
  </si>
  <si>
    <t>Maple Road</t>
  </si>
  <si>
    <t>Maple Crescent</t>
  </si>
  <si>
    <t>Street:</t>
  </si>
  <si>
    <t>Task 1</t>
  </si>
  <si>
    <t>Task 3</t>
  </si>
  <si>
    <t>Task 2</t>
  </si>
  <si>
    <t>Age</t>
  </si>
  <si>
    <t>Correlation:</t>
  </si>
  <si>
    <t>Pearson:</t>
  </si>
  <si>
    <t>r^2 =</t>
  </si>
  <si>
    <t>Слабая отрицательная корелляция</t>
  </si>
  <si>
    <t>В 3.99% изменения в возрасте приводят к получениям травм</t>
  </si>
  <si>
    <t>Task 4</t>
  </si>
  <si>
    <t>Age, x</t>
  </si>
  <si>
    <t>Injuries, y</t>
  </si>
  <si>
    <t>Average age of a CND Woman</t>
  </si>
  <si>
    <t>Num of people, &gt;1:</t>
  </si>
  <si>
    <t>People who failed</t>
  </si>
  <si>
    <t>Sorted first by current_year(desc), results(desc), first_names(asc) and surnames(asc)</t>
  </si>
  <si>
    <t>Задача 1.</t>
  </si>
  <si>
    <t>Вес арбуза:</t>
  </si>
  <si>
    <t>Input</t>
  </si>
  <si>
    <t>Output</t>
  </si>
  <si>
    <t>Возможность:</t>
  </si>
  <si>
    <t>Задача 2</t>
  </si>
  <si>
    <t>Длина площади:</t>
  </si>
  <si>
    <t>Ширина площади:</t>
  </si>
  <si>
    <t>Размер плитки:</t>
  </si>
  <si>
    <t>Всего понадобится плиток(шт.):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</si>
</sst>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rgb="FF0B5394"/>
      <name val="&quot;Trebuchet MS&quot;"/>
    </font>
    <font>
      <sz val="11"/>
      <color rgb="FF000000"/>
      <name val="&quot;Trebuchet MS&quot;"/>
    </font>
    <font>
      <b/>
      <sz val="12"/>
      <color rgb="FFFFFFFF"/>
      <name val="Calibri"/>
    </font>
    <font>
      <sz val="12"/>
      <color rgb="FF000000"/>
      <name val="Calibri"/>
    </font>
    <font>
      <sz val="10"/>
      <color rgb="FF000000"/>
      <name val="Arial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rgb="FFFFFFFF"/>
      <name val="Calibri"/>
      <family val="2"/>
      <charset val="204"/>
    </font>
    <font>
      <u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&quot;Trebuchet MS&quot;"/>
      <charset val="204"/>
    </font>
    <font>
      <sz val="12"/>
      <color rgb="FF000000"/>
      <name val="&quot;Trebuchet MS&quot;"/>
    </font>
    <font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14" fontId="2" fillId="0" borderId="3" xfId="0" applyNumberFormat="1" applyFont="1" applyFill="1" applyBorder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5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14" fontId="4" fillId="0" borderId="4" xfId="0" applyNumberFormat="1" applyFont="1" applyFill="1" applyBorder="1" applyAlignment="1"/>
    <xf numFmtId="0" fontId="4" fillId="0" borderId="7" xfId="0" applyFont="1" applyFill="1" applyBorder="1" applyAlignment="1"/>
    <xf numFmtId="0" fontId="5" fillId="0" borderId="3" xfId="0" applyFont="1" applyFill="1" applyBorder="1" applyAlignment="1"/>
    <xf numFmtId="0" fontId="6" fillId="0" borderId="0" xfId="0" applyFont="1"/>
    <xf numFmtId="0" fontId="10" fillId="3" borderId="0" xfId="0" applyFont="1" applyFill="1"/>
    <xf numFmtId="0" fontId="10" fillId="4" borderId="0" xfId="0" applyFont="1" applyFill="1"/>
    <xf numFmtId="0" fontId="0" fillId="5" borderId="0" xfId="0" applyFill="1"/>
    <xf numFmtId="0" fontId="11" fillId="2" borderId="6" xfId="0" applyFont="1" applyFill="1" applyBorder="1" applyAlignment="1"/>
    <xf numFmtId="14" fontId="0" fillId="0" borderId="0" xfId="0" applyNumberForma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1" fillId="2" borderId="6" xfId="0" applyFont="1" applyFill="1" applyBorder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14" fillId="0" borderId="0" xfId="0" applyFont="1"/>
    <xf numFmtId="0" fontId="15" fillId="5" borderId="0" xfId="0" applyFont="1" applyFill="1" applyBorder="1" applyAlignment="1">
      <alignment horizontal="right"/>
    </xf>
    <xf numFmtId="0" fontId="13" fillId="5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16" fillId="0" borderId="7" xfId="0" applyFont="1" applyFill="1" applyBorder="1" applyAlignment="1"/>
    <xf numFmtId="0" fontId="12" fillId="0" borderId="0" xfId="0" applyFont="1" applyAlignment="1">
      <alignment horizontal="left"/>
    </xf>
    <xf numFmtId="0" fontId="6" fillId="5" borderId="0" xfId="0" applyFont="1" applyFill="1" applyAlignment="1">
      <alignment horizontal="right"/>
    </xf>
    <xf numFmtId="0" fontId="6" fillId="5" borderId="0" xfId="0" applyFont="1" applyFill="1" applyAlignment="1">
      <alignment horizontal="left"/>
    </xf>
    <xf numFmtId="0" fontId="17" fillId="0" borderId="4" xfId="0" applyFont="1" applyFill="1" applyBorder="1" applyAlignment="1"/>
    <xf numFmtId="0" fontId="18" fillId="0" borderId="4" xfId="0" applyFont="1" applyFill="1" applyBorder="1" applyAlignment="1"/>
    <xf numFmtId="0" fontId="2" fillId="0" borderId="4" xfId="0" applyFont="1" applyBorder="1"/>
    <xf numFmtId="14" fontId="2" fillId="0" borderId="3" xfId="0" applyNumberFormat="1" applyFont="1" applyBorder="1"/>
    <xf numFmtId="0" fontId="2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20" fillId="7" borderId="0" xfId="0" applyFont="1" applyFill="1"/>
    <xf numFmtId="0" fontId="21" fillId="7" borderId="0" xfId="0" applyFont="1" applyFill="1"/>
    <xf numFmtId="0" fontId="22" fillId="9" borderId="0" xfId="0" applyFont="1" applyFill="1" applyAlignment="1">
      <alignment horizontal="right"/>
    </xf>
    <xf numFmtId="0" fontId="23" fillId="9" borderId="7" xfId="0" applyFont="1" applyFill="1" applyBorder="1" applyAlignment="1"/>
    <xf numFmtId="0" fontId="22" fillId="0" borderId="0" xfId="0" applyFont="1"/>
    <xf numFmtId="0" fontId="24" fillId="0" borderId="0" xfId="0" applyFont="1" applyAlignment="1">
      <alignment horizontal="center"/>
    </xf>
    <xf numFmtId="0" fontId="19" fillId="6" borderId="0" xfId="0" applyFont="1" applyFill="1"/>
    <xf numFmtId="0" fontId="19" fillId="8" borderId="0" xfId="0" applyFont="1" applyFill="1"/>
    <xf numFmtId="0" fontId="25" fillId="5" borderId="0" xfId="0" applyFont="1" applyFill="1"/>
    <xf numFmtId="0" fontId="7" fillId="0" borderId="0" xfId="0" applyFont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8" borderId="0" xfId="0" applyFont="1" applyFill="1"/>
    <xf numFmtId="0" fontId="0" fillId="8" borderId="0" xfId="0" applyFill="1"/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2565794140597"/>
          <c:y val="5.6644880174291937E-2"/>
          <c:w val="0.82620309285663618"/>
          <c:h val="0.799202991782889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73-47B6-97C7-7866A5CF182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95-42DB-BA85-E29301EA744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95-42DB-BA85-E29301EA74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2 Task 2-4'!$N$30:$N$32</c:f>
              <c:strCache>
                <c:ptCount val="3"/>
                <c:pt idx="0">
                  <c:v>Forward</c:v>
                </c:pt>
                <c:pt idx="1">
                  <c:v>Defence</c:v>
                </c:pt>
                <c:pt idx="2">
                  <c:v>Goalie</c:v>
                </c:pt>
              </c:strCache>
            </c:strRef>
          </c:cat>
          <c:val>
            <c:numRef>
              <c:f>'Table 2 Task 2-4'!$O$30:$O$32</c:f>
              <c:numCache>
                <c:formatCode>General</c:formatCode>
                <c:ptCount val="3"/>
                <c:pt idx="0">
                  <c:v>27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3-47B6-97C7-7866A5CF182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 Task 2-4'!$N$45</c:f>
              <c:strCache>
                <c:ptCount val="1"/>
                <c:pt idx="0">
                  <c:v>Men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'Table 2 Task 2-4'!$M$46:$M$64</c:f>
              <c:numCache>
                <c:formatCode>General</c:formatCode>
                <c:ptCount val="19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</c:numCache>
            </c:numRef>
          </c:xVal>
          <c:yVal>
            <c:numRef>
              <c:f>'Table 2 Task 2-4'!$N$46:$N$64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F-4DD9-81BC-1226976A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70224"/>
        <c:axId val="630070544"/>
      </c:scatterChart>
      <c:valAx>
        <c:axId val="6300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0544"/>
        <c:crosses val="autoZero"/>
        <c:crossBetween val="midCat"/>
      </c:valAx>
      <c:valAx>
        <c:axId val="630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 Task 2-4'!$N$45</c:f>
              <c:strCache>
                <c:ptCount val="1"/>
                <c:pt idx="0">
                  <c:v>Men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'Table 2 Task 2-4'!$M$46:$M$64</c:f>
              <c:numCache>
                <c:formatCode>General</c:formatCode>
                <c:ptCount val="19"/>
                <c:pt idx="0">
                  <c:v>22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42</c:v>
                </c:pt>
              </c:numCache>
            </c:numRef>
          </c:xVal>
          <c:yVal>
            <c:numRef>
              <c:f>'Table 2 Task 2-4'!$N$46:$N$64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6-432A-AC9B-05E68D8D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81080"/>
        <c:axId val="585483000"/>
      </c:scatterChart>
      <c:valAx>
        <c:axId val="5854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3000"/>
        <c:crosses val="autoZero"/>
        <c:crossBetween val="midCat"/>
      </c:valAx>
      <c:valAx>
        <c:axId val="5854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27</xdr:row>
      <xdr:rowOff>186690</xdr:rowOff>
    </xdr:from>
    <xdr:to>
      <xdr:col>19</xdr:col>
      <xdr:colOff>388620</xdr:colOff>
      <xdr:row>42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68D73C-2731-4658-9B97-8AF7AA38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45</xdr:row>
      <xdr:rowOff>11430</xdr:rowOff>
    </xdr:from>
    <xdr:to>
      <xdr:col>21</xdr:col>
      <xdr:colOff>381000</xdr:colOff>
      <xdr:row>58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E56F388-8D8B-45AC-919C-ACCF4AAA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59</xdr:row>
      <xdr:rowOff>49530</xdr:rowOff>
    </xdr:from>
    <xdr:to>
      <xdr:col>21</xdr:col>
      <xdr:colOff>358140</xdr:colOff>
      <xdr:row>73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C47C576-9A87-4165-9804-B900358FD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Normal="100" workbookViewId="0">
      <selection activeCell="M13" sqref="M13"/>
    </sheetView>
  </sheetViews>
  <sheetFormatPr defaultRowHeight="14.4"/>
  <cols>
    <col min="4" max="4" width="25.21875" customWidth="1"/>
    <col min="7" max="7" width="21.88671875" customWidth="1"/>
    <col min="10" max="10" width="10.10937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</row>
    <row r="2" spans="1:14" ht="21">
      <c r="A2" s="3">
        <v>10001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1</v>
      </c>
      <c r="G2" s="5">
        <v>33922</v>
      </c>
      <c r="H2" s="4">
        <v>60.3</v>
      </c>
      <c r="I2" s="28" t="s">
        <v>1090</v>
      </c>
      <c r="J2" s="15" t="s">
        <v>936</v>
      </c>
      <c r="K2">
        <f>COUNTIF(H2:H501,"&gt;=50")</f>
        <v>451</v>
      </c>
    </row>
    <row r="3" spans="1:14" ht="21">
      <c r="A3" s="3">
        <v>10002</v>
      </c>
      <c r="B3" s="4" t="s">
        <v>12</v>
      </c>
      <c r="C3" s="4" t="s">
        <v>13</v>
      </c>
      <c r="D3" s="4" t="s">
        <v>14</v>
      </c>
      <c r="E3" s="4" t="s">
        <v>15</v>
      </c>
      <c r="F3" s="4">
        <v>1</v>
      </c>
      <c r="G3" s="5">
        <v>35558</v>
      </c>
      <c r="H3" s="4">
        <v>63.8</v>
      </c>
      <c r="J3" s="16" t="s">
        <v>935</v>
      </c>
      <c r="K3">
        <f>COUNTIF(H2:H501,"&lt;50")</f>
        <v>49</v>
      </c>
    </row>
    <row r="4" spans="1:14">
      <c r="A4" s="3">
        <v>10003</v>
      </c>
      <c r="B4" s="4" t="s">
        <v>16</v>
      </c>
      <c r="C4" s="4" t="s">
        <v>17</v>
      </c>
      <c r="D4" s="4" t="s">
        <v>18</v>
      </c>
      <c r="E4" s="4" t="s">
        <v>11</v>
      </c>
      <c r="F4" s="4">
        <v>3</v>
      </c>
      <c r="G4" s="5">
        <v>34299</v>
      </c>
      <c r="H4" s="4">
        <v>23.2</v>
      </c>
      <c r="J4" t="s">
        <v>937</v>
      </c>
      <c r="K4">
        <f>COUNT(H2:H501)</f>
        <v>500</v>
      </c>
    </row>
    <row r="5" spans="1:14" ht="18">
      <c r="A5" s="3">
        <v>10004</v>
      </c>
      <c r="B5" s="4" t="s">
        <v>19</v>
      </c>
      <c r="C5" s="4" t="s">
        <v>20</v>
      </c>
      <c r="D5" s="4" t="s">
        <v>21</v>
      </c>
      <c r="E5" s="4" t="s">
        <v>11</v>
      </c>
      <c r="F5" s="4">
        <v>2</v>
      </c>
      <c r="G5" s="5">
        <v>33192</v>
      </c>
      <c r="H5" s="4">
        <v>75.3</v>
      </c>
      <c r="I5" s="28" t="s">
        <v>1092</v>
      </c>
      <c r="J5" s="34" t="s">
        <v>1089</v>
      </c>
      <c r="L5" s="35" t="s">
        <v>1103</v>
      </c>
      <c r="M5" s="17"/>
      <c r="N5" s="17"/>
    </row>
    <row r="6" spans="1:14" ht="15.6">
      <c r="A6" s="3">
        <v>10005</v>
      </c>
      <c r="B6" s="4" t="s">
        <v>22</v>
      </c>
      <c r="C6" s="4" t="s">
        <v>23</v>
      </c>
      <c r="D6" s="4" t="s">
        <v>24</v>
      </c>
      <c r="E6" s="4" t="s">
        <v>15</v>
      </c>
      <c r="F6" s="4">
        <v>3</v>
      </c>
      <c r="G6" s="5">
        <v>34755</v>
      </c>
      <c r="H6" s="4">
        <v>58</v>
      </c>
      <c r="J6" s="36" t="s">
        <v>938</v>
      </c>
      <c r="K6" s="37"/>
      <c r="L6" s="26">
        <f>COUNTIF(D2:D501,"*"&amp;J6&amp;"*")</f>
        <v>5</v>
      </c>
    </row>
    <row r="7" spans="1:14" ht="15.6">
      <c r="A7" s="3">
        <v>10006</v>
      </c>
      <c r="B7" s="4" t="s">
        <v>25</v>
      </c>
      <c r="C7" s="4" t="s">
        <v>26</v>
      </c>
      <c r="D7" s="4" t="s">
        <v>27</v>
      </c>
      <c r="E7" s="4" t="s">
        <v>15</v>
      </c>
      <c r="F7" s="4">
        <v>3</v>
      </c>
      <c r="G7" s="5">
        <v>33533</v>
      </c>
      <c r="H7" s="4">
        <v>75.8</v>
      </c>
      <c r="J7" s="37" t="s">
        <v>939</v>
      </c>
      <c r="K7" s="37"/>
      <c r="L7" s="26">
        <f>COUNTIF(D3:D502,"*"&amp;J7&amp;"*")</f>
        <v>4</v>
      </c>
    </row>
    <row r="8" spans="1:14" ht="15.6">
      <c r="A8" s="3">
        <v>10007</v>
      </c>
      <c r="B8" s="4" t="s">
        <v>28</v>
      </c>
      <c r="C8" s="4" t="s">
        <v>29</v>
      </c>
      <c r="D8" s="4" t="s">
        <v>30</v>
      </c>
      <c r="E8" s="4" t="s">
        <v>11</v>
      </c>
      <c r="F8" s="4">
        <v>2</v>
      </c>
      <c r="G8" s="5">
        <v>33392</v>
      </c>
      <c r="H8" s="4">
        <v>76.3</v>
      </c>
      <c r="J8" s="37" t="s">
        <v>940</v>
      </c>
      <c r="K8" s="37"/>
      <c r="L8" s="26">
        <f t="shared" ref="L8:L9" si="0">COUNTIF(D4:D503,"*"&amp;J8&amp;"*")</f>
        <v>4</v>
      </c>
    </row>
    <row r="9" spans="1:14" ht="15.6">
      <c r="A9" s="3">
        <v>10008</v>
      </c>
      <c r="B9" s="4" t="s">
        <v>31</v>
      </c>
      <c r="C9" s="4" t="s">
        <v>32</v>
      </c>
      <c r="D9" s="4" t="s">
        <v>33</v>
      </c>
      <c r="E9" s="4" t="s">
        <v>11</v>
      </c>
      <c r="F9" s="4">
        <v>3</v>
      </c>
      <c r="G9" s="5">
        <v>34736</v>
      </c>
      <c r="H9" s="4">
        <v>84</v>
      </c>
      <c r="J9" s="37" t="s">
        <v>941</v>
      </c>
      <c r="K9" s="37"/>
      <c r="L9" s="26">
        <f t="shared" si="0"/>
        <v>4</v>
      </c>
    </row>
    <row r="10" spans="1:14" ht="15.6">
      <c r="A10" s="3">
        <v>10009</v>
      </c>
      <c r="B10" s="4" t="s">
        <v>34</v>
      </c>
      <c r="C10" s="4" t="s">
        <v>35</v>
      </c>
      <c r="D10" s="4" t="s">
        <v>36</v>
      </c>
      <c r="E10" s="4" t="s">
        <v>15</v>
      </c>
      <c r="F10" s="4">
        <v>3</v>
      </c>
      <c r="G10" s="5">
        <v>33497</v>
      </c>
      <c r="H10" s="4">
        <v>75.400000000000006</v>
      </c>
      <c r="J10" s="37" t="s">
        <v>942</v>
      </c>
      <c r="K10" s="37"/>
      <c r="L10" s="26">
        <f>COUNTIF(D8:D507,"*"&amp;J10&amp;"*")</f>
        <v>3</v>
      </c>
    </row>
    <row r="11" spans="1:14" ht="15.6">
      <c r="A11" s="3">
        <v>10010</v>
      </c>
      <c r="B11" s="4" t="s">
        <v>37</v>
      </c>
      <c r="C11" s="4" t="s">
        <v>38</v>
      </c>
      <c r="D11" s="4" t="s">
        <v>39</v>
      </c>
      <c r="E11" s="4" t="s">
        <v>15</v>
      </c>
      <c r="F11" s="4">
        <v>3</v>
      </c>
      <c r="G11" s="5">
        <v>33714</v>
      </c>
      <c r="H11" s="4">
        <v>58</v>
      </c>
      <c r="J11" s="37" t="s">
        <v>943</v>
      </c>
      <c r="K11" s="37"/>
      <c r="L11" s="26">
        <f>COUNTIF(D9:D508,"*"&amp;J11&amp;"*")</f>
        <v>2</v>
      </c>
    </row>
    <row r="12" spans="1:14" ht="15.6">
      <c r="A12" s="3">
        <v>10011</v>
      </c>
      <c r="B12" s="4" t="s">
        <v>40</v>
      </c>
      <c r="C12" s="4" t="s">
        <v>41</v>
      </c>
      <c r="D12" s="4" t="s">
        <v>42</v>
      </c>
      <c r="E12" s="4" t="s">
        <v>15</v>
      </c>
      <c r="F12" s="4">
        <v>3</v>
      </c>
      <c r="G12" s="5">
        <v>34888</v>
      </c>
      <c r="H12" s="4">
        <v>76.8</v>
      </c>
      <c r="J12" s="37" t="s">
        <v>944</v>
      </c>
      <c r="K12" s="37"/>
      <c r="L12" s="26">
        <f>COUNTIF(D11:D510,"*"&amp;J12&amp;"*")</f>
        <v>3</v>
      </c>
    </row>
    <row r="13" spans="1:14" ht="15.6">
      <c r="A13" s="3">
        <v>10012</v>
      </c>
      <c r="B13" s="4" t="s">
        <v>43</v>
      </c>
      <c r="C13" s="4" t="s">
        <v>44</v>
      </c>
      <c r="D13" s="4" t="s">
        <v>45</v>
      </c>
      <c r="E13" s="4" t="s">
        <v>11</v>
      </c>
      <c r="F13" s="4">
        <v>3</v>
      </c>
      <c r="G13" s="5">
        <v>33757</v>
      </c>
      <c r="H13" s="4">
        <v>61.5</v>
      </c>
      <c r="J13" s="37" t="s">
        <v>945</v>
      </c>
      <c r="K13" s="37"/>
      <c r="L13" s="26">
        <f>COUNTIF(D12:D511,"*"&amp;J13&amp;"*")</f>
        <v>3</v>
      </c>
    </row>
    <row r="14" spans="1:14" ht="15.6">
      <c r="A14" s="3">
        <v>10013</v>
      </c>
      <c r="B14" s="4" t="s">
        <v>46</v>
      </c>
      <c r="C14" s="4" t="s">
        <v>47</v>
      </c>
      <c r="D14" s="4" t="s">
        <v>48</v>
      </c>
      <c r="E14" s="4" t="s">
        <v>15</v>
      </c>
      <c r="F14" s="4">
        <v>2</v>
      </c>
      <c r="G14" s="5">
        <v>34325</v>
      </c>
      <c r="H14" s="4">
        <v>72.099999999999994</v>
      </c>
      <c r="J14" s="37" t="s">
        <v>946</v>
      </c>
      <c r="K14" s="37"/>
      <c r="L14" s="26">
        <f>COUNTIF(D13:D512,"*"&amp;J14&amp;"*")</f>
        <v>4</v>
      </c>
    </row>
    <row r="15" spans="1:14" ht="15.6">
      <c r="A15" s="3">
        <v>10014</v>
      </c>
      <c r="B15" s="4" t="s">
        <v>49</v>
      </c>
      <c r="C15" s="4" t="s">
        <v>50</v>
      </c>
      <c r="D15" s="4" t="s">
        <v>51</v>
      </c>
      <c r="E15" s="4" t="s">
        <v>15</v>
      </c>
      <c r="F15" s="4">
        <v>2</v>
      </c>
      <c r="G15" s="5">
        <v>33783</v>
      </c>
      <c r="H15" s="4">
        <v>52.2</v>
      </c>
      <c r="J15" s="37" t="s">
        <v>947</v>
      </c>
      <c r="K15" s="37"/>
      <c r="L15" s="26">
        <f>COUNTIF(D14:D513,"*"&amp;J15&amp;"*")</f>
        <v>4</v>
      </c>
    </row>
    <row r="16" spans="1:14" ht="15.6">
      <c r="A16" s="3">
        <v>10015</v>
      </c>
      <c r="B16" s="4" t="s">
        <v>52</v>
      </c>
      <c r="C16" s="4" t="s">
        <v>13</v>
      </c>
      <c r="D16" s="4" t="s">
        <v>53</v>
      </c>
      <c r="E16" s="4" t="s">
        <v>11</v>
      </c>
      <c r="F16" s="4">
        <v>1</v>
      </c>
      <c r="G16" s="5">
        <v>34978</v>
      </c>
      <c r="H16" s="4">
        <v>16.899999999999999</v>
      </c>
      <c r="J16" s="37" t="s">
        <v>982</v>
      </c>
      <c r="K16" s="37"/>
      <c r="L16" s="26">
        <f t="shared" ref="L16:L28" si="1">COUNTIF(D16:D515,"*"&amp;J16&amp;"*")</f>
        <v>4</v>
      </c>
    </row>
    <row r="17" spans="1:12" ht="15.6">
      <c r="A17" s="3">
        <v>10016</v>
      </c>
      <c r="B17" s="4" t="s">
        <v>54</v>
      </c>
      <c r="C17" s="4" t="s">
        <v>55</v>
      </c>
      <c r="D17" s="4" t="s">
        <v>56</v>
      </c>
      <c r="E17" s="4" t="s">
        <v>15</v>
      </c>
      <c r="F17" s="4">
        <v>2</v>
      </c>
      <c r="G17" s="5">
        <v>35693</v>
      </c>
      <c r="H17" s="4">
        <v>69.599999999999994</v>
      </c>
      <c r="J17" s="37" t="s">
        <v>1074</v>
      </c>
      <c r="K17" s="37"/>
      <c r="L17" s="26">
        <f t="shared" si="1"/>
        <v>3</v>
      </c>
    </row>
    <row r="18" spans="1:12" ht="15.6">
      <c r="A18" s="3">
        <v>10017</v>
      </c>
      <c r="B18" s="4" t="s">
        <v>57</v>
      </c>
      <c r="C18" s="4" t="s">
        <v>58</v>
      </c>
      <c r="D18" s="4" t="s">
        <v>59</v>
      </c>
      <c r="E18" s="4" t="s">
        <v>11</v>
      </c>
      <c r="F18" s="4">
        <v>1</v>
      </c>
      <c r="G18" s="5">
        <v>33015</v>
      </c>
      <c r="H18" s="4">
        <v>77.3</v>
      </c>
      <c r="J18" s="37" t="s">
        <v>1041</v>
      </c>
      <c r="K18" s="37"/>
      <c r="L18" s="26">
        <f t="shared" si="1"/>
        <v>2</v>
      </c>
    </row>
    <row r="19" spans="1:12" ht="15.6">
      <c r="A19" s="3">
        <v>10018</v>
      </c>
      <c r="B19" s="4" t="s">
        <v>60</v>
      </c>
      <c r="C19" s="4" t="s">
        <v>61</v>
      </c>
      <c r="D19" s="4" t="s">
        <v>62</v>
      </c>
      <c r="E19" s="4" t="s">
        <v>11</v>
      </c>
      <c r="F19" s="4">
        <v>2</v>
      </c>
      <c r="G19" s="5">
        <v>33405</v>
      </c>
      <c r="H19" s="4">
        <v>77.8</v>
      </c>
      <c r="J19" s="37" t="s">
        <v>961</v>
      </c>
      <c r="K19" s="37"/>
      <c r="L19" s="26">
        <f t="shared" si="1"/>
        <v>3</v>
      </c>
    </row>
    <row r="20" spans="1:12" ht="15.6">
      <c r="A20" s="3">
        <v>10019</v>
      </c>
      <c r="B20" s="4" t="s">
        <v>63</v>
      </c>
      <c r="C20" s="4" t="s">
        <v>64</v>
      </c>
      <c r="D20" s="4" t="s">
        <v>65</v>
      </c>
      <c r="E20" s="4" t="s">
        <v>15</v>
      </c>
      <c r="F20" s="4">
        <v>3</v>
      </c>
      <c r="G20" s="5">
        <v>34680</v>
      </c>
      <c r="H20" s="4">
        <v>69.599999999999994</v>
      </c>
      <c r="J20" s="37" t="s">
        <v>1004</v>
      </c>
      <c r="K20" s="37"/>
      <c r="L20" s="26">
        <f t="shared" si="1"/>
        <v>3</v>
      </c>
    </row>
    <row r="21" spans="1:12" ht="15.6">
      <c r="A21" s="3">
        <v>10020</v>
      </c>
      <c r="B21" s="4" t="s">
        <v>66</v>
      </c>
      <c r="C21" s="4" t="s">
        <v>67</v>
      </c>
      <c r="D21" s="4" t="s">
        <v>68</v>
      </c>
      <c r="E21" s="4" t="s">
        <v>15</v>
      </c>
      <c r="F21" s="4">
        <v>3</v>
      </c>
      <c r="G21" s="5">
        <v>34707</v>
      </c>
      <c r="H21" s="4">
        <v>69.599999999999994</v>
      </c>
      <c r="J21" s="37" t="s">
        <v>978</v>
      </c>
      <c r="K21" s="37"/>
      <c r="L21" s="26">
        <f t="shared" si="1"/>
        <v>5</v>
      </c>
    </row>
    <row r="22" spans="1:12" ht="15.6">
      <c r="A22" s="3">
        <v>10021</v>
      </c>
      <c r="B22" s="4" t="s">
        <v>69</v>
      </c>
      <c r="C22" s="4" t="s">
        <v>70</v>
      </c>
      <c r="D22" s="4" t="s">
        <v>71</v>
      </c>
      <c r="E22" s="4" t="s">
        <v>15</v>
      </c>
      <c r="F22" s="4">
        <v>2</v>
      </c>
      <c r="G22" s="5">
        <v>32880</v>
      </c>
      <c r="H22" s="4">
        <v>75.400000000000006</v>
      </c>
      <c r="J22" s="37" t="s">
        <v>1020</v>
      </c>
      <c r="K22" s="37"/>
      <c r="L22" s="26">
        <f t="shared" si="1"/>
        <v>3</v>
      </c>
    </row>
    <row r="23" spans="1:12" ht="15.6">
      <c r="A23" s="3">
        <v>10022</v>
      </c>
      <c r="B23" s="4" t="s">
        <v>72</v>
      </c>
      <c r="C23" s="4" t="s">
        <v>23</v>
      </c>
      <c r="D23" s="4" t="s">
        <v>73</v>
      </c>
      <c r="E23" s="4" t="s">
        <v>15</v>
      </c>
      <c r="F23" s="4">
        <v>1</v>
      </c>
      <c r="G23" s="5">
        <v>34052</v>
      </c>
      <c r="H23" s="4">
        <v>71.7</v>
      </c>
      <c r="J23" s="37" t="s">
        <v>980</v>
      </c>
      <c r="K23" s="37"/>
      <c r="L23" s="26">
        <f t="shared" si="1"/>
        <v>2</v>
      </c>
    </row>
    <row r="24" spans="1:12" ht="15.6">
      <c r="A24" s="3">
        <v>10023</v>
      </c>
      <c r="B24" s="4" t="s">
        <v>74</v>
      </c>
      <c r="C24" s="4" t="s">
        <v>75</v>
      </c>
      <c r="D24" s="4" t="s">
        <v>76</v>
      </c>
      <c r="E24" s="4" t="s">
        <v>15</v>
      </c>
      <c r="F24" s="4">
        <v>1</v>
      </c>
      <c r="G24" s="5">
        <v>35765</v>
      </c>
      <c r="H24" s="4">
        <v>52.2</v>
      </c>
      <c r="J24" s="37" t="s">
        <v>979</v>
      </c>
      <c r="K24" s="37"/>
      <c r="L24" s="26">
        <f t="shared" si="1"/>
        <v>4</v>
      </c>
    </row>
    <row r="25" spans="1:12" ht="15.6">
      <c r="A25" s="3">
        <v>10024</v>
      </c>
      <c r="B25" s="4" t="s">
        <v>77</v>
      </c>
      <c r="C25" s="4" t="s">
        <v>58</v>
      </c>
      <c r="D25" s="4" t="s">
        <v>78</v>
      </c>
      <c r="E25" s="4" t="s">
        <v>15</v>
      </c>
      <c r="F25" s="4">
        <v>2</v>
      </c>
      <c r="G25" s="5">
        <v>34228</v>
      </c>
      <c r="H25" s="4">
        <v>62.7</v>
      </c>
      <c r="J25" s="37" t="s">
        <v>1034</v>
      </c>
      <c r="K25" s="37"/>
      <c r="L25" s="26">
        <f t="shared" si="1"/>
        <v>2</v>
      </c>
    </row>
    <row r="26" spans="1:12" ht="15.6">
      <c r="A26" s="3">
        <v>10025</v>
      </c>
      <c r="B26" s="4" t="s">
        <v>79</v>
      </c>
      <c r="C26" s="4" t="s">
        <v>80</v>
      </c>
      <c r="D26" s="4" t="s">
        <v>81</v>
      </c>
      <c r="E26" s="4" t="s">
        <v>15</v>
      </c>
      <c r="F26" s="4">
        <v>1</v>
      </c>
      <c r="G26" s="5">
        <v>35208</v>
      </c>
      <c r="H26" s="4">
        <v>58</v>
      </c>
      <c r="J26" s="37" t="s">
        <v>962</v>
      </c>
      <c r="K26" s="37"/>
      <c r="L26" s="26">
        <f t="shared" si="1"/>
        <v>3</v>
      </c>
    </row>
    <row r="27" spans="1:12" ht="15.6">
      <c r="A27" s="3">
        <v>10026</v>
      </c>
      <c r="B27" s="4" t="s">
        <v>82</v>
      </c>
      <c r="C27" s="4" t="s">
        <v>83</v>
      </c>
      <c r="D27" s="4" t="s">
        <v>84</v>
      </c>
      <c r="E27" s="4" t="s">
        <v>11</v>
      </c>
      <c r="F27" s="4">
        <v>3</v>
      </c>
      <c r="G27" s="5">
        <v>34051</v>
      </c>
      <c r="H27" s="4">
        <v>63.9</v>
      </c>
      <c r="J27" s="37" t="s">
        <v>959</v>
      </c>
      <c r="K27" s="37"/>
      <c r="L27" s="26">
        <f t="shared" si="1"/>
        <v>4</v>
      </c>
    </row>
    <row r="28" spans="1:12" ht="15.6">
      <c r="A28" s="3">
        <v>10027</v>
      </c>
      <c r="B28" s="4" t="s">
        <v>85</v>
      </c>
      <c r="C28" s="4" t="s">
        <v>58</v>
      </c>
      <c r="D28" s="4" t="s">
        <v>86</v>
      </c>
      <c r="E28" s="4" t="s">
        <v>15</v>
      </c>
      <c r="F28" s="4">
        <v>3</v>
      </c>
      <c r="G28" s="5">
        <v>33886</v>
      </c>
      <c r="H28" s="4">
        <v>78.3</v>
      </c>
      <c r="J28" s="37" t="s">
        <v>1080</v>
      </c>
      <c r="K28" s="37"/>
      <c r="L28" s="26">
        <f t="shared" si="1"/>
        <v>2</v>
      </c>
    </row>
    <row r="29" spans="1:12" ht="15.6">
      <c r="A29" s="3">
        <v>10028</v>
      </c>
      <c r="B29" s="4" t="s">
        <v>87</v>
      </c>
      <c r="C29" s="4" t="s">
        <v>61</v>
      </c>
      <c r="D29" s="4" t="s">
        <v>88</v>
      </c>
      <c r="E29" s="4" t="s">
        <v>11</v>
      </c>
      <c r="F29" s="4">
        <v>3</v>
      </c>
      <c r="G29" s="5">
        <v>33855</v>
      </c>
      <c r="H29" s="4">
        <v>23.2</v>
      </c>
      <c r="J29" s="37" t="s">
        <v>953</v>
      </c>
      <c r="K29" s="37"/>
      <c r="L29" s="26">
        <f>COUNTIF(D30:D529,"*"&amp;J29&amp;"*")</f>
        <v>2</v>
      </c>
    </row>
    <row r="30" spans="1:12" ht="15.6">
      <c r="A30" s="3">
        <v>10029</v>
      </c>
      <c r="B30" s="4" t="s">
        <v>89</v>
      </c>
      <c r="C30" s="4" t="s">
        <v>90</v>
      </c>
      <c r="D30" s="4" t="s">
        <v>91</v>
      </c>
      <c r="E30" s="4" t="s">
        <v>11</v>
      </c>
      <c r="F30" s="4">
        <v>3</v>
      </c>
      <c r="G30" s="5">
        <v>33929</v>
      </c>
      <c r="H30" s="4">
        <v>65.099999999999994</v>
      </c>
      <c r="J30" s="37" t="s">
        <v>1037</v>
      </c>
      <c r="K30" s="37"/>
      <c r="L30" s="26">
        <f>COUNTIF(D33:D532,"*"&amp;J30&amp;"*")</f>
        <v>3</v>
      </c>
    </row>
    <row r="31" spans="1:12" ht="15.6">
      <c r="A31" s="3">
        <v>10030</v>
      </c>
      <c r="B31" s="4" t="s">
        <v>92</v>
      </c>
      <c r="C31" s="4" t="s">
        <v>93</v>
      </c>
      <c r="D31" s="4" t="s">
        <v>94</v>
      </c>
      <c r="E31" s="4" t="s">
        <v>15</v>
      </c>
      <c r="F31" s="4">
        <v>2</v>
      </c>
      <c r="G31" s="5">
        <v>32986</v>
      </c>
      <c r="H31" s="4">
        <v>71.3</v>
      </c>
      <c r="J31" s="37" t="s">
        <v>1086</v>
      </c>
      <c r="K31" s="37"/>
      <c r="L31" s="26">
        <f>COUNTIF(D34:D533,"*"&amp;J31&amp;"*")</f>
        <v>2</v>
      </c>
    </row>
    <row r="32" spans="1:12" ht="15.6">
      <c r="A32" s="3">
        <v>10031</v>
      </c>
      <c r="B32" s="4" t="s">
        <v>95</v>
      </c>
      <c r="C32" s="4" t="s">
        <v>96</v>
      </c>
      <c r="D32" s="4" t="s">
        <v>97</v>
      </c>
      <c r="E32" s="4" t="s">
        <v>15</v>
      </c>
      <c r="F32" s="4">
        <v>1</v>
      </c>
      <c r="G32" s="5">
        <v>33386</v>
      </c>
      <c r="H32" s="4">
        <v>58</v>
      </c>
      <c r="J32" s="37" t="s">
        <v>1047</v>
      </c>
      <c r="K32" s="37"/>
      <c r="L32" s="26">
        <f>COUNTIF(D35:D534,"*"&amp;J32&amp;"*")</f>
        <v>2</v>
      </c>
    </row>
    <row r="33" spans="1:12" ht="15.6">
      <c r="A33" s="3">
        <v>10032</v>
      </c>
      <c r="B33" s="4" t="s">
        <v>98</v>
      </c>
      <c r="C33" s="4" t="s">
        <v>29</v>
      </c>
      <c r="D33" s="4" t="s">
        <v>99</v>
      </c>
      <c r="E33" s="4" t="s">
        <v>15</v>
      </c>
      <c r="F33" s="4">
        <v>3</v>
      </c>
      <c r="G33" s="5">
        <v>34386</v>
      </c>
      <c r="H33" s="4">
        <v>75.400000000000006</v>
      </c>
      <c r="J33" s="37" t="s">
        <v>1048</v>
      </c>
      <c r="K33" s="37"/>
      <c r="L33" s="26">
        <f>COUNTIF(D36:D535,"*"&amp;J33&amp;"*")</f>
        <v>3</v>
      </c>
    </row>
    <row r="34" spans="1:12" ht="15.6">
      <c r="A34" s="3">
        <v>10033</v>
      </c>
      <c r="B34" s="4" t="s">
        <v>100</v>
      </c>
      <c r="C34" s="4" t="s">
        <v>101</v>
      </c>
      <c r="D34" s="4" t="s">
        <v>102</v>
      </c>
      <c r="E34" s="4" t="s">
        <v>11</v>
      </c>
      <c r="F34" s="4">
        <v>2</v>
      </c>
      <c r="G34" s="5">
        <v>33321</v>
      </c>
      <c r="H34" s="4">
        <v>66.3</v>
      </c>
      <c r="J34" s="37" t="s">
        <v>983</v>
      </c>
      <c r="K34" s="37"/>
      <c r="L34" s="26">
        <f>COUNTIF(D38:D537,"*"&amp;J34&amp;"*")</f>
        <v>3</v>
      </c>
    </row>
    <row r="35" spans="1:12" ht="15.6">
      <c r="A35" s="3">
        <v>10034</v>
      </c>
      <c r="B35" s="4" t="s">
        <v>89</v>
      </c>
      <c r="C35" s="4" t="s">
        <v>103</v>
      </c>
      <c r="D35" s="4" t="s">
        <v>104</v>
      </c>
      <c r="E35" s="4" t="s">
        <v>11</v>
      </c>
      <c r="F35" s="4">
        <v>2</v>
      </c>
      <c r="G35" s="5">
        <v>33315</v>
      </c>
      <c r="H35" s="4">
        <v>67.5</v>
      </c>
      <c r="J35" s="37" t="s">
        <v>1019</v>
      </c>
      <c r="K35" s="37"/>
      <c r="L35" s="26">
        <f>COUNTIF(D39:D538,"*"&amp;J35&amp;"*")</f>
        <v>2</v>
      </c>
    </row>
    <row r="36" spans="1:12" ht="15.6">
      <c r="A36" s="3">
        <v>10035</v>
      </c>
      <c r="B36" s="4" t="s">
        <v>89</v>
      </c>
      <c r="C36" s="4" t="s">
        <v>61</v>
      </c>
      <c r="D36" s="4" t="s">
        <v>105</v>
      </c>
      <c r="E36" s="4" t="s">
        <v>11</v>
      </c>
      <c r="F36" s="4">
        <v>2</v>
      </c>
      <c r="G36" s="5">
        <v>33666</v>
      </c>
      <c r="H36" s="4">
        <v>78.3</v>
      </c>
      <c r="J36" s="37" t="s">
        <v>1011</v>
      </c>
      <c r="K36" s="37"/>
      <c r="L36" s="26">
        <f>COUNTIF(D40:D539,"*"&amp;J36&amp;"*")</f>
        <v>5</v>
      </c>
    </row>
    <row r="37" spans="1:12" ht="15.6">
      <c r="A37" s="3">
        <v>10036</v>
      </c>
      <c r="B37" s="4" t="s">
        <v>106</v>
      </c>
      <c r="C37" s="4" t="s">
        <v>107</v>
      </c>
      <c r="D37" s="4" t="s">
        <v>108</v>
      </c>
      <c r="E37" s="4" t="s">
        <v>15</v>
      </c>
      <c r="F37" s="4">
        <v>3</v>
      </c>
      <c r="G37" s="5">
        <v>35105</v>
      </c>
      <c r="H37" s="4">
        <v>75.400000000000006</v>
      </c>
      <c r="J37" s="37" t="s">
        <v>964</v>
      </c>
      <c r="K37" s="37"/>
      <c r="L37" s="26">
        <f>COUNTIF(D41:D540,"*"&amp;J37&amp;"*")</f>
        <v>3</v>
      </c>
    </row>
    <row r="38" spans="1:12" ht="15.6">
      <c r="A38" s="3">
        <v>10037</v>
      </c>
      <c r="B38" s="4" t="s">
        <v>77</v>
      </c>
      <c r="C38" s="4" t="s">
        <v>109</v>
      </c>
      <c r="D38" s="4" t="s">
        <v>110</v>
      </c>
      <c r="E38" s="4" t="s">
        <v>15</v>
      </c>
      <c r="F38" s="4">
        <v>1</v>
      </c>
      <c r="G38" s="5">
        <v>35779</v>
      </c>
      <c r="H38" s="4">
        <v>58</v>
      </c>
      <c r="J38" s="37" t="s">
        <v>1027</v>
      </c>
      <c r="K38" s="37"/>
      <c r="L38" s="26">
        <f>COUNTIF(D42:D541,"*"&amp;J38&amp;"*")</f>
        <v>3</v>
      </c>
    </row>
    <row r="39" spans="1:12" ht="15.6">
      <c r="A39" s="3">
        <v>10038</v>
      </c>
      <c r="B39" s="4" t="s">
        <v>111</v>
      </c>
      <c r="C39" s="4" t="s">
        <v>112</v>
      </c>
      <c r="D39" s="4" t="s">
        <v>113</v>
      </c>
      <c r="E39" s="4" t="s">
        <v>15</v>
      </c>
      <c r="F39" s="4">
        <v>1</v>
      </c>
      <c r="G39" s="5">
        <v>33706</v>
      </c>
      <c r="H39" s="4">
        <v>78.8</v>
      </c>
      <c r="J39" s="37" t="s">
        <v>1057</v>
      </c>
      <c r="K39" s="37"/>
      <c r="L39" s="26">
        <f t="shared" ref="L39:L44" si="2">COUNTIF(D44:D543,"*"&amp;J39&amp;"*")</f>
        <v>3</v>
      </c>
    </row>
    <row r="40" spans="1:12" ht="15.6">
      <c r="A40" s="3">
        <v>10039</v>
      </c>
      <c r="B40" s="4" t="s">
        <v>28</v>
      </c>
      <c r="C40" s="4" t="s">
        <v>114</v>
      </c>
      <c r="D40" s="4" t="s">
        <v>115</v>
      </c>
      <c r="E40" s="4" t="s">
        <v>11</v>
      </c>
      <c r="F40" s="4">
        <v>1</v>
      </c>
      <c r="G40" s="5">
        <v>33593</v>
      </c>
      <c r="H40" s="4">
        <v>79.3</v>
      </c>
      <c r="J40" s="37" t="s">
        <v>1021</v>
      </c>
      <c r="K40" s="37"/>
      <c r="L40" s="26">
        <f t="shared" si="2"/>
        <v>2</v>
      </c>
    </row>
    <row r="41" spans="1:12" ht="15.6">
      <c r="A41" s="3">
        <v>10040</v>
      </c>
      <c r="B41" s="4" t="s">
        <v>116</v>
      </c>
      <c r="C41" s="4" t="s">
        <v>107</v>
      </c>
      <c r="D41" s="4" t="s">
        <v>117</v>
      </c>
      <c r="E41" s="4" t="s">
        <v>15</v>
      </c>
      <c r="F41" s="4">
        <v>2</v>
      </c>
      <c r="G41" s="5">
        <v>35497</v>
      </c>
      <c r="H41" s="4">
        <v>63.8</v>
      </c>
      <c r="J41" s="37" t="s">
        <v>981</v>
      </c>
      <c r="K41" s="37"/>
      <c r="L41" s="26">
        <f t="shared" si="2"/>
        <v>2</v>
      </c>
    </row>
    <row r="42" spans="1:12" ht="15.6">
      <c r="A42" s="3">
        <v>10041</v>
      </c>
      <c r="B42" s="4" t="s">
        <v>118</v>
      </c>
      <c r="C42" s="4" t="s">
        <v>119</v>
      </c>
      <c r="D42" s="4" t="s">
        <v>120</v>
      </c>
      <c r="E42" s="4" t="s">
        <v>15</v>
      </c>
      <c r="F42" s="4">
        <v>1</v>
      </c>
      <c r="G42" s="5">
        <v>34656</v>
      </c>
      <c r="H42" s="4">
        <v>68.7</v>
      </c>
      <c r="J42" s="37" t="s">
        <v>995</v>
      </c>
      <c r="K42" s="37"/>
      <c r="L42" s="26">
        <f t="shared" si="2"/>
        <v>2</v>
      </c>
    </row>
    <row r="43" spans="1:12" ht="15.6">
      <c r="A43" s="3">
        <v>10042</v>
      </c>
      <c r="B43" s="4" t="s">
        <v>121</v>
      </c>
      <c r="C43" s="4" t="s">
        <v>122</v>
      </c>
      <c r="D43" s="4" t="s">
        <v>123</v>
      </c>
      <c r="E43" s="4" t="s">
        <v>11</v>
      </c>
      <c r="F43" s="4">
        <v>3</v>
      </c>
      <c r="G43" s="5">
        <v>35775</v>
      </c>
      <c r="H43" s="4">
        <v>50</v>
      </c>
      <c r="J43" s="37" t="s">
        <v>1013</v>
      </c>
      <c r="K43" s="37"/>
      <c r="L43" s="26">
        <f t="shared" si="2"/>
        <v>4</v>
      </c>
    </row>
    <row r="44" spans="1:12" ht="15.6">
      <c r="A44" s="3">
        <v>10043</v>
      </c>
      <c r="B44" s="4" t="s">
        <v>124</v>
      </c>
      <c r="C44" s="4" t="s">
        <v>80</v>
      </c>
      <c r="D44" s="4" t="s">
        <v>125</v>
      </c>
      <c r="E44" s="4" t="s">
        <v>11</v>
      </c>
      <c r="F44" s="4">
        <v>1</v>
      </c>
      <c r="G44" s="5">
        <v>34254</v>
      </c>
      <c r="H44" s="4">
        <v>78</v>
      </c>
      <c r="J44" s="37" t="s">
        <v>1000</v>
      </c>
      <c r="K44" s="37"/>
      <c r="L44" s="26">
        <f t="shared" si="2"/>
        <v>3</v>
      </c>
    </row>
    <row r="45" spans="1:12" ht="15.6">
      <c r="A45" s="3">
        <v>10044</v>
      </c>
      <c r="B45" s="4" t="s">
        <v>126</v>
      </c>
      <c r="C45" s="4" t="s">
        <v>127</v>
      </c>
      <c r="D45" s="4" t="s">
        <v>128</v>
      </c>
      <c r="E45" s="4" t="s">
        <v>15</v>
      </c>
      <c r="F45" s="4">
        <v>3</v>
      </c>
      <c r="G45" s="5">
        <v>35283</v>
      </c>
      <c r="H45" s="4">
        <v>69.900000000000006</v>
      </c>
      <c r="J45" s="37" t="s">
        <v>948</v>
      </c>
      <c r="K45" s="37"/>
      <c r="L45" s="26">
        <f>COUNTIF(D51:D550,"*"&amp;J45&amp;"*")</f>
        <v>5</v>
      </c>
    </row>
    <row r="46" spans="1:12" ht="15.6">
      <c r="A46" s="3">
        <v>10045</v>
      </c>
      <c r="B46" s="4" t="s">
        <v>129</v>
      </c>
      <c r="C46" s="4" t="s">
        <v>130</v>
      </c>
      <c r="D46" s="4" t="s">
        <v>131</v>
      </c>
      <c r="E46" s="4" t="s">
        <v>11</v>
      </c>
      <c r="F46" s="4">
        <v>3</v>
      </c>
      <c r="G46" s="5">
        <v>35112</v>
      </c>
      <c r="H46" s="4">
        <v>67</v>
      </c>
      <c r="J46" s="37" t="s">
        <v>974</v>
      </c>
      <c r="K46" s="37"/>
      <c r="L46" s="26">
        <f>COUNTIF(D52:D551,"*"&amp;J46&amp;"*")</f>
        <v>2</v>
      </c>
    </row>
    <row r="47" spans="1:12" ht="15.6">
      <c r="A47" s="3">
        <v>10046</v>
      </c>
      <c r="B47" s="4" t="s">
        <v>132</v>
      </c>
      <c r="C47" s="4" t="s">
        <v>133</v>
      </c>
      <c r="D47" s="4" t="s">
        <v>134</v>
      </c>
      <c r="E47" s="4" t="s">
        <v>11</v>
      </c>
      <c r="F47" s="4">
        <v>3</v>
      </c>
      <c r="G47" s="5">
        <v>35105</v>
      </c>
      <c r="H47" s="4">
        <v>71.099999999999994</v>
      </c>
      <c r="J47" s="37" t="s">
        <v>1075</v>
      </c>
      <c r="K47" s="37"/>
      <c r="L47" s="26">
        <f>COUNTIF(D54:D553,"*"&amp;J47&amp;"*")</f>
        <v>2</v>
      </c>
    </row>
    <row r="48" spans="1:12" ht="15.6">
      <c r="A48" s="3">
        <v>10047</v>
      </c>
      <c r="B48" s="4" t="s">
        <v>135</v>
      </c>
      <c r="C48" s="4" t="s">
        <v>136</v>
      </c>
      <c r="D48" s="4" t="s">
        <v>137</v>
      </c>
      <c r="E48" s="4" t="s">
        <v>11</v>
      </c>
      <c r="F48" s="4">
        <v>2</v>
      </c>
      <c r="G48" s="5">
        <v>34542</v>
      </c>
      <c r="H48" s="4">
        <v>23.2</v>
      </c>
      <c r="J48" s="37" t="s">
        <v>1022</v>
      </c>
      <c r="K48" s="37"/>
      <c r="L48" s="26">
        <f>COUNTIF(D55:D554,"*"&amp;J48&amp;"*")</f>
        <v>2</v>
      </c>
    </row>
    <row r="49" spans="1:12" ht="15.6">
      <c r="A49" s="3">
        <v>10048</v>
      </c>
      <c r="B49" s="4" t="s">
        <v>138</v>
      </c>
      <c r="C49" s="4" t="s">
        <v>67</v>
      </c>
      <c r="D49" s="4" t="s">
        <v>139</v>
      </c>
      <c r="E49" s="4" t="s">
        <v>15</v>
      </c>
      <c r="F49" s="4">
        <v>3</v>
      </c>
      <c r="G49" s="5">
        <v>35258</v>
      </c>
      <c r="H49" s="4">
        <v>69.599999999999994</v>
      </c>
      <c r="J49" s="37" t="s">
        <v>1003</v>
      </c>
      <c r="K49" s="37"/>
      <c r="L49" s="26">
        <f>COUNTIF(D57:D556,"*"&amp;J49&amp;"*")</f>
        <v>2</v>
      </c>
    </row>
    <row r="50" spans="1:12" ht="15.6">
      <c r="A50" s="3">
        <v>10049</v>
      </c>
      <c r="B50" s="4" t="s">
        <v>140</v>
      </c>
      <c r="C50" s="4" t="s">
        <v>141</v>
      </c>
      <c r="D50" s="4" t="s">
        <v>142</v>
      </c>
      <c r="E50" s="4" t="s">
        <v>11</v>
      </c>
      <c r="F50" s="4">
        <v>2</v>
      </c>
      <c r="G50" s="5">
        <v>35200</v>
      </c>
      <c r="H50" s="4">
        <v>23.2</v>
      </c>
      <c r="J50" s="37" t="s">
        <v>1059</v>
      </c>
      <c r="K50" s="37"/>
      <c r="L50" s="26">
        <f>COUNTIF(D58:D557,"*"&amp;J50&amp;"*")</f>
        <v>4</v>
      </c>
    </row>
    <row r="51" spans="1:12" ht="15.6">
      <c r="A51" s="3">
        <v>10050</v>
      </c>
      <c r="B51" s="4" t="s">
        <v>143</v>
      </c>
      <c r="C51" s="4" t="s">
        <v>144</v>
      </c>
      <c r="D51" s="4" t="s">
        <v>145</v>
      </c>
      <c r="E51" s="4" t="s">
        <v>15</v>
      </c>
      <c r="F51" s="4">
        <v>3</v>
      </c>
      <c r="G51" s="5">
        <v>34602</v>
      </c>
      <c r="H51" s="4">
        <v>75.400000000000006</v>
      </c>
      <c r="J51" s="37" t="s">
        <v>1087</v>
      </c>
      <c r="K51" s="37"/>
      <c r="L51" s="26">
        <f>COUNTIF(D59:D558,"*"&amp;J51&amp;"*")</f>
        <v>2</v>
      </c>
    </row>
    <row r="52" spans="1:12" ht="15.6">
      <c r="A52" s="3">
        <v>10051</v>
      </c>
      <c r="B52" s="4" t="s">
        <v>146</v>
      </c>
      <c r="C52" s="4" t="s">
        <v>147</v>
      </c>
      <c r="D52" s="4" t="s">
        <v>148</v>
      </c>
      <c r="E52" s="4" t="s">
        <v>11</v>
      </c>
      <c r="F52" s="4">
        <v>3</v>
      </c>
      <c r="G52" s="5">
        <v>33920</v>
      </c>
      <c r="H52" s="4">
        <v>18.2</v>
      </c>
      <c r="J52" s="37" t="s">
        <v>977</v>
      </c>
      <c r="K52" s="37"/>
      <c r="L52" s="26">
        <f t="shared" ref="L52:L59" si="3">COUNTIF(D61:D560,"*"&amp;J52&amp;"*")</f>
        <v>3</v>
      </c>
    </row>
    <row r="53" spans="1:12" ht="15.6">
      <c r="A53" s="3">
        <v>10052</v>
      </c>
      <c r="B53" s="4" t="s">
        <v>149</v>
      </c>
      <c r="C53" s="4" t="s">
        <v>150</v>
      </c>
      <c r="D53" s="4" t="s">
        <v>151</v>
      </c>
      <c r="E53" s="4" t="s">
        <v>11</v>
      </c>
      <c r="F53" s="4">
        <v>1</v>
      </c>
      <c r="G53" s="5">
        <v>35564</v>
      </c>
      <c r="H53" s="4">
        <v>72.3</v>
      </c>
      <c r="J53" s="37" t="s">
        <v>996</v>
      </c>
      <c r="K53" s="37"/>
      <c r="L53" s="26">
        <f t="shared" si="3"/>
        <v>4</v>
      </c>
    </row>
    <row r="54" spans="1:12" ht="15.6">
      <c r="A54" s="3">
        <v>10053</v>
      </c>
      <c r="B54" s="4" t="s">
        <v>140</v>
      </c>
      <c r="C54" s="4" t="s">
        <v>41</v>
      </c>
      <c r="D54" s="4" t="s">
        <v>152</v>
      </c>
      <c r="E54" s="4" t="s">
        <v>11</v>
      </c>
      <c r="F54" s="4">
        <v>3</v>
      </c>
      <c r="G54" s="5">
        <v>35709</v>
      </c>
      <c r="H54" s="4">
        <v>80.2</v>
      </c>
      <c r="J54" s="37" t="s">
        <v>1024</v>
      </c>
      <c r="K54" s="37"/>
      <c r="L54" s="26">
        <f t="shared" si="3"/>
        <v>3</v>
      </c>
    </row>
    <row r="55" spans="1:12" ht="15.6">
      <c r="A55" s="3">
        <v>10054</v>
      </c>
      <c r="B55" s="4" t="s">
        <v>153</v>
      </c>
      <c r="C55" s="4" t="s">
        <v>55</v>
      </c>
      <c r="D55" s="4" t="s">
        <v>154</v>
      </c>
      <c r="E55" s="4" t="s">
        <v>11</v>
      </c>
      <c r="F55" s="4">
        <v>1</v>
      </c>
      <c r="G55" s="5">
        <v>33558</v>
      </c>
      <c r="H55" s="4">
        <v>82.2</v>
      </c>
      <c r="J55" s="37" t="s">
        <v>955</v>
      </c>
      <c r="K55" s="37"/>
      <c r="L55" s="26">
        <f t="shared" si="3"/>
        <v>2</v>
      </c>
    </row>
    <row r="56" spans="1:12" ht="15.6">
      <c r="A56" s="3">
        <v>10055</v>
      </c>
      <c r="B56" s="4" t="s">
        <v>155</v>
      </c>
      <c r="C56" s="4" t="s">
        <v>156</v>
      </c>
      <c r="D56" s="4" t="s">
        <v>157</v>
      </c>
      <c r="E56" s="4" t="s">
        <v>15</v>
      </c>
      <c r="F56" s="4">
        <v>3</v>
      </c>
      <c r="G56" s="5">
        <v>35206</v>
      </c>
      <c r="H56" s="4">
        <v>79.8</v>
      </c>
      <c r="J56" s="37" t="s">
        <v>1067</v>
      </c>
      <c r="K56" s="37"/>
      <c r="L56" s="26">
        <f t="shared" si="3"/>
        <v>2</v>
      </c>
    </row>
    <row r="57" spans="1:12" ht="15.6">
      <c r="A57" s="3">
        <v>10056</v>
      </c>
      <c r="B57" s="4" t="s">
        <v>158</v>
      </c>
      <c r="C57" s="4" t="s">
        <v>38</v>
      </c>
      <c r="D57" s="4" t="s">
        <v>159</v>
      </c>
      <c r="E57" s="4" t="s">
        <v>15</v>
      </c>
      <c r="F57" s="4">
        <v>2</v>
      </c>
      <c r="G57" s="5">
        <v>34416</v>
      </c>
      <c r="H57" s="4">
        <v>63.8</v>
      </c>
      <c r="J57" s="37" t="s">
        <v>1001</v>
      </c>
      <c r="K57" s="37"/>
      <c r="L57" s="26">
        <f t="shared" si="3"/>
        <v>3</v>
      </c>
    </row>
    <row r="58" spans="1:12" ht="15.6">
      <c r="A58" s="3">
        <v>10057</v>
      </c>
      <c r="B58" s="4" t="s">
        <v>149</v>
      </c>
      <c r="C58" s="4" t="s">
        <v>160</v>
      </c>
      <c r="D58" s="4" t="s">
        <v>161</v>
      </c>
      <c r="E58" s="4" t="s">
        <v>11</v>
      </c>
      <c r="F58" s="4">
        <v>2</v>
      </c>
      <c r="G58" s="5">
        <v>34855</v>
      </c>
      <c r="H58" s="4">
        <v>17.399999999999999</v>
      </c>
      <c r="J58" s="37" t="s">
        <v>1071</v>
      </c>
      <c r="K58" s="37"/>
      <c r="L58" s="26">
        <f t="shared" si="3"/>
        <v>3</v>
      </c>
    </row>
    <row r="59" spans="1:12" ht="15.6">
      <c r="A59" s="3">
        <v>10058</v>
      </c>
      <c r="B59" s="4" t="s">
        <v>106</v>
      </c>
      <c r="C59" s="4" t="s">
        <v>162</v>
      </c>
      <c r="D59" s="4" t="s">
        <v>163</v>
      </c>
      <c r="E59" s="4" t="s">
        <v>15</v>
      </c>
      <c r="F59" s="4">
        <v>1</v>
      </c>
      <c r="G59" s="5">
        <v>34986</v>
      </c>
      <c r="H59" s="4">
        <v>73.5</v>
      </c>
      <c r="J59" s="37" t="s">
        <v>1040</v>
      </c>
      <c r="K59" s="37"/>
      <c r="L59" s="26">
        <f t="shared" si="3"/>
        <v>3</v>
      </c>
    </row>
    <row r="60" spans="1:12" ht="15.6">
      <c r="A60" s="3">
        <v>10059</v>
      </c>
      <c r="B60" s="4" t="s">
        <v>164</v>
      </c>
      <c r="C60" s="4" t="s">
        <v>165</v>
      </c>
      <c r="D60" s="4" t="s">
        <v>166</v>
      </c>
      <c r="E60" s="4" t="s">
        <v>11</v>
      </c>
      <c r="F60" s="4">
        <v>3</v>
      </c>
      <c r="G60" s="5">
        <v>33205</v>
      </c>
      <c r="H60" s="4">
        <v>82.1</v>
      </c>
      <c r="J60" s="37" t="s">
        <v>956</v>
      </c>
      <c r="K60" s="37"/>
      <c r="L60" s="26">
        <f t="shared" ref="L60:L73" si="4">COUNTIF(D70:D569,"*"&amp;J60&amp;"*")</f>
        <v>3</v>
      </c>
    </row>
    <row r="61" spans="1:12" ht="15.6">
      <c r="A61" s="3">
        <v>10060</v>
      </c>
      <c r="B61" s="4" t="s">
        <v>167</v>
      </c>
      <c r="C61" s="4" t="s">
        <v>103</v>
      </c>
      <c r="D61" s="4" t="s">
        <v>168</v>
      </c>
      <c r="E61" s="4" t="s">
        <v>11</v>
      </c>
      <c r="F61" s="4">
        <v>2</v>
      </c>
      <c r="G61" s="5">
        <v>33468</v>
      </c>
      <c r="H61" s="4">
        <v>23.2</v>
      </c>
      <c r="J61" s="37" t="s">
        <v>997</v>
      </c>
      <c r="K61" s="37"/>
      <c r="L61" s="26">
        <f t="shared" si="4"/>
        <v>5</v>
      </c>
    </row>
    <row r="62" spans="1:12" ht="15.6">
      <c r="A62" s="3">
        <v>10061</v>
      </c>
      <c r="B62" s="4" t="s">
        <v>129</v>
      </c>
      <c r="C62" s="4" t="s">
        <v>169</v>
      </c>
      <c r="D62" s="4" t="s">
        <v>170</v>
      </c>
      <c r="E62" s="4" t="s">
        <v>11</v>
      </c>
      <c r="F62" s="4">
        <v>2</v>
      </c>
      <c r="G62" s="5">
        <v>34403</v>
      </c>
      <c r="H62" s="4">
        <v>17.399999999999999</v>
      </c>
      <c r="J62" s="37" t="s">
        <v>994</v>
      </c>
      <c r="K62" s="37"/>
      <c r="L62" s="26">
        <f t="shared" si="4"/>
        <v>5</v>
      </c>
    </row>
    <row r="63" spans="1:12" ht="15.6">
      <c r="A63" s="3">
        <v>10062</v>
      </c>
      <c r="B63" s="4" t="s">
        <v>74</v>
      </c>
      <c r="C63" s="4" t="s">
        <v>171</v>
      </c>
      <c r="D63" s="4" t="s">
        <v>172</v>
      </c>
      <c r="E63" s="4" t="s">
        <v>15</v>
      </c>
      <c r="F63" s="4">
        <v>1</v>
      </c>
      <c r="G63" s="5">
        <v>34386</v>
      </c>
      <c r="H63" s="4">
        <v>74.7</v>
      </c>
      <c r="J63" s="37" t="s">
        <v>1063</v>
      </c>
      <c r="K63" s="37"/>
      <c r="L63" s="26">
        <f t="shared" si="4"/>
        <v>5</v>
      </c>
    </row>
    <row r="64" spans="1:12" ht="15.6">
      <c r="A64" s="3">
        <v>10063</v>
      </c>
      <c r="B64" s="4" t="s">
        <v>52</v>
      </c>
      <c r="C64" s="4" t="s">
        <v>173</v>
      </c>
      <c r="D64" s="4" t="s">
        <v>174</v>
      </c>
      <c r="E64" s="4" t="s">
        <v>11</v>
      </c>
      <c r="F64" s="4">
        <v>2</v>
      </c>
      <c r="G64" s="5">
        <v>33547</v>
      </c>
      <c r="H64" s="4">
        <v>84</v>
      </c>
      <c r="J64" s="37" t="s">
        <v>1008</v>
      </c>
      <c r="K64" s="37"/>
      <c r="L64" s="26">
        <f t="shared" si="4"/>
        <v>2</v>
      </c>
    </row>
    <row r="65" spans="1:12" ht="15.6">
      <c r="A65" s="3">
        <v>10064</v>
      </c>
      <c r="B65" s="4" t="s">
        <v>164</v>
      </c>
      <c r="C65" s="4" t="s">
        <v>175</v>
      </c>
      <c r="D65" s="4" t="s">
        <v>176</v>
      </c>
      <c r="E65" s="4" t="s">
        <v>11</v>
      </c>
      <c r="F65" s="4">
        <v>3</v>
      </c>
      <c r="G65" s="5">
        <v>33439</v>
      </c>
      <c r="H65" s="4">
        <v>74</v>
      </c>
      <c r="J65" s="37" t="s">
        <v>1064</v>
      </c>
      <c r="K65" s="37"/>
      <c r="L65" s="26">
        <f t="shared" si="4"/>
        <v>2</v>
      </c>
    </row>
    <row r="66" spans="1:12" ht="15.6">
      <c r="A66" s="3">
        <v>10065</v>
      </c>
      <c r="B66" s="4" t="s">
        <v>177</v>
      </c>
      <c r="C66" s="4" t="s">
        <v>178</v>
      </c>
      <c r="D66" s="4" t="s">
        <v>179</v>
      </c>
      <c r="E66" s="4" t="s">
        <v>11</v>
      </c>
      <c r="F66" s="4">
        <v>3</v>
      </c>
      <c r="G66" s="5">
        <v>35343</v>
      </c>
      <c r="H66" s="4">
        <v>75.900000000000006</v>
      </c>
      <c r="J66" s="37" t="s">
        <v>990</v>
      </c>
      <c r="K66" s="37"/>
      <c r="L66" s="26">
        <f t="shared" si="4"/>
        <v>3</v>
      </c>
    </row>
    <row r="67" spans="1:12" ht="15.6">
      <c r="A67" s="3">
        <v>10066</v>
      </c>
      <c r="B67" s="4" t="s">
        <v>180</v>
      </c>
      <c r="C67" s="4" t="s">
        <v>106</v>
      </c>
      <c r="D67" s="4" t="s">
        <v>181</v>
      </c>
      <c r="E67" s="4" t="s">
        <v>15</v>
      </c>
      <c r="F67" s="4">
        <v>1</v>
      </c>
      <c r="G67" s="5">
        <v>34937</v>
      </c>
      <c r="H67" s="4">
        <v>79</v>
      </c>
      <c r="J67" s="37" t="s">
        <v>1017</v>
      </c>
      <c r="K67" s="37"/>
      <c r="L67" s="26">
        <f t="shared" si="4"/>
        <v>3</v>
      </c>
    </row>
    <row r="68" spans="1:12" ht="15.6">
      <c r="A68" s="3">
        <v>10067</v>
      </c>
      <c r="B68" s="4" t="s">
        <v>182</v>
      </c>
      <c r="C68" s="4" t="s">
        <v>183</v>
      </c>
      <c r="D68" s="4" t="s">
        <v>184</v>
      </c>
      <c r="E68" s="4" t="s">
        <v>11</v>
      </c>
      <c r="F68" s="4">
        <v>3</v>
      </c>
      <c r="G68" s="5">
        <v>34426</v>
      </c>
      <c r="H68" s="4">
        <v>69</v>
      </c>
      <c r="J68" s="37" t="s">
        <v>971</v>
      </c>
      <c r="K68" s="37"/>
      <c r="L68" s="26">
        <f t="shared" si="4"/>
        <v>4</v>
      </c>
    </row>
    <row r="69" spans="1:12" ht="15.6">
      <c r="A69" s="3">
        <v>10068</v>
      </c>
      <c r="B69" s="4" t="s">
        <v>77</v>
      </c>
      <c r="C69" s="4" t="s">
        <v>185</v>
      </c>
      <c r="D69" s="4" t="s">
        <v>186</v>
      </c>
      <c r="E69" s="4" t="s">
        <v>15</v>
      </c>
      <c r="F69" s="4">
        <v>3</v>
      </c>
      <c r="G69" s="5">
        <v>35075</v>
      </c>
      <c r="H69" s="4">
        <v>69.599999999999994</v>
      </c>
      <c r="J69" s="37" t="s">
        <v>998</v>
      </c>
      <c r="K69" s="37"/>
      <c r="L69" s="26">
        <f t="shared" si="4"/>
        <v>4</v>
      </c>
    </row>
    <row r="70" spans="1:12" ht="15.6">
      <c r="A70" s="3">
        <v>10069</v>
      </c>
      <c r="B70" s="4" t="s">
        <v>187</v>
      </c>
      <c r="C70" s="4" t="s">
        <v>188</v>
      </c>
      <c r="D70" s="4" t="s">
        <v>189</v>
      </c>
      <c r="E70" s="4" t="s">
        <v>11</v>
      </c>
      <c r="F70" s="4">
        <v>3</v>
      </c>
      <c r="G70" s="5">
        <v>35485</v>
      </c>
      <c r="H70" s="4">
        <v>17.899999999999999</v>
      </c>
      <c r="J70" s="37" t="s">
        <v>1023</v>
      </c>
      <c r="K70" s="37"/>
      <c r="L70" s="26">
        <f t="shared" si="4"/>
        <v>3</v>
      </c>
    </row>
    <row r="71" spans="1:12" ht="15.6">
      <c r="A71" s="3">
        <v>10070</v>
      </c>
      <c r="B71" s="4" t="s">
        <v>190</v>
      </c>
      <c r="C71" s="4" t="s">
        <v>191</v>
      </c>
      <c r="D71" s="4" t="s">
        <v>192</v>
      </c>
      <c r="E71" s="4" t="s">
        <v>15</v>
      </c>
      <c r="F71" s="4">
        <v>1</v>
      </c>
      <c r="G71" s="5">
        <v>33240</v>
      </c>
      <c r="H71" s="4">
        <v>75.400000000000006</v>
      </c>
      <c r="J71" s="37" t="s">
        <v>975</v>
      </c>
      <c r="K71" s="37"/>
      <c r="L71" s="26">
        <f t="shared" si="4"/>
        <v>3</v>
      </c>
    </row>
    <row r="72" spans="1:12" ht="15.6">
      <c r="A72" s="3">
        <v>10071</v>
      </c>
      <c r="B72" s="4" t="s">
        <v>12</v>
      </c>
      <c r="C72" s="4" t="s">
        <v>193</v>
      </c>
      <c r="D72" s="4" t="s">
        <v>194</v>
      </c>
      <c r="E72" s="4" t="s">
        <v>15</v>
      </c>
      <c r="F72" s="4">
        <v>2</v>
      </c>
      <c r="G72" s="5">
        <v>34186</v>
      </c>
      <c r="H72" s="4">
        <v>58</v>
      </c>
      <c r="J72" s="37" t="s">
        <v>999</v>
      </c>
      <c r="K72" s="37"/>
      <c r="L72" s="26">
        <f t="shared" si="4"/>
        <v>2</v>
      </c>
    </row>
    <row r="73" spans="1:12" ht="15.6">
      <c r="A73" s="3">
        <v>10072</v>
      </c>
      <c r="B73" s="4" t="s">
        <v>19</v>
      </c>
      <c r="C73" s="4" t="s">
        <v>195</v>
      </c>
      <c r="D73" s="4" t="s">
        <v>196</v>
      </c>
      <c r="E73" s="4" t="s">
        <v>11</v>
      </c>
      <c r="F73" s="4">
        <v>2</v>
      </c>
      <c r="G73" s="5">
        <v>34368</v>
      </c>
      <c r="H73" s="4">
        <v>67</v>
      </c>
      <c r="J73" s="37" t="s">
        <v>967</v>
      </c>
      <c r="K73" s="37"/>
      <c r="L73" s="26">
        <f t="shared" si="4"/>
        <v>2</v>
      </c>
    </row>
    <row r="74" spans="1:12" ht="15.6">
      <c r="A74" s="3">
        <v>10073</v>
      </c>
      <c r="B74" s="4" t="s">
        <v>197</v>
      </c>
      <c r="C74" s="4" t="s">
        <v>29</v>
      </c>
      <c r="D74" s="4" t="s">
        <v>198</v>
      </c>
      <c r="E74" s="4" t="s">
        <v>11</v>
      </c>
      <c r="F74" s="4">
        <v>2</v>
      </c>
      <c r="G74" s="5">
        <v>33592</v>
      </c>
      <c r="H74" s="4">
        <v>23.2</v>
      </c>
      <c r="J74" s="37" t="s">
        <v>1076</v>
      </c>
      <c r="K74" s="37"/>
      <c r="L74" s="26">
        <f>COUNTIF(D85:D584,"*"&amp;J74&amp;"*")</f>
        <v>2</v>
      </c>
    </row>
    <row r="75" spans="1:12" ht="15.6">
      <c r="A75" s="3">
        <v>10074</v>
      </c>
      <c r="B75" s="4" t="s">
        <v>199</v>
      </c>
      <c r="C75" s="4" t="s">
        <v>200</v>
      </c>
      <c r="D75" s="4" t="s">
        <v>201</v>
      </c>
      <c r="E75" s="4" t="s">
        <v>15</v>
      </c>
      <c r="F75" s="4">
        <v>1</v>
      </c>
      <c r="G75" s="5">
        <v>33028</v>
      </c>
      <c r="H75" s="4">
        <v>52.2</v>
      </c>
      <c r="J75" s="37" t="s">
        <v>1045</v>
      </c>
      <c r="K75" s="37"/>
      <c r="L75" s="26">
        <f>COUNTIF(D87:D586,"*"&amp;J75&amp;"*")</f>
        <v>2</v>
      </c>
    </row>
    <row r="76" spans="1:12" ht="15.6">
      <c r="A76" s="3">
        <v>10075</v>
      </c>
      <c r="B76" s="4" t="s">
        <v>202</v>
      </c>
      <c r="C76" s="4" t="s">
        <v>175</v>
      </c>
      <c r="D76" s="4" t="s">
        <v>203</v>
      </c>
      <c r="E76" s="4" t="s">
        <v>11</v>
      </c>
      <c r="F76" s="4">
        <v>3</v>
      </c>
      <c r="G76" s="5">
        <v>33992</v>
      </c>
      <c r="H76" s="4">
        <v>67</v>
      </c>
      <c r="J76" s="37" t="s">
        <v>1077</v>
      </c>
      <c r="K76" s="37"/>
      <c r="L76" s="26">
        <f>COUNTIF(D88:D587,"*"&amp;J76&amp;"*")</f>
        <v>2</v>
      </c>
    </row>
    <row r="77" spans="1:12" ht="15.6">
      <c r="A77" s="3">
        <v>10076</v>
      </c>
      <c r="B77" s="4" t="s">
        <v>204</v>
      </c>
      <c r="C77" s="4" t="s">
        <v>205</v>
      </c>
      <c r="D77" s="4" t="s">
        <v>206</v>
      </c>
      <c r="E77" s="4" t="s">
        <v>15</v>
      </c>
      <c r="F77" s="4">
        <v>2</v>
      </c>
      <c r="G77" s="5">
        <v>34405</v>
      </c>
      <c r="H77" s="4">
        <v>63.8</v>
      </c>
      <c r="J77" s="37" t="s">
        <v>1065</v>
      </c>
      <c r="K77" s="37"/>
      <c r="L77" s="26">
        <f>COUNTIF(D89:D588,"*"&amp;J77&amp;"*")</f>
        <v>2</v>
      </c>
    </row>
    <row r="78" spans="1:12" ht="15.6">
      <c r="A78" s="3">
        <v>10077</v>
      </c>
      <c r="B78" s="4" t="s">
        <v>167</v>
      </c>
      <c r="C78" s="4" t="s">
        <v>47</v>
      </c>
      <c r="D78" s="4" t="s">
        <v>207</v>
      </c>
      <c r="E78" s="4" t="s">
        <v>11</v>
      </c>
      <c r="F78" s="4">
        <v>3</v>
      </c>
      <c r="G78" s="5">
        <v>35081</v>
      </c>
      <c r="H78" s="4">
        <v>80.3</v>
      </c>
      <c r="J78" s="37" t="s">
        <v>1066</v>
      </c>
      <c r="K78" s="37"/>
      <c r="L78" s="26">
        <f>COUNTIF(D90:D589,"*"&amp;J78&amp;"*")</f>
        <v>2</v>
      </c>
    </row>
    <row r="79" spans="1:12" ht="15.6">
      <c r="A79" s="3">
        <v>10078</v>
      </c>
      <c r="B79" s="4" t="s">
        <v>208</v>
      </c>
      <c r="C79" s="4" t="s">
        <v>38</v>
      </c>
      <c r="D79" s="4" t="s">
        <v>209</v>
      </c>
      <c r="E79" s="4" t="s">
        <v>15</v>
      </c>
      <c r="F79" s="4">
        <v>3</v>
      </c>
      <c r="G79" s="5">
        <v>34670</v>
      </c>
      <c r="H79" s="4">
        <v>80.8</v>
      </c>
      <c r="J79" s="37" t="s">
        <v>952</v>
      </c>
      <c r="K79" s="37"/>
      <c r="L79" s="26">
        <f>COUNTIF(D91:D590,"*"&amp;J79&amp;"*")</f>
        <v>4</v>
      </c>
    </row>
    <row r="80" spans="1:12" ht="15.6">
      <c r="A80" s="3">
        <v>10079</v>
      </c>
      <c r="B80" s="4" t="s">
        <v>210</v>
      </c>
      <c r="C80" s="4" t="s">
        <v>211</v>
      </c>
      <c r="D80" s="4" t="s">
        <v>212</v>
      </c>
      <c r="E80" s="4" t="s">
        <v>15</v>
      </c>
      <c r="F80" s="4">
        <v>2</v>
      </c>
      <c r="G80" s="5">
        <v>34682</v>
      </c>
      <c r="H80" s="4">
        <v>70.900000000000006</v>
      </c>
      <c r="J80" s="37" t="s">
        <v>938</v>
      </c>
      <c r="K80" s="37"/>
      <c r="L80" s="26">
        <f>COUNTIF(D94:D593,"*"&amp;J80&amp;"*")</f>
        <v>4</v>
      </c>
    </row>
    <row r="81" spans="1:12" ht="15.6">
      <c r="A81" s="3">
        <v>10080</v>
      </c>
      <c r="B81" s="4" t="s">
        <v>213</v>
      </c>
      <c r="C81" s="4" t="s">
        <v>171</v>
      </c>
      <c r="D81" s="4" t="s">
        <v>214</v>
      </c>
      <c r="E81" s="4" t="s">
        <v>15</v>
      </c>
      <c r="F81" s="4">
        <v>3</v>
      </c>
      <c r="G81" s="5">
        <v>35130</v>
      </c>
      <c r="H81" s="4">
        <v>65</v>
      </c>
      <c r="J81" s="37" t="s">
        <v>1062</v>
      </c>
      <c r="K81" s="37"/>
      <c r="L81" s="26">
        <f>COUNTIF(D95:D594,"*"&amp;J81&amp;"*")</f>
        <v>2</v>
      </c>
    </row>
    <row r="82" spans="1:12" ht="15.6">
      <c r="A82" s="3">
        <v>10081</v>
      </c>
      <c r="B82" s="4" t="s">
        <v>72</v>
      </c>
      <c r="C82" s="4" t="s">
        <v>195</v>
      </c>
      <c r="D82" s="4" t="s">
        <v>215</v>
      </c>
      <c r="E82" s="4" t="s">
        <v>15</v>
      </c>
      <c r="F82" s="4">
        <v>1</v>
      </c>
      <c r="G82" s="5">
        <v>34977</v>
      </c>
      <c r="H82" s="4">
        <v>64</v>
      </c>
      <c r="J82" s="37" t="s">
        <v>985</v>
      </c>
      <c r="K82" s="37"/>
      <c r="L82" s="26">
        <f>COUNTIF(D98:D597,"*"&amp;J82&amp;"*")</f>
        <v>2</v>
      </c>
    </row>
    <row r="83" spans="1:12" ht="15.6">
      <c r="A83" s="3">
        <v>10082</v>
      </c>
      <c r="B83" s="4" t="s">
        <v>216</v>
      </c>
      <c r="C83" s="4" t="s">
        <v>217</v>
      </c>
      <c r="D83" s="4" t="s">
        <v>218</v>
      </c>
      <c r="E83" s="4" t="s">
        <v>11</v>
      </c>
      <c r="F83" s="4">
        <v>1</v>
      </c>
      <c r="G83" s="5">
        <v>33186</v>
      </c>
      <c r="H83" s="4">
        <v>61</v>
      </c>
      <c r="J83" s="37" t="s">
        <v>1002</v>
      </c>
      <c r="K83" s="37"/>
      <c r="L83" s="26">
        <f>COUNTIF(D99:D598,"*"&amp;J83&amp;"*")</f>
        <v>2</v>
      </c>
    </row>
    <row r="84" spans="1:12" ht="15.6">
      <c r="A84" s="3">
        <v>10083</v>
      </c>
      <c r="B84" s="4" t="s">
        <v>100</v>
      </c>
      <c r="C84" s="4" t="s">
        <v>219</v>
      </c>
      <c r="D84" s="4" t="s">
        <v>220</v>
      </c>
      <c r="E84" s="4" t="s">
        <v>11</v>
      </c>
      <c r="F84" s="4">
        <v>2</v>
      </c>
      <c r="G84" s="5">
        <v>33545</v>
      </c>
      <c r="H84" s="4">
        <v>85.9</v>
      </c>
      <c r="J84" s="37" t="s">
        <v>1042</v>
      </c>
      <c r="K84" s="37"/>
      <c r="L84" s="26">
        <f>COUNTIF(D100:D599,"*"&amp;J84&amp;"*")</f>
        <v>2</v>
      </c>
    </row>
    <row r="85" spans="1:12" ht="15.6">
      <c r="A85" s="3">
        <v>10084</v>
      </c>
      <c r="B85" s="4" t="s">
        <v>221</v>
      </c>
      <c r="C85" s="4" t="s">
        <v>106</v>
      </c>
      <c r="D85" s="4" t="s">
        <v>222</v>
      </c>
      <c r="E85" s="4" t="s">
        <v>11</v>
      </c>
      <c r="F85" s="4">
        <v>3</v>
      </c>
      <c r="G85" s="5">
        <v>34540</v>
      </c>
      <c r="H85" s="4">
        <v>81.3</v>
      </c>
      <c r="J85" s="37" t="s">
        <v>951</v>
      </c>
      <c r="K85" s="37"/>
      <c r="L85" s="26">
        <f>COUNTIF(D102:D601,"*"&amp;J85&amp;"*")</f>
        <v>3</v>
      </c>
    </row>
    <row r="86" spans="1:12" ht="15.6">
      <c r="A86" s="3">
        <v>10085</v>
      </c>
      <c r="B86" s="4" t="s">
        <v>213</v>
      </c>
      <c r="C86" s="4" t="s">
        <v>114</v>
      </c>
      <c r="D86" s="4" t="s">
        <v>223</v>
      </c>
      <c r="E86" s="4" t="s">
        <v>15</v>
      </c>
      <c r="F86" s="4">
        <v>2</v>
      </c>
      <c r="G86" s="5">
        <v>34686</v>
      </c>
      <c r="H86" s="4">
        <v>70.5</v>
      </c>
      <c r="J86" s="37" t="s">
        <v>1006</v>
      </c>
      <c r="K86" s="37"/>
      <c r="L86" s="26">
        <f>COUNTIF(D103:D602,"*"&amp;J86&amp;"*")</f>
        <v>2</v>
      </c>
    </row>
    <row r="87" spans="1:12" ht="15.6">
      <c r="A87" s="3">
        <v>10086</v>
      </c>
      <c r="B87" s="4" t="s">
        <v>224</v>
      </c>
      <c r="C87" s="4" t="s">
        <v>225</v>
      </c>
      <c r="D87" s="4" t="s">
        <v>226</v>
      </c>
      <c r="E87" s="4" t="s">
        <v>11</v>
      </c>
      <c r="F87" s="4">
        <v>3</v>
      </c>
      <c r="G87" s="5">
        <v>35491</v>
      </c>
      <c r="H87" s="4">
        <v>81.8</v>
      </c>
      <c r="J87" s="37" t="s">
        <v>950</v>
      </c>
      <c r="K87" s="37"/>
      <c r="L87" s="26">
        <f>COUNTIF(D104:D603,"*"&amp;J87&amp;"*")</f>
        <v>4</v>
      </c>
    </row>
    <row r="88" spans="1:12" ht="15.6">
      <c r="A88" s="3">
        <v>10087</v>
      </c>
      <c r="B88" s="4" t="s">
        <v>124</v>
      </c>
      <c r="C88" s="4" t="s">
        <v>114</v>
      </c>
      <c r="D88" s="4" t="s">
        <v>227</v>
      </c>
      <c r="E88" s="4" t="s">
        <v>11</v>
      </c>
      <c r="F88" s="4">
        <v>3</v>
      </c>
      <c r="G88" s="5">
        <v>35499</v>
      </c>
      <c r="H88" s="4">
        <v>77.099999999999994</v>
      </c>
      <c r="J88" s="37" t="s">
        <v>1056</v>
      </c>
      <c r="K88" s="37"/>
      <c r="L88" s="26">
        <f>COUNTIF(D105:D604,"*"&amp;J88&amp;"*")</f>
        <v>2</v>
      </c>
    </row>
    <row r="89" spans="1:12" ht="15.6">
      <c r="A89" s="3">
        <v>10088</v>
      </c>
      <c r="B89" s="4" t="s">
        <v>228</v>
      </c>
      <c r="C89" s="4" t="s">
        <v>229</v>
      </c>
      <c r="D89" s="4" t="s">
        <v>230</v>
      </c>
      <c r="E89" s="4" t="s">
        <v>15</v>
      </c>
      <c r="F89" s="4">
        <v>1</v>
      </c>
      <c r="G89" s="5">
        <v>35445</v>
      </c>
      <c r="H89" s="4">
        <v>75.400000000000006</v>
      </c>
      <c r="J89" s="37" t="s">
        <v>1014</v>
      </c>
      <c r="K89" s="37"/>
      <c r="L89" s="26">
        <f>COUNTIF(D106:D605,"*"&amp;J89&amp;"*")</f>
        <v>4</v>
      </c>
    </row>
    <row r="90" spans="1:12" ht="15.6">
      <c r="A90" s="3">
        <v>10089</v>
      </c>
      <c r="B90" s="4" t="s">
        <v>231</v>
      </c>
      <c r="C90" s="4" t="s">
        <v>217</v>
      </c>
      <c r="D90" s="4" t="s">
        <v>232</v>
      </c>
      <c r="E90" s="4" t="s">
        <v>11</v>
      </c>
      <c r="F90" s="4">
        <v>3</v>
      </c>
      <c r="G90" s="5">
        <v>35529</v>
      </c>
      <c r="H90" s="4">
        <v>82.3</v>
      </c>
      <c r="J90" s="37" t="s">
        <v>1043</v>
      </c>
      <c r="K90" s="37"/>
      <c r="L90" s="26">
        <f t="shared" ref="L90:L99" si="5">COUNTIF(D109:D608,"*"&amp;J90&amp;"*")</f>
        <v>3</v>
      </c>
    </row>
    <row r="91" spans="1:12" ht="15.6">
      <c r="A91" s="3">
        <v>10090</v>
      </c>
      <c r="B91" s="4" t="s">
        <v>233</v>
      </c>
      <c r="C91" s="4" t="s">
        <v>234</v>
      </c>
      <c r="D91" s="4" t="s">
        <v>235</v>
      </c>
      <c r="E91" s="4" t="s">
        <v>15</v>
      </c>
      <c r="F91" s="4">
        <v>3</v>
      </c>
      <c r="G91" s="5">
        <v>34723</v>
      </c>
      <c r="H91" s="4">
        <v>70.099999999999994</v>
      </c>
      <c r="J91" s="37" t="s">
        <v>960</v>
      </c>
      <c r="K91" s="37"/>
      <c r="L91" s="26">
        <f t="shared" si="5"/>
        <v>4</v>
      </c>
    </row>
    <row r="92" spans="1:12" ht="15.6">
      <c r="A92" s="3">
        <v>10091</v>
      </c>
      <c r="B92" s="4" t="s">
        <v>236</v>
      </c>
      <c r="C92" s="4" t="s">
        <v>237</v>
      </c>
      <c r="D92" s="4" t="s">
        <v>238</v>
      </c>
      <c r="E92" s="4" t="s">
        <v>11</v>
      </c>
      <c r="F92" s="4">
        <v>3</v>
      </c>
      <c r="G92" s="5">
        <v>35343</v>
      </c>
      <c r="H92" s="4">
        <v>78.3</v>
      </c>
      <c r="J92" s="37" t="s">
        <v>1081</v>
      </c>
      <c r="K92" s="37"/>
      <c r="L92" s="26">
        <f t="shared" si="5"/>
        <v>2</v>
      </c>
    </row>
    <row r="93" spans="1:12" ht="15.6">
      <c r="A93" s="3">
        <v>10092</v>
      </c>
      <c r="B93" s="4" t="s">
        <v>239</v>
      </c>
      <c r="C93" s="4" t="s">
        <v>240</v>
      </c>
      <c r="D93" s="4" t="s">
        <v>241</v>
      </c>
      <c r="E93" s="4" t="s">
        <v>11</v>
      </c>
      <c r="F93" s="4">
        <v>3</v>
      </c>
      <c r="G93" s="5">
        <v>33666</v>
      </c>
      <c r="H93" s="4">
        <v>69</v>
      </c>
      <c r="J93" s="37" t="s">
        <v>984</v>
      </c>
      <c r="K93" s="37"/>
      <c r="L93" s="26">
        <f t="shared" si="5"/>
        <v>4</v>
      </c>
    </row>
    <row r="94" spans="1:12" ht="15.6">
      <c r="A94" s="3">
        <v>10093</v>
      </c>
      <c r="B94" s="4" t="s">
        <v>242</v>
      </c>
      <c r="C94" s="4" t="s">
        <v>9</v>
      </c>
      <c r="D94" s="4" t="s">
        <v>243</v>
      </c>
      <c r="E94" s="4" t="s">
        <v>15</v>
      </c>
      <c r="F94" s="4">
        <v>1</v>
      </c>
      <c r="G94" s="5">
        <v>33153</v>
      </c>
      <c r="H94" s="4">
        <v>69.599999999999994</v>
      </c>
      <c r="J94" s="37" t="s">
        <v>1078</v>
      </c>
      <c r="K94" s="37"/>
      <c r="L94" s="26">
        <f t="shared" si="5"/>
        <v>2</v>
      </c>
    </row>
    <row r="95" spans="1:12" ht="15.6">
      <c r="A95" s="3">
        <v>10094</v>
      </c>
      <c r="B95" s="4" t="s">
        <v>244</v>
      </c>
      <c r="C95" s="4" t="s">
        <v>119</v>
      </c>
      <c r="D95" s="4" t="s">
        <v>245</v>
      </c>
      <c r="E95" s="4" t="s">
        <v>11</v>
      </c>
      <c r="F95" s="4">
        <v>3</v>
      </c>
      <c r="G95" s="5">
        <v>33501</v>
      </c>
      <c r="H95" s="4">
        <v>79.5</v>
      </c>
      <c r="J95" s="37" t="s">
        <v>1070</v>
      </c>
      <c r="K95" s="37"/>
      <c r="L95" s="26">
        <f t="shared" si="5"/>
        <v>2</v>
      </c>
    </row>
    <row r="96" spans="1:12" ht="15.6">
      <c r="A96" s="3">
        <v>10095</v>
      </c>
      <c r="B96" s="4" t="s">
        <v>246</v>
      </c>
      <c r="C96" s="4" t="s">
        <v>247</v>
      </c>
      <c r="D96" s="4" t="s">
        <v>248</v>
      </c>
      <c r="E96" s="4" t="s">
        <v>11</v>
      </c>
      <c r="F96" s="4">
        <v>2</v>
      </c>
      <c r="G96" s="5">
        <v>34348</v>
      </c>
      <c r="H96" s="4">
        <v>82.8</v>
      </c>
      <c r="J96" s="37" t="s">
        <v>1049</v>
      </c>
      <c r="K96" s="37"/>
      <c r="L96" s="26">
        <f t="shared" si="5"/>
        <v>2</v>
      </c>
    </row>
    <row r="97" spans="1:12" ht="15.6">
      <c r="A97" s="3">
        <v>10096</v>
      </c>
      <c r="B97" s="4" t="s">
        <v>249</v>
      </c>
      <c r="C97" s="4" t="s">
        <v>250</v>
      </c>
      <c r="D97" s="4" t="s">
        <v>251</v>
      </c>
      <c r="E97" s="4" t="s">
        <v>15</v>
      </c>
      <c r="F97" s="4">
        <v>2</v>
      </c>
      <c r="G97" s="5">
        <v>32927</v>
      </c>
      <c r="H97" s="4">
        <v>69.599999999999994</v>
      </c>
      <c r="J97" s="37" t="s">
        <v>993</v>
      </c>
      <c r="K97" s="37"/>
      <c r="L97" s="26">
        <f t="shared" si="5"/>
        <v>3</v>
      </c>
    </row>
    <row r="98" spans="1:12" ht="15.6">
      <c r="A98" s="3">
        <v>10097</v>
      </c>
      <c r="B98" s="4" t="s">
        <v>43</v>
      </c>
      <c r="C98" s="4" t="s">
        <v>252</v>
      </c>
      <c r="D98" s="4" t="s">
        <v>253</v>
      </c>
      <c r="E98" s="4" t="s">
        <v>11</v>
      </c>
      <c r="F98" s="4">
        <v>1</v>
      </c>
      <c r="G98" s="5">
        <v>35151</v>
      </c>
      <c r="H98" s="4">
        <v>83.3</v>
      </c>
      <c r="J98" s="37" t="s">
        <v>1012</v>
      </c>
      <c r="K98" s="37"/>
      <c r="L98" s="26">
        <f t="shared" si="5"/>
        <v>3</v>
      </c>
    </row>
    <row r="99" spans="1:12" ht="15.6">
      <c r="A99" s="3">
        <v>10098</v>
      </c>
      <c r="B99" s="4" t="s">
        <v>254</v>
      </c>
      <c r="C99" s="4" t="s">
        <v>255</v>
      </c>
      <c r="D99" s="4" t="s">
        <v>256</v>
      </c>
      <c r="E99" s="4" t="s">
        <v>15</v>
      </c>
      <c r="F99" s="4">
        <v>3</v>
      </c>
      <c r="G99" s="5">
        <v>34757</v>
      </c>
      <c r="H99" s="4">
        <v>58</v>
      </c>
      <c r="J99" s="37" t="s">
        <v>949</v>
      </c>
      <c r="K99" s="37"/>
      <c r="L99" s="26">
        <f t="shared" si="5"/>
        <v>4</v>
      </c>
    </row>
    <row r="100" spans="1:12" ht="15.6">
      <c r="A100" s="3">
        <v>10099</v>
      </c>
      <c r="B100" s="4" t="s">
        <v>257</v>
      </c>
      <c r="C100" s="4" t="s">
        <v>141</v>
      </c>
      <c r="D100" s="4" t="s">
        <v>258</v>
      </c>
      <c r="E100" s="4" t="s">
        <v>15</v>
      </c>
      <c r="F100" s="4">
        <v>2</v>
      </c>
      <c r="G100" s="5">
        <v>33769</v>
      </c>
      <c r="H100" s="4">
        <v>75</v>
      </c>
      <c r="J100" s="37" t="s">
        <v>965</v>
      </c>
      <c r="K100" s="37"/>
      <c r="L100" s="26">
        <f>COUNTIF(D120:D619,"*"&amp;J100&amp;"*")</f>
        <v>3</v>
      </c>
    </row>
    <row r="101" spans="1:12" ht="15.6">
      <c r="A101" s="3">
        <v>10100</v>
      </c>
      <c r="B101" s="4" t="s">
        <v>167</v>
      </c>
      <c r="C101" s="4" t="s">
        <v>122</v>
      </c>
      <c r="D101" s="4" t="s">
        <v>259</v>
      </c>
      <c r="E101" s="4" t="s">
        <v>11</v>
      </c>
      <c r="F101" s="4">
        <v>1</v>
      </c>
      <c r="G101" s="5">
        <v>34281</v>
      </c>
      <c r="H101" s="4">
        <v>65</v>
      </c>
      <c r="J101" s="37" t="s">
        <v>1082</v>
      </c>
      <c r="K101" s="37"/>
      <c r="L101" s="26">
        <f>COUNTIF(D121:D620,"*"&amp;J101&amp;"*")</f>
        <v>2</v>
      </c>
    </row>
    <row r="102" spans="1:12" ht="15.6">
      <c r="A102" s="3">
        <v>10101</v>
      </c>
      <c r="B102" s="4" t="s">
        <v>49</v>
      </c>
      <c r="C102" s="4" t="s">
        <v>260</v>
      </c>
      <c r="D102" s="4" t="s">
        <v>261</v>
      </c>
      <c r="E102" s="4" t="s">
        <v>15</v>
      </c>
      <c r="F102" s="4">
        <v>1</v>
      </c>
      <c r="G102" s="5">
        <v>34677</v>
      </c>
      <c r="H102" s="4">
        <v>69.599999999999994</v>
      </c>
      <c r="J102" s="37" t="s">
        <v>1031</v>
      </c>
      <c r="K102" s="37"/>
      <c r="L102" s="26">
        <f>COUNTIF(D124:D623,"*"&amp;J102&amp;"*")</f>
        <v>2</v>
      </c>
    </row>
    <row r="103" spans="1:12" ht="15.6">
      <c r="A103" s="3">
        <v>10102</v>
      </c>
      <c r="B103" s="4" t="s">
        <v>111</v>
      </c>
      <c r="C103" s="4" t="s">
        <v>61</v>
      </c>
      <c r="D103" s="4" t="s">
        <v>262</v>
      </c>
      <c r="E103" s="4" t="s">
        <v>15</v>
      </c>
      <c r="F103" s="4">
        <v>1</v>
      </c>
      <c r="G103" s="5">
        <v>35414</v>
      </c>
      <c r="H103" s="4">
        <v>58</v>
      </c>
      <c r="J103" s="37" t="s">
        <v>1053</v>
      </c>
      <c r="K103" s="37"/>
      <c r="L103" s="26">
        <f>COUNTIF(D125:D624,"*"&amp;J103&amp;"*")</f>
        <v>3</v>
      </c>
    </row>
    <row r="104" spans="1:12" ht="15.6">
      <c r="A104" s="3">
        <v>10103</v>
      </c>
      <c r="B104" s="4" t="s">
        <v>263</v>
      </c>
      <c r="C104" s="4" t="s">
        <v>205</v>
      </c>
      <c r="D104" s="4" t="s">
        <v>264</v>
      </c>
      <c r="E104" s="4" t="s">
        <v>15</v>
      </c>
      <c r="F104" s="4">
        <v>1</v>
      </c>
      <c r="G104" s="5">
        <v>34997</v>
      </c>
      <c r="H104" s="4">
        <v>82</v>
      </c>
      <c r="J104" s="37" t="s">
        <v>1033</v>
      </c>
      <c r="K104" s="37"/>
      <c r="L104" s="26">
        <f>COUNTIF(D126:D625,"*"&amp;J104&amp;"*")</f>
        <v>2</v>
      </c>
    </row>
    <row r="105" spans="1:12" ht="15.6">
      <c r="A105" s="3">
        <v>10104</v>
      </c>
      <c r="B105" s="4" t="s">
        <v>63</v>
      </c>
      <c r="C105" s="4" t="s">
        <v>147</v>
      </c>
      <c r="D105" s="4" t="s">
        <v>265</v>
      </c>
      <c r="E105" s="4" t="s">
        <v>15</v>
      </c>
      <c r="F105" s="4">
        <v>1</v>
      </c>
      <c r="G105" s="5">
        <v>35410</v>
      </c>
      <c r="H105" s="4">
        <v>63.8</v>
      </c>
      <c r="J105" s="37" t="s">
        <v>1085</v>
      </c>
      <c r="K105" s="37"/>
      <c r="L105" s="26">
        <f>COUNTIF(D134:D633,"*"&amp;J105&amp;"*")</f>
        <v>2</v>
      </c>
    </row>
    <row r="106" spans="1:12" ht="15.6">
      <c r="A106" s="3">
        <v>10105</v>
      </c>
      <c r="B106" s="4" t="s">
        <v>266</v>
      </c>
      <c r="C106" s="4" t="s">
        <v>267</v>
      </c>
      <c r="D106" s="4" t="s">
        <v>268</v>
      </c>
      <c r="E106" s="4" t="s">
        <v>15</v>
      </c>
      <c r="F106" s="4">
        <v>3</v>
      </c>
      <c r="G106" s="5">
        <v>34634</v>
      </c>
      <c r="H106" s="4">
        <v>69.7</v>
      </c>
      <c r="J106" s="37" t="s">
        <v>1068</v>
      </c>
      <c r="K106" s="37"/>
      <c r="L106" s="26">
        <f>COUNTIF(D135:D634,"*"&amp;J106&amp;"*")</f>
        <v>2</v>
      </c>
    </row>
    <row r="107" spans="1:12" ht="15.6">
      <c r="A107" s="3">
        <v>10106</v>
      </c>
      <c r="B107" s="4" t="s">
        <v>187</v>
      </c>
      <c r="C107" s="4" t="s">
        <v>269</v>
      </c>
      <c r="D107" s="4" t="s">
        <v>270</v>
      </c>
      <c r="E107" s="4" t="s">
        <v>11</v>
      </c>
      <c r="F107" s="4">
        <v>1</v>
      </c>
      <c r="G107" s="5">
        <v>34629</v>
      </c>
      <c r="H107" s="4">
        <v>87.8</v>
      </c>
      <c r="J107" s="37" t="s">
        <v>1025</v>
      </c>
      <c r="K107" s="37"/>
      <c r="L107" s="26">
        <f>COUNTIF(D136:D635,"*"&amp;J107&amp;"*")</f>
        <v>2</v>
      </c>
    </row>
    <row r="108" spans="1:12" ht="15.6">
      <c r="A108" s="3">
        <v>10107</v>
      </c>
      <c r="B108" s="4" t="s">
        <v>12</v>
      </c>
      <c r="C108" s="4" t="s">
        <v>106</v>
      </c>
      <c r="D108" s="4" t="s">
        <v>271</v>
      </c>
      <c r="E108" s="4" t="s">
        <v>15</v>
      </c>
      <c r="F108" s="4">
        <v>2</v>
      </c>
      <c r="G108" s="5">
        <v>33927</v>
      </c>
      <c r="H108" s="4">
        <v>83.8</v>
      </c>
      <c r="J108" s="37" t="s">
        <v>1050</v>
      </c>
      <c r="K108" s="37"/>
      <c r="L108" s="26">
        <f>COUNTIF(D138:D637,"*"&amp;J108&amp;"*")</f>
        <v>2</v>
      </c>
    </row>
    <row r="109" spans="1:12" ht="15.6">
      <c r="A109" s="3">
        <v>10108</v>
      </c>
      <c r="B109" s="4" t="s">
        <v>143</v>
      </c>
      <c r="C109" s="4" t="s">
        <v>90</v>
      </c>
      <c r="D109" s="4" t="s">
        <v>272</v>
      </c>
      <c r="E109" s="4" t="s">
        <v>15</v>
      </c>
      <c r="F109" s="4">
        <v>2</v>
      </c>
      <c r="G109" s="5">
        <v>35265</v>
      </c>
      <c r="H109" s="4">
        <v>69.599999999999994</v>
      </c>
      <c r="J109" s="37" t="s">
        <v>972</v>
      </c>
      <c r="K109" s="37"/>
      <c r="L109" s="26">
        <f>COUNTIF(D139:D638,"*"&amp;J109&amp;"*")</f>
        <v>4</v>
      </c>
    </row>
    <row r="110" spans="1:12" ht="15.6">
      <c r="A110" s="3">
        <v>10109</v>
      </c>
      <c r="B110" s="4" t="s">
        <v>246</v>
      </c>
      <c r="C110" s="4" t="s">
        <v>103</v>
      </c>
      <c r="D110" s="4" t="s">
        <v>273</v>
      </c>
      <c r="E110" s="4" t="s">
        <v>11</v>
      </c>
      <c r="F110" s="4">
        <v>1</v>
      </c>
      <c r="G110" s="5">
        <v>35385</v>
      </c>
      <c r="H110" s="4">
        <v>23.2</v>
      </c>
      <c r="J110" s="37" t="s">
        <v>1069</v>
      </c>
      <c r="K110" s="37"/>
      <c r="L110" s="26">
        <f>COUNTIF(D140:D639,"*"&amp;J110&amp;"*")</f>
        <v>2</v>
      </c>
    </row>
    <row r="111" spans="1:12" ht="15.6">
      <c r="A111" s="3">
        <v>10110</v>
      </c>
      <c r="B111" s="4" t="s">
        <v>274</v>
      </c>
      <c r="C111" s="4" t="s">
        <v>93</v>
      </c>
      <c r="D111" s="4" t="s">
        <v>275</v>
      </c>
      <c r="E111" s="4" t="s">
        <v>15</v>
      </c>
      <c r="F111" s="4">
        <v>3</v>
      </c>
      <c r="G111" s="5">
        <v>35123</v>
      </c>
      <c r="H111" s="4">
        <v>52.2</v>
      </c>
      <c r="J111" s="37" t="s">
        <v>1026</v>
      </c>
      <c r="K111" s="37"/>
      <c r="L111" s="26">
        <f>COUNTIF(D143:D642,"*"&amp;J111&amp;"*")</f>
        <v>2</v>
      </c>
    </row>
    <row r="112" spans="1:12" ht="15.6">
      <c r="A112" s="3">
        <v>10111</v>
      </c>
      <c r="B112" s="4" t="s">
        <v>204</v>
      </c>
      <c r="C112" s="4" t="s">
        <v>133</v>
      </c>
      <c r="D112" s="4" t="s">
        <v>276</v>
      </c>
      <c r="E112" s="4" t="s">
        <v>15</v>
      </c>
      <c r="F112" s="4">
        <v>1</v>
      </c>
      <c r="G112" s="5">
        <v>33567</v>
      </c>
      <c r="H112" s="4">
        <v>69.3</v>
      </c>
      <c r="J112" s="37" t="s">
        <v>966</v>
      </c>
      <c r="K112" s="37"/>
      <c r="L112" s="26">
        <f>COUNTIF(D145:D644,"*"&amp;J112&amp;"*")</f>
        <v>2</v>
      </c>
    </row>
    <row r="113" spans="1:12" ht="15.6">
      <c r="A113" s="3">
        <v>10112</v>
      </c>
      <c r="B113" s="4" t="s">
        <v>12</v>
      </c>
      <c r="C113" s="4" t="s">
        <v>252</v>
      </c>
      <c r="D113" s="4" t="s">
        <v>277</v>
      </c>
      <c r="E113" s="4" t="s">
        <v>11</v>
      </c>
      <c r="F113" s="4">
        <v>3</v>
      </c>
      <c r="G113" s="5">
        <v>35023</v>
      </c>
      <c r="H113" s="4">
        <v>56.8</v>
      </c>
      <c r="J113" s="37" t="s">
        <v>970</v>
      </c>
      <c r="K113" s="37"/>
      <c r="L113" s="26">
        <f>COUNTIF(D146:D645,"*"&amp;J113&amp;"*")</f>
        <v>3</v>
      </c>
    </row>
    <row r="114" spans="1:12" ht="15.6">
      <c r="A114" s="3">
        <v>10113</v>
      </c>
      <c r="B114" s="4" t="s">
        <v>278</v>
      </c>
      <c r="C114" s="4" t="s">
        <v>127</v>
      </c>
      <c r="D114" s="4" t="s">
        <v>279</v>
      </c>
      <c r="E114" s="4" t="s">
        <v>15</v>
      </c>
      <c r="F114" s="4">
        <v>2</v>
      </c>
      <c r="G114" s="5">
        <v>33185</v>
      </c>
      <c r="H114" s="4">
        <v>58</v>
      </c>
      <c r="J114" s="37" t="s">
        <v>1007</v>
      </c>
      <c r="K114" s="37"/>
      <c r="L114" s="26">
        <f>COUNTIF(D147:D646,"*"&amp;J114&amp;"*")</f>
        <v>3</v>
      </c>
    </row>
    <row r="115" spans="1:12" ht="15.6">
      <c r="A115" s="3">
        <v>10114</v>
      </c>
      <c r="B115" s="4" t="s">
        <v>231</v>
      </c>
      <c r="C115" s="4" t="s">
        <v>23</v>
      </c>
      <c r="D115" s="4" t="s">
        <v>280</v>
      </c>
      <c r="E115" s="4" t="s">
        <v>11</v>
      </c>
      <c r="F115" s="4">
        <v>3</v>
      </c>
      <c r="G115" s="5">
        <v>35679</v>
      </c>
      <c r="H115" s="4">
        <v>71</v>
      </c>
      <c r="J115" s="37" t="s">
        <v>1058</v>
      </c>
      <c r="K115" s="37"/>
      <c r="L115" s="26">
        <f>COUNTIF(D150:D649,"*"&amp;J115&amp;"*")</f>
        <v>2</v>
      </c>
    </row>
    <row r="116" spans="1:12" ht="15.6">
      <c r="A116" s="3">
        <v>10115</v>
      </c>
      <c r="B116" s="4" t="s">
        <v>242</v>
      </c>
      <c r="C116" s="4" t="s">
        <v>32</v>
      </c>
      <c r="D116" s="4" t="s">
        <v>281</v>
      </c>
      <c r="E116" s="4" t="s">
        <v>15</v>
      </c>
      <c r="F116" s="4">
        <v>2</v>
      </c>
      <c r="G116" s="5">
        <v>33173</v>
      </c>
      <c r="H116" s="4">
        <v>52.2</v>
      </c>
      <c r="J116" s="37" t="s">
        <v>1083</v>
      </c>
      <c r="K116" s="37"/>
      <c r="L116" s="26">
        <f>COUNTIF(D151:D650,"*"&amp;J116&amp;"*")</f>
        <v>2</v>
      </c>
    </row>
    <row r="117" spans="1:12" ht="15.6">
      <c r="A117" s="3">
        <v>10116</v>
      </c>
      <c r="B117" s="4" t="s">
        <v>52</v>
      </c>
      <c r="C117" s="4" t="s">
        <v>156</v>
      </c>
      <c r="D117" s="4" t="s">
        <v>282</v>
      </c>
      <c r="E117" s="4" t="s">
        <v>11</v>
      </c>
      <c r="F117" s="4">
        <v>2</v>
      </c>
      <c r="G117" s="5">
        <v>33312</v>
      </c>
      <c r="H117" s="4">
        <v>73</v>
      </c>
      <c r="J117" s="37" t="s">
        <v>973</v>
      </c>
      <c r="K117" s="37"/>
      <c r="L117" s="26">
        <f>COUNTIF(D152:D651,"*"&amp;J117&amp;"*")</f>
        <v>2</v>
      </c>
    </row>
    <row r="118" spans="1:12" ht="15.6">
      <c r="A118" s="3">
        <v>10117</v>
      </c>
      <c r="B118" s="4" t="s">
        <v>92</v>
      </c>
      <c r="C118" s="4" t="s">
        <v>283</v>
      </c>
      <c r="D118" s="4" t="s">
        <v>284</v>
      </c>
      <c r="E118" s="4" t="s">
        <v>15</v>
      </c>
      <c r="F118" s="4">
        <v>2</v>
      </c>
      <c r="G118" s="5">
        <v>34141</v>
      </c>
      <c r="H118" s="4">
        <v>80.7</v>
      </c>
      <c r="J118" s="37" t="s">
        <v>1051</v>
      </c>
      <c r="K118" s="37"/>
      <c r="L118" s="26">
        <f>COUNTIF(D153:D652,"*"&amp;J118&amp;"*")</f>
        <v>2</v>
      </c>
    </row>
    <row r="119" spans="1:12" ht="15.6">
      <c r="A119" s="3">
        <v>10118</v>
      </c>
      <c r="B119" s="4" t="s">
        <v>285</v>
      </c>
      <c r="C119" s="4" t="s">
        <v>286</v>
      </c>
      <c r="D119" s="4" t="s">
        <v>287</v>
      </c>
      <c r="E119" s="4" t="s">
        <v>11</v>
      </c>
      <c r="F119" s="4">
        <v>3</v>
      </c>
      <c r="G119" s="5">
        <v>35166</v>
      </c>
      <c r="H119" s="4">
        <v>57.3</v>
      </c>
      <c r="J119" s="37" t="s">
        <v>986</v>
      </c>
      <c r="K119" s="37"/>
      <c r="L119" s="26">
        <f>COUNTIF(D155:D654,"*"&amp;J119&amp;"*")</f>
        <v>2</v>
      </c>
    </row>
    <row r="120" spans="1:12" ht="15.6">
      <c r="A120" s="3">
        <v>10119</v>
      </c>
      <c r="B120" s="4" t="s">
        <v>106</v>
      </c>
      <c r="C120" s="4" t="s">
        <v>109</v>
      </c>
      <c r="D120" s="4" t="s">
        <v>288</v>
      </c>
      <c r="E120" s="4" t="s">
        <v>15</v>
      </c>
      <c r="F120" s="4">
        <v>2</v>
      </c>
      <c r="G120" s="5">
        <v>35204</v>
      </c>
      <c r="H120" s="4">
        <v>84.3</v>
      </c>
      <c r="J120" s="37" t="s">
        <v>1009</v>
      </c>
      <c r="K120" s="37"/>
      <c r="L120" s="26">
        <f>COUNTIF(D159:D658,"*"&amp;J120&amp;"*")</f>
        <v>3</v>
      </c>
    </row>
    <row r="121" spans="1:12" ht="15.6">
      <c r="A121" s="3">
        <v>10120</v>
      </c>
      <c r="B121" s="4" t="s">
        <v>92</v>
      </c>
      <c r="C121" s="4" t="s">
        <v>267</v>
      </c>
      <c r="D121" s="4" t="s">
        <v>289</v>
      </c>
      <c r="E121" s="4" t="s">
        <v>15</v>
      </c>
      <c r="F121" s="4">
        <v>2</v>
      </c>
      <c r="G121" s="5">
        <v>34460</v>
      </c>
      <c r="H121" s="4">
        <v>69.599999999999994</v>
      </c>
      <c r="J121" s="37" t="s">
        <v>1005</v>
      </c>
      <c r="K121" s="37"/>
      <c r="L121" s="26">
        <f>COUNTIF(D161:D660,"*"&amp;J121&amp;"*")</f>
        <v>2</v>
      </c>
    </row>
    <row r="122" spans="1:12" ht="15.6">
      <c r="A122" s="3">
        <v>10121</v>
      </c>
      <c r="B122" s="4" t="s">
        <v>60</v>
      </c>
      <c r="C122" s="4" t="s">
        <v>283</v>
      </c>
      <c r="D122" s="4" t="s">
        <v>290</v>
      </c>
      <c r="E122" s="4" t="s">
        <v>11</v>
      </c>
      <c r="F122" s="4">
        <v>2</v>
      </c>
      <c r="G122" s="5">
        <v>34535</v>
      </c>
      <c r="H122" s="4">
        <v>75</v>
      </c>
      <c r="J122" s="37" t="s">
        <v>1028</v>
      </c>
      <c r="K122" s="37"/>
      <c r="L122" s="26">
        <f>COUNTIF(D162:D661,"*"&amp;J122&amp;"*")</f>
        <v>3</v>
      </c>
    </row>
    <row r="123" spans="1:12" ht="15.6">
      <c r="A123" s="3">
        <v>10122</v>
      </c>
      <c r="B123" s="4" t="s">
        <v>291</v>
      </c>
      <c r="C123" s="4" t="s">
        <v>130</v>
      </c>
      <c r="D123" s="4" t="s">
        <v>292</v>
      </c>
      <c r="E123" s="4" t="s">
        <v>15</v>
      </c>
      <c r="F123" s="4">
        <v>2</v>
      </c>
      <c r="G123" s="5">
        <v>35148</v>
      </c>
      <c r="H123" s="4">
        <v>68.900000000000006</v>
      </c>
      <c r="J123" s="37" t="s">
        <v>1032</v>
      </c>
      <c r="K123" s="37"/>
      <c r="L123" s="26">
        <f>COUNTIF(D165:D664,"*"&amp;J123&amp;"*")</f>
        <v>2</v>
      </c>
    </row>
    <row r="124" spans="1:12" ht="15.6">
      <c r="A124" s="3">
        <v>10123</v>
      </c>
      <c r="B124" s="4" t="s">
        <v>77</v>
      </c>
      <c r="C124" s="4" t="s">
        <v>50</v>
      </c>
      <c r="D124" s="4" t="s">
        <v>293</v>
      </c>
      <c r="E124" s="4" t="s">
        <v>15</v>
      </c>
      <c r="F124" s="4">
        <v>1</v>
      </c>
      <c r="G124" s="5">
        <v>33788</v>
      </c>
      <c r="H124" s="4">
        <v>69.599999999999994</v>
      </c>
      <c r="J124" s="37" t="s">
        <v>1044</v>
      </c>
      <c r="K124" s="37"/>
      <c r="L124" s="26">
        <f>COUNTIF(D167:D666,"*"&amp;J124&amp;"*")</f>
        <v>2</v>
      </c>
    </row>
    <row r="125" spans="1:12" ht="15.6">
      <c r="A125" s="3">
        <v>10124</v>
      </c>
      <c r="B125" s="4" t="s">
        <v>294</v>
      </c>
      <c r="C125" s="4" t="s">
        <v>247</v>
      </c>
      <c r="D125" s="4" t="s">
        <v>295</v>
      </c>
      <c r="E125" s="4" t="s">
        <v>11</v>
      </c>
      <c r="F125" s="4">
        <v>3</v>
      </c>
      <c r="G125" s="5">
        <v>34243</v>
      </c>
      <c r="H125" s="4">
        <v>57.8</v>
      </c>
      <c r="J125" s="37" t="s">
        <v>963</v>
      </c>
      <c r="K125" s="37"/>
      <c r="L125" s="26">
        <f>COUNTIF(D168:D667,"*"&amp;J125&amp;"*")</f>
        <v>2</v>
      </c>
    </row>
    <row r="126" spans="1:12" ht="15.6">
      <c r="A126" s="3">
        <v>10125</v>
      </c>
      <c r="B126" s="4" t="s">
        <v>296</v>
      </c>
      <c r="C126" s="4" t="s">
        <v>171</v>
      </c>
      <c r="D126" s="4" t="s">
        <v>297</v>
      </c>
      <c r="E126" s="4" t="s">
        <v>15</v>
      </c>
      <c r="F126" s="4">
        <v>3</v>
      </c>
      <c r="G126" s="5">
        <v>33291</v>
      </c>
      <c r="H126" s="4">
        <v>68.5</v>
      </c>
      <c r="J126" s="37" t="s">
        <v>1052</v>
      </c>
      <c r="K126" s="37"/>
      <c r="L126" s="26">
        <f t="shared" ref="L126:L132" si="6">COUNTIF(D171:D670,"*"&amp;J126&amp;"*")</f>
        <v>3</v>
      </c>
    </row>
    <row r="127" spans="1:12" ht="15.6">
      <c r="A127" s="3">
        <v>10126</v>
      </c>
      <c r="B127" s="4" t="s">
        <v>298</v>
      </c>
      <c r="C127" s="4" t="s">
        <v>75</v>
      </c>
      <c r="D127" s="4" t="s">
        <v>299</v>
      </c>
      <c r="E127" s="4" t="s">
        <v>15</v>
      </c>
      <c r="F127" s="4">
        <v>3</v>
      </c>
      <c r="G127" s="5">
        <v>35712</v>
      </c>
      <c r="H127" s="4">
        <v>63.8</v>
      </c>
      <c r="J127" s="37" t="s">
        <v>987</v>
      </c>
      <c r="K127" s="37"/>
      <c r="L127" s="26">
        <f t="shared" si="6"/>
        <v>2</v>
      </c>
    </row>
    <row r="128" spans="1:12" ht="15.6">
      <c r="A128" s="3">
        <v>10127</v>
      </c>
      <c r="B128" s="4" t="s">
        <v>46</v>
      </c>
      <c r="C128" s="4" t="s">
        <v>156</v>
      </c>
      <c r="D128" s="4" t="s">
        <v>300</v>
      </c>
      <c r="E128" s="4" t="s">
        <v>15</v>
      </c>
      <c r="F128" s="4">
        <v>3</v>
      </c>
      <c r="G128" s="5">
        <v>34375</v>
      </c>
      <c r="H128" s="4">
        <v>68.099999999999994</v>
      </c>
      <c r="J128" s="37" t="s">
        <v>1010</v>
      </c>
      <c r="K128" s="37"/>
      <c r="L128" s="26">
        <f t="shared" si="6"/>
        <v>3</v>
      </c>
    </row>
    <row r="129" spans="1:12" ht="15.6">
      <c r="A129" s="3">
        <v>10128</v>
      </c>
      <c r="B129" s="4" t="s">
        <v>95</v>
      </c>
      <c r="C129" s="4" t="s">
        <v>301</v>
      </c>
      <c r="D129" s="4" t="s">
        <v>302</v>
      </c>
      <c r="E129" s="4" t="s">
        <v>15</v>
      </c>
      <c r="F129" s="4">
        <v>2</v>
      </c>
      <c r="G129" s="5">
        <v>34778</v>
      </c>
      <c r="H129" s="4">
        <v>75.400000000000006</v>
      </c>
      <c r="J129" s="37" t="s">
        <v>1029</v>
      </c>
      <c r="K129" s="37"/>
      <c r="L129" s="26">
        <f t="shared" si="6"/>
        <v>2</v>
      </c>
    </row>
    <row r="130" spans="1:12" ht="15.6">
      <c r="A130" s="3">
        <v>10129</v>
      </c>
      <c r="B130" s="4" t="s">
        <v>155</v>
      </c>
      <c r="C130" s="4" t="s">
        <v>303</v>
      </c>
      <c r="D130" s="4" t="s">
        <v>304</v>
      </c>
      <c r="E130" s="4" t="s">
        <v>15</v>
      </c>
      <c r="F130" s="4">
        <v>3</v>
      </c>
      <c r="G130" s="5">
        <v>33045</v>
      </c>
      <c r="H130" s="4">
        <v>81.900000000000006</v>
      </c>
      <c r="J130" s="37" t="s">
        <v>1084</v>
      </c>
      <c r="K130" s="37"/>
      <c r="L130" s="26">
        <f t="shared" si="6"/>
        <v>2</v>
      </c>
    </row>
    <row r="131" spans="1:12" ht="15.6">
      <c r="A131" s="3">
        <v>10130</v>
      </c>
      <c r="B131" s="4" t="s">
        <v>49</v>
      </c>
      <c r="C131" s="4" t="s">
        <v>305</v>
      </c>
      <c r="D131" s="4" t="s">
        <v>306</v>
      </c>
      <c r="E131" s="4" t="s">
        <v>15</v>
      </c>
      <c r="F131" s="4">
        <v>1</v>
      </c>
      <c r="G131" s="5">
        <v>34318</v>
      </c>
      <c r="H131" s="4">
        <v>84.8</v>
      </c>
      <c r="J131" s="37" t="s">
        <v>954</v>
      </c>
      <c r="K131" s="37"/>
      <c r="L131" s="26">
        <f t="shared" si="6"/>
        <v>6</v>
      </c>
    </row>
    <row r="132" spans="1:12" ht="15.6">
      <c r="A132" s="3">
        <v>10131</v>
      </c>
      <c r="B132" s="4" t="s">
        <v>146</v>
      </c>
      <c r="C132" s="4" t="s">
        <v>23</v>
      </c>
      <c r="D132" s="4" t="s">
        <v>307</v>
      </c>
      <c r="E132" s="4" t="s">
        <v>11</v>
      </c>
      <c r="F132" s="4">
        <v>1</v>
      </c>
      <c r="G132" s="5">
        <v>34846</v>
      </c>
      <c r="H132" s="4">
        <v>87</v>
      </c>
      <c r="J132" s="37" t="s">
        <v>1039</v>
      </c>
      <c r="K132" s="37"/>
      <c r="L132" s="26">
        <f t="shared" si="6"/>
        <v>2</v>
      </c>
    </row>
    <row r="133" spans="1:12" ht="15.6">
      <c r="A133" s="3">
        <v>10132</v>
      </c>
      <c r="B133" s="4" t="s">
        <v>28</v>
      </c>
      <c r="C133" s="4" t="s">
        <v>171</v>
      </c>
      <c r="D133" s="4" t="s">
        <v>308</v>
      </c>
      <c r="E133" s="4" t="s">
        <v>11</v>
      </c>
      <c r="F133" s="4">
        <v>1</v>
      </c>
      <c r="G133" s="5">
        <v>34245</v>
      </c>
      <c r="H133" s="4">
        <v>58.3</v>
      </c>
      <c r="J133" s="37" t="s">
        <v>1030</v>
      </c>
      <c r="K133" s="37"/>
      <c r="L133" s="26">
        <f>COUNTIF(D179:D678,"*"&amp;J133&amp;"*")</f>
        <v>3</v>
      </c>
    </row>
    <row r="134" spans="1:12" ht="15.6">
      <c r="A134" s="3">
        <v>10133</v>
      </c>
      <c r="B134" s="4" t="s">
        <v>309</v>
      </c>
      <c r="C134" s="4" t="s">
        <v>217</v>
      </c>
      <c r="D134" s="4" t="s">
        <v>310</v>
      </c>
      <c r="E134" s="4" t="s">
        <v>15</v>
      </c>
      <c r="F134" s="4">
        <v>1</v>
      </c>
      <c r="G134" s="5">
        <v>33972</v>
      </c>
      <c r="H134" s="4">
        <v>67.7</v>
      </c>
      <c r="J134" s="37" t="s">
        <v>1072</v>
      </c>
      <c r="K134" s="37"/>
      <c r="L134" s="26">
        <f>COUNTIF(D182:D681,"*"&amp;J134&amp;"*")</f>
        <v>2</v>
      </c>
    </row>
    <row r="135" spans="1:12" ht="15.6">
      <c r="A135" s="3">
        <v>10134</v>
      </c>
      <c r="B135" s="4" t="s">
        <v>311</v>
      </c>
      <c r="C135" s="4" t="s">
        <v>61</v>
      </c>
      <c r="D135" s="4" t="s">
        <v>312</v>
      </c>
      <c r="E135" s="4" t="s">
        <v>11</v>
      </c>
      <c r="F135" s="4">
        <v>3</v>
      </c>
      <c r="G135" s="5">
        <v>33782</v>
      </c>
      <c r="H135" s="4">
        <v>85</v>
      </c>
      <c r="J135" s="37" t="s">
        <v>988</v>
      </c>
      <c r="K135" s="37"/>
      <c r="L135" s="26">
        <f>COUNTIF(D183:D682,"*"&amp;J135&amp;"*")</f>
        <v>3</v>
      </c>
    </row>
    <row r="136" spans="1:12" ht="15.6">
      <c r="A136" s="3">
        <v>10135</v>
      </c>
      <c r="B136" s="4" t="s">
        <v>167</v>
      </c>
      <c r="C136" s="4" t="s">
        <v>313</v>
      </c>
      <c r="D136" s="4" t="s">
        <v>314</v>
      </c>
      <c r="E136" s="4" t="s">
        <v>11</v>
      </c>
      <c r="F136" s="4">
        <v>1</v>
      </c>
      <c r="G136" s="5">
        <v>34462</v>
      </c>
      <c r="H136" s="4">
        <v>80.7</v>
      </c>
      <c r="J136" s="37" t="s">
        <v>1079</v>
      </c>
      <c r="K136" s="37"/>
      <c r="L136" s="26">
        <f>COUNTIF(D187:D686,"*"&amp;J136&amp;"*")</f>
        <v>2</v>
      </c>
    </row>
    <row r="137" spans="1:12" ht="15.6">
      <c r="A137" s="3">
        <v>10136</v>
      </c>
      <c r="B137" s="4" t="s">
        <v>19</v>
      </c>
      <c r="C137" s="4" t="s">
        <v>122</v>
      </c>
      <c r="D137" s="4" t="s">
        <v>315</v>
      </c>
      <c r="E137" s="4" t="s">
        <v>11</v>
      </c>
      <c r="F137" s="4">
        <v>2</v>
      </c>
      <c r="G137" s="5">
        <v>33001</v>
      </c>
      <c r="H137" s="4">
        <v>79</v>
      </c>
      <c r="J137" s="37" t="s">
        <v>1018</v>
      </c>
      <c r="K137" s="37"/>
      <c r="L137" s="26">
        <f>COUNTIF(D189:D688,"*"&amp;J137&amp;"*")</f>
        <v>3</v>
      </c>
    </row>
    <row r="138" spans="1:12" ht="15.6">
      <c r="A138" s="3">
        <v>10137</v>
      </c>
      <c r="B138" s="4" t="s">
        <v>316</v>
      </c>
      <c r="C138" s="4" t="s">
        <v>103</v>
      </c>
      <c r="D138" s="4" t="s">
        <v>317</v>
      </c>
      <c r="E138" s="4" t="s">
        <v>15</v>
      </c>
      <c r="F138" s="4">
        <v>2</v>
      </c>
      <c r="G138" s="5">
        <v>33881</v>
      </c>
      <c r="H138" s="4">
        <v>85.3</v>
      </c>
      <c r="J138" s="37" t="s">
        <v>1054</v>
      </c>
      <c r="K138" s="37"/>
      <c r="L138" s="26">
        <f>COUNTIF(D193:D692,"*"&amp;J138&amp;"*")</f>
        <v>3</v>
      </c>
    </row>
    <row r="139" spans="1:12" ht="15.6">
      <c r="A139" s="3">
        <v>10138</v>
      </c>
      <c r="B139" s="4" t="s">
        <v>249</v>
      </c>
      <c r="C139" s="4" t="s">
        <v>150</v>
      </c>
      <c r="D139" s="4" t="s">
        <v>318</v>
      </c>
      <c r="E139" s="4" t="s">
        <v>15</v>
      </c>
      <c r="F139" s="4">
        <v>1</v>
      </c>
      <c r="G139" s="5">
        <v>34989</v>
      </c>
      <c r="H139" s="4">
        <v>52.2</v>
      </c>
      <c r="J139" s="37" t="s">
        <v>989</v>
      </c>
      <c r="K139" s="37"/>
      <c r="L139" s="26">
        <f>COUNTIF(D194:D693,"*"&amp;J139&amp;"*")</f>
        <v>4</v>
      </c>
    </row>
    <row r="140" spans="1:12" ht="15.6">
      <c r="A140" s="3">
        <v>10139</v>
      </c>
      <c r="B140" s="4" t="s">
        <v>319</v>
      </c>
      <c r="C140" s="4" t="s">
        <v>320</v>
      </c>
      <c r="D140" s="4" t="s">
        <v>321</v>
      </c>
      <c r="E140" s="4" t="s">
        <v>15</v>
      </c>
      <c r="F140" s="4">
        <v>1</v>
      </c>
      <c r="G140" s="5">
        <v>34076</v>
      </c>
      <c r="H140" s="4">
        <v>63.8</v>
      </c>
      <c r="J140" s="37" t="s">
        <v>1036</v>
      </c>
      <c r="K140" s="37"/>
      <c r="L140" s="26">
        <f>COUNTIF(D195:D694,"*"&amp;J140&amp;"*")</f>
        <v>2</v>
      </c>
    </row>
    <row r="141" spans="1:12" ht="15.6">
      <c r="A141" s="3">
        <v>10140</v>
      </c>
      <c r="B141" s="4" t="s">
        <v>322</v>
      </c>
      <c r="C141" s="4" t="s">
        <v>323</v>
      </c>
      <c r="D141" s="4" t="s">
        <v>324</v>
      </c>
      <c r="E141" s="4" t="s">
        <v>11</v>
      </c>
      <c r="F141" s="4">
        <v>1</v>
      </c>
      <c r="G141" s="5">
        <v>34221</v>
      </c>
      <c r="H141" s="4">
        <v>58.8</v>
      </c>
      <c r="J141" s="37" t="s">
        <v>1055</v>
      </c>
      <c r="K141" s="37"/>
      <c r="L141" s="26">
        <f>COUNTIF(D196:D695,"*"&amp;J141&amp;"*")</f>
        <v>2</v>
      </c>
    </row>
    <row r="142" spans="1:12" ht="15.6">
      <c r="A142" s="3">
        <v>10141</v>
      </c>
      <c r="B142" s="4" t="s">
        <v>278</v>
      </c>
      <c r="C142" s="4" t="s">
        <v>61</v>
      </c>
      <c r="D142" s="4" t="s">
        <v>325</v>
      </c>
      <c r="E142" s="4" t="s">
        <v>15</v>
      </c>
      <c r="F142" s="4">
        <v>3</v>
      </c>
      <c r="G142" s="5">
        <v>35714</v>
      </c>
      <c r="H142" s="4">
        <v>63.8</v>
      </c>
      <c r="J142" s="37" t="s">
        <v>957</v>
      </c>
      <c r="K142" s="37"/>
      <c r="L142" s="26">
        <f>COUNTIF(D200:D699,"*"&amp;J142&amp;"*")</f>
        <v>2</v>
      </c>
    </row>
    <row r="143" spans="1:12" ht="15.6">
      <c r="A143" s="3">
        <v>10142</v>
      </c>
      <c r="B143" s="4" t="s">
        <v>326</v>
      </c>
      <c r="C143" s="4" t="s">
        <v>93</v>
      </c>
      <c r="D143" s="4" t="s">
        <v>327</v>
      </c>
      <c r="E143" s="4" t="s">
        <v>11</v>
      </c>
      <c r="F143" s="4">
        <v>3</v>
      </c>
      <c r="G143" s="5">
        <v>32930</v>
      </c>
      <c r="H143" s="4">
        <v>86</v>
      </c>
      <c r="J143" s="37" t="s">
        <v>1073</v>
      </c>
      <c r="K143" s="37"/>
      <c r="L143" s="26">
        <f>COUNTIF(D202:D701,"*"&amp;J143&amp;"*")</f>
        <v>2</v>
      </c>
    </row>
    <row r="144" spans="1:12" ht="15.6">
      <c r="A144" s="3">
        <v>10143</v>
      </c>
      <c r="B144" s="4" t="s">
        <v>328</v>
      </c>
      <c r="C144" s="4" t="s">
        <v>191</v>
      </c>
      <c r="D144" s="4" t="s">
        <v>329</v>
      </c>
      <c r="E144" s="4" t="s">
        <v>11</v>
      </c>
      <c r="F144" s="4">
        <v>2</v>
      </c>
      <c r="G144" s="5">
        <v>32932</v>
      </c>
      <c r="H144" s="4">
        <v>85.8</v>
      </c>
      <c r="J144" s="37" t="s">
        <v>976</v>
      </c>
      <c r="K144" s="37"/>
      <c r="L144" s="26">
        <f>COUNTIF(D203:D702,"*"&amp;J144&amp;"*")</f>
        <v>2</v>
      </c>
    </row>
    <row r="145" spans="1:12" ht="15.6">
      <c r="A145" s="3">
        <v>10144</v>
      </c>
      <c r="B145" s="4" t="s">
        <v>266</v>
      </c>
      <c r="C145" s="4" t="s">
        <v>144</v>
      </c>
      <c r="D145" s="4" t="s">
        <v>330</v>
      </c>
      <c r="E145" s="4" t="s">
        <v>15</v>
      </c>
      <c r="F145" s="4">
        <v>2</v>
      </c>
      <c r="G145" s="5">
        <v>34133</v>
      </c>
      <c r="H145" s="4">
        <v>79.5</v>
      </c>
      <c r="J145" s="37" t="s">
        <v>1088</v>
      </c>
      <c r="K145" s="37"/>
      <c r="L145" s="26">
        <f>COUNTIF(D204:D703,"*"&amp;J145&amp;"*")</f>
        <v>3</v>
      </c>
    </row>
    <row r="146" spans="1:12" ht="15.6">
      <c r="A146" s="3">
        <v>10145</v>
      </c>
      <c r="B146" s="4" t="s">
        <v>266</v>
      </c>
      <c r="C146" s="4" t="s">
        <v>331</v>
      </c>
      <c r="D146" s="4" t="s">
        <v>332</v>
      </c>
      <c r="E146" s="4" t="s">
        <v>15</v>
      </c>
      <c r="F146" s="4">
        <v>2</v>
      </c>
      <c r="G146" s="5">
        <v>32974</v>
      </c>
      <c r="H146" s="4">
        <v>78.3</v>
      </c>
      <c r="J146" s="37" t="s">
        <v>968</v>
      </c>
      <c r="K146" s="37"/>
      <c r="L146" s="26">
        <f>COUNTIF(D205:D704,"*"&amp;J146&amp;"*")</f>
        <v>2</v>
      </c>
    </row>
    <row r="147" spans="1:12" ht="15.6">
      <c r="A147" s="3">
        <v>10146</v>
      </c>
      <c r="B147" s="4" t="s">
        <v>22</v>
      </c>
      <c r="C147" s="4" t="s">
        <v>333</v>
      </c>
      <c r="D147" s="4" t="s">
        <v>334</v>
      </c>
      <c r="E147" s="4" t="s">
        <v>15</v>
      </c>
      <c r="F147" s="4">
        <v>2</v>
      </c>
      <c r="G147" s="5">
        <v>34438</v>
      </c>
      <c r="H147" s="4">
        <v>83</v>
      </c>
      <c r="J147" s="37" t="s">
        <v>958</v>
      </c>
      <c r="K147" s="37"/>
      <c r="L147" s="26">
        <f>COUNTIF(D207:D706,"*"&amp;J147&amp;"*")</f>
        <v>2</v>
      </c>
    </row>
    <row r="148" spans="1:12" ht="15.6">
      <c r="A148" s="3">
        <v>10147</v>
      </c>
      <c r="B148" s="4" t="s">
        <v>335</v>
      </c>
      <c r="C148" s="4" t="s">
        <v>83</v>
      </c>
      <c r="D148" s="4" t="s">
        <v>336</v>
      </c>
      <c r="E148" s="4" t="s">
        <v>11</v>
      </c>
      <c r="F148" s="4">
        <v>2</v>
      </c>
      <c r="G148" s="5">
        <v>33367</v>
      </c>
      <c r="H148" s="4">
        <v>84</v>
      </c>
      <c r="J148" s="37" t="s">
        <v>1046</v>
      </c>
      <c r="K148" s="37"/>
      <c r="L148" s="26">
        <f>COUNTIF(D208:D707,"*"&amp;J148&amp;"*")</f>
        <v>3</v>
      </c>
    </row>
    <row r="149" spans="1:12" ht="15.6">
      <c r="A149" s="3">
        <v>10148</v>
      </c>
      <c r="B149" s="4" t="s">
        <v>337</v>
      </c>
      <c r="C149" s="4" t="s">
        <v>64</v>
      </c>
      <c r="D149" s="4" t="s">
        <v>338</v>
      </c>
      <c r="E149" s="4" t="s">
        <v>11</v>
      </c>
      <c r="F149" s="4">
        <v>2</v>
      </c>
      <c r="G149" s="5">
        <v>34512</v>
      </c>
      <c r="H149" s="4">
        <v>23.2</v>
      </c>
      <c r="J149" s="37" t="s">
        <v>991</v>
      </c>
      <c r="K149" s="37"/>
      <c r="L149" s="26">
        <f>COUNTIF(D212:D711,"*"&amp;J149&amp;"*")</f>
        <v>2</v>
      </c>
    </row>
    <row r="150" spans="1:12" ht="15.6">
      <c r="A150" s="3">
        <v>10149</v>
      </c>
      <c r="B150" s="4" t="s">
        <v>339</v>
      </c>
      <c r="C150" s="4" t="s">
        <v>283</v>
      </c>
      <c r="D150" s="4" t="s">
        <v>340</v>
      </c>
      <c r="E150" s="4" t="s">
        <v>11</v>
      </c>
      <c r="F150" s="4">
        <v>3</v>
      </c>
      <c r="G150" s="5">
        <v>33162</v>
      </c>
      <c r="H150" s="4">
        <v>23.2</v>
      </c>
      <c r="J150" s="37" t="s">
        <v>1060</v>
      </c>
      <c r="K150" s="37"/>
      <c r="L150" s="26">
        <f>COUNTIF(D216:D715,"*"&amp;J150&amp;"*")</f>
        <v>2</v>
      </c>
    </row>
    <row r="151" spans="1:12" ht="15.6">
      <c r="A151" s="3">
        <v>10150</v>
      </c>
      <c r="B151" s="4" t="s">
        <v>309</v>
      </c>
      <c r="C151" s="4" t="s">
        <v>23</v>
      </c>
      <c r="D151" s="4" t="s">
        <v>341</v>
      </c>
      <c r="E151" s="4" t="s">
        <v>15</v>
      </c>
      <c r="F151" s="4">
        <v>2</v>
      </c>
      <c r="G151" s="5">
        <v>33588</v>
      </c>
      <c r="H151" s="4">
        <v>63.8</v>
      </c>
      <c r="J151" s="37" t="s">
        <v>1015</v>
      </c>
      <c r="K151" s="37"/>
      <c r="L151" s="26">
        <f>COUNTIF(D217:D716,"*"&amp;J151&amp;"*")</f>
        <v>2</v>
      </c>
    </row>
    <row r="152" spans="1:12" ht="15.6">
      <c r="A152" s="3">
        <v>10151</v>
      </c>
      <c r="B152" s="4" t="s">
        <v>257</v>
      </c>
      <c r="C152" s="4" t="s">
        <v>342</v>
      </c>
      <c r="D152" s="4" t="s">
        <v>343</v>
      </c>
      <c r="E152" s="4" t="s">
        <v>15</v>
      </c>
      <c r="F152" s="4">
        <v>3</v>
      </c>
      <c r="G152" s="5">
        <v>32929</v>
      </c>
      <c r="H152" s="4">
        <v>69.599999999999994</v>
      </c>
      <c r="J152" s="37" t="s">
        <v>1035</v>
      </c>
      <c r="K152" s="37"/>
      <c r="L152" s="26">
        <f>COUNTIF(D221:D720,"*"&amp;J152&amp;"*")</f>
        <v>2</v>
      </c>
    </row>
    <row r="153" spans="1:12" ht="15.6">
      <c r="A153" s="3">
        <v>10152</v>
      </c>
      <c r="B153" s="4" t="s">
        <v>228</v>
      </c>
      <c r="C153" s="4" t="s">
        <v>50</v>
      </c>
      <c r="D153" s="4" t="s">
        <v>344</v>
      </c>
      <c r="E153" s="4" t="s">
        <v>15</v>
      </c>
      <c r="F153" s="4">
        <v>2</v>
      </c>
      <c r="G153" s="5">
        <v>32984</v>
      </c>
      <c r="H153" s="4">
        <v>63.8</v>
      </c>
      <c r="J153" s="37" t="s">
        <v>992</v>
      </c>
      <c r="K153" s="37"/>
      <c r="L153" s="26">
        <f>COUNTIF(D224:D723,"*"&amp;J153&amp;"*")</f>
        <v>2</v>
      </c>
    </row>
    <row r="154" spans="1:12" ht="15.6">
      <c r="A154" s="3">
        <v>10153</v>
      </c>
      <c r="B154" s="4" t="s">
        <v>164</v>
      </c>
      <c r="C154" s="4" t="s">
        <v>345</v>
      </c>
      <c r="D154" s="4" t="s">
        <v>346</v>
      </c>
      <c r="E154" s="4" t="s">
        <v>11</v>
      </c>
      <c r="F154" s="4">
        <v>1</v>
      </c>
      <c r="G154" s="5">
        <v>35434</v>
      </c>
      <c r="H154" s="4">
        <v>56</v>
      </c>
      <c r="J154" s="37" t="s">
        <v>969</v>
      </c>
      <c r="K154" s="37"/>
      <c r="L154" s="26">
        <f>COUNTIF(D226:D725,"*"&amp;J154&amp;"*")</f>
        <v>3</v>
      </c>
    </row>
    <row r="155" spans="1:12" ht="15.6">
      <c r="A155" s="3">
        <v>10154</v>
      </c>
      <c r="B155" s="4" t="s">
        <v>347</v>
      </c>
      <c r="C155" s="4" t="s">
        <v>169</v>
      </c>
      <c r="D155" s="4" t="s">
        <v>348</v>
      </c>
      <c r="E155" s="4" t="s">
        <v>15</v>
      </c>
      <c r="F155" s="4">
        <v>3</v>
      </c>
      <c r="G155" s="5">
        <v>33627</v>
      </c>
      <c r="H155" s="4">
        <v>75.400000000000006</v>
      </c>
      <c r="J155" s="37" t="s">
        <v>1016</v>
      </c>
      <c r="K155" s="37"/>
      <c r="L155" s="26">
        <f>COUNTIF(D227:D726,"*"&amp;J155&amp;"*")</f>
        <v>2</v>
      </c>
    </row>
    <row r="156" spans="1:12" ht="15.6">
      <c r="A156" s="3">
        <v>10155</v>
      </c>
      <c r="B156" s="4" t="s">
        <v>180</v>
      </c>
      <c r="C156" s="4" t="s">
        <v>240</v>
      </c>
      <c r="D156" s="4" t="s">
        <v>349</v>
      </c>
      <c r="E156" s="4" t="s">
        <v>15</v>
      </c>
      <c r="F156" s="4">
        <v>2</v>
      </c>
      <c r="G156" s="5">
        <v>34763</v>
      </c>
      <c r="H156" s="4">
        <v>67.3</v>
      </c>
      <c r="J156" s="37" t="s">
        <v>1061</v>
      </c>
      <c r="K156" s="37"/>
      <c r="L156" s="26">
        <f>COUNTIF(D231:D730,"*"&amp;J156&amp;"*")</f>
        <v>2</v>
      </c>
    </row>
    <row r="157" spans="1:12" ht="15.6">
      <c r="A157" s="3">
        <v>10156</v>
      </c>
      <c r="B157" s="4" t="s">
        <v>350</v>
      </c>
      <c r="C157" s="4" t="s">
        <v>55</v>
      </c>
      <c r="D157" s="4" t="s">
        <v>351</v>
      </c>
      <c r="E157" s="4" t="s">
        <v>11</v>
      </c>
      <c r="F157" s="4">
        <v>2</v>
      </c>
      <c r="G157" s="5">
        <v>32977</v>
      </c>
      <c r="H157" s="4">
        <v>69</v>
      </c>
      <c r="J157" s="37" t="s">
        <v>1038</v>
      </c>
      <c r="K157" s="37"/>
      <c r="L157" s="26">
        <f>COUNTIF(D233:D732,"*"&amp;J157&amp;"*")</f>
        <v>2</v>
      </c>
    </row>
    <row r="158" spans="1:12">
      <c r="A158" s="3">
        <v>10157</v>
      </c>
      <c r="B158" s="4" t="s">
        <v>98</v>
      </c>
      <c r="C158" s="4" t="s">
        <v>225</v>
      </c>
      <c r="D158" s="4" t="s">
        <v>352</v>
      </c>
      <c r="E158" s="4" t="s">
        <v>15</v>
      </c>
      <c r="F158" s="4">
        <v>1</v>
      </c>
      <c r="G158" s="5">
        <v>33188</v>
      </c>
      <c r="H158" s="4">
        <v>66.900000000000006</v>
      </c>
      <c r="J158" s="4"/>
    </row>
    <row r="159" spans="1:12">
      <c r="A159" s="3">
        <v>10158</v>
      </c>
      <c r="B159" s="4" t="s">
        <v>204</v>
      </c>
      <c r="C159" s="4" t="s">
        <v>345</v>
      </c>
      <c r="D159" s="4" t="s">
        <v>353</v>
      </c>
      <c r="E159" s="4" t="s">
        <v>15</v>
      </c>
      <c r="F159" s="4">
        <v>1</v>
      </c>
      <c r="G159" s="5">
        <v>33607</v>
      </c>
      <c r="H159" s="4">
        <v>77.099999999999994</v>
      </c>
      <c r="J159" s="4"/>
    </row>
    <row r="160" spans="1:12">
      <c r="A160" s="3">
        <v>10159</v>
      </c>
      <c r="B160" s="4" t="s">
        <v>354</v>
      </c>
      <c r="C160" s="4" t="s">
        <v>355</v>
      </c>
      <c r="D160" s="4" t="s">
        <v>356</v>
      </c>
      <c r="E160" s="4" t="s">
        <v>15</v>
      </c>
      <c r="F160" s="4">
        <v>1</v>
      </c>
      <c r="G160" s="5">
        <v>34090</v>
      </c>
      <c r="H160" s="4">
        <v>92</v>
      </c>
      <c r="J160" s="4"/>
    </row>
    <row r="161" spans="1:10">
      <c r="A161" s="3">
        <v>10160</v>
      </c>
      <c r="B161" s="4" t="s">
        <v>213</v>
      </c>
      <c r="C161" s="4" t="s">
        <v>211</v>
      </c>
      <c r="D161" s="4" t="s">
        <v>357</v>
      </c>
      <c r="E161" s="4" t="s">
        <v>15</v>
      </c>
      <c r="F161" s="4">
        <v>2</v>
      </c>
      <c r="G161" s="5">
        <v>33800</v>
      </c>
      <c r="H161" s="4">
        <v>52.2</v>
      </c>
      <c r="J161" s="4"/>
    </row>
    <row r="162" spans="1:10">
      <c r="A162" s="3">
        <v>10161</v>
      </c>
      <c r="B162" s="4" t="s">
        <v>202</v>
      </c>
      <c r="C162" s="4" t="s">
        <v>13</v>
      </c>
      <c r="D162" s="4" t="s">
        <v>358</v>
      </c>
      <c r="E162" s="4" t="s">
        <v>11</v>
      </c>
      <c r="F162" s="4">
        <v>1</v>
      </c>
      <c r="G162" s="5">
        <v>33086</v>
      </c>
      <c r="H162" s="4">
        <v>95</v>
      </c>
      <c r="J162" s="4"/>
    </row>
    <row r="163" spans="1:10">
      <c r="A163" s="3">
        <v>10162</v>
      </c>
      <c r="B163" s="4" t="s">
        <v>359</v>
      </c>
      <c r="C163" s="4" t="s">
        <v>360</v>
      </c>
      <c r="D163" s="4" t="s">
        <v>361</v>
      </c>
      <c r="E163" s="4" t="s">
        <v>11</v>
      </c>
      <c r="F163" s="4">
        <v>1</v>
      </c>
      <c r="G163" s="5">
        <v>35198</v>
      </c>
      <c r="H163" s="4">
        <v>75.900000000000006</v>
      </c>
      <c r="J163" s="4"/>
    </row>
    <row r="164" spans="1:10">
      <c r="A164" s="3">
        <v>10163</v>
      </c>
      <c r="B164" s="4" t="s">
        <v>362</v>
      </c>
      <c r="C164" s="4" t="s">
        <v>191</v>
      </c>
      <c r="D164" s="4" t="s">
        <v>363</v>
      </c>
      <c r="E164" s="4" t="s">
        <v>15</v>
      </c>
      <c r="F164" s="4">
        <v>3</v>
      </c>
      <c r="G164" s="5">
        <v>33941</v>
      </c>
      <c r="H164" s="4">
        <v>63</v>
      </c>
      <c r="J164" s="4"/>
    </row>
    <row r="165" spans="1:10">
      <c r="A165" s="3">
        <v>10164</v>
      </c>
      <c r="B165" s="4" t="s">
        <v>347</v>
      </c>
      <c r="C165" s="4" t="s">
        <v>47</v>
      </c>
      <c r="D165" s="4" t="s">
        <v>364</v>
      </c>
      <c r="E165" s="4" t="s">
        <v>15</v>
      </c>
      <c r="F165" s="4">
        <v>1</v>
      </c>
      <c r="G165" s="5">
        <v>33773</v>
      </c>
      <c r="H165" s="4">
        <v>69.599999999999994</v>
      </c>
      <c r="J165" s="4"/>
    </row>
    <row r="166" spans="1:10">
      <c r="A166" s="3">
        <v>10165</v>
      </c>
      <c r="B166" s="4" t="s">
        <v>54</v>
      </c>
      <c r="C166" s="4" t="s">
        <v>80</v>
      </c>
      <c r="D166" s="4" t="s">
        <v>365</v>
      </c>
      <c r="E166" s="4" t="s">
        <v>15</v>
      </c>
      <c r="F166" s="4">
        <v>2</v>
      </c>
      <c r="G166" s="5">
        <v>35479</v>
      </c>
      <c r="H166" s="4">
        <v>75.400000000000006</v>
      </c>
      <c r="J166" s="4"/>
    </row>
    <row r="167" spans="1:10">
      <c r="A167" s="3">
        <v>10166</v>
      </c>
      <c r="B167" s="4" t="s">
        <v>335</v>
      </c>
      <c r="C167" s="4" t="s">
        <v>114</v>
      </c>
      <c r="D167" s="4" t="s">
        <v>366</v>
      </c>
      <c r="E167" s="4" t="s">
        <v>11</v>
      </c>
      <c r="F167" s="4">
        <v>2</v>
      </c>
      <c r="G167" s="5">
        <v>33323</v>
      </c>
      <c r="H167" s="4">
        <v>85</v>
      </c>
      <c r="J167" s="4"/>
    </row>
    <row r="168" spans="1:10">
      <c r="A168" s="3">
        <v>10167</v>
      </c>
      <c r="B168" s="4" t="s">
        <v>359</v>
      </c>
      <c r="C168" s="4" t="s">
        <v>367</v>
      </c>
      <c r="D168" s="4" t="s">
        <v>368</v>
      </c>
      <c r="E168" s="4" t="s">
        <v>11</v>
      </c>
      <c r="F168" s="4">
        <v>1</v>
      </c>
      <c r="G168" s="5">
        <v>33466</v>
      </c>
      <c r="H168" s="4">
        <v>59.3</v>
      </c>
      <c r="J168" s="4"/>
    </row>
    <row r="169" spans="1:10">
      <c r="A169" s="3">
        <v>10168</v>
      </c>
      <c r="B169" s="4" t="s">
        <v>369</v>
      </c>
      <c r="C169" s="4" t="s">
        <v>370</v>
      </c>
      <c r="D169" s="4" t="s">
        <v>371</v>
      </c>
      <c r="E169" s="4" t="s">
        <v>15</v>
      </c>
      <c r="F169" s="4">
        <v>2</v>
      </c>
      <c r="G169" s="5">
        <v>34038</v>
      </c>
      <c r="H169" s="4">
        <v>66.5</v>
      </c>
      <c r="J169" s="4"/>
    </row>
    <row r="170" spans="1:10">
      <c r="A170" s="3">
        <v>10169</v>
      </c>
      <c r="B170" s="4" t="s">
        <v>372</v>
      </c>
      <c r="C170" s="4" t="s">
        <v>373</v>
      </c>
      <c r="D170" s="4" t="s">
        <v>374</v>
      </c>
      <c r="E170" s="4" t="s">
        <v>15</v>
      </c>
      <c r="F170" s="4">
        <v>2</v>
      </c>
      <c r="G170" s="5">
        <v>35693</v>
      </c>
      <c r="H170" s="4">
        <v>83</v>
      </c>
      <c r="J170" s="4"/>
    </row>
    <row r="171" spans="1:10">
      <c r="A171" s="3">
        <v>10170</v>
      </c>
      <c r="B171" s="4" t="s">
        <v>180</v>
      </c>
      <c r="C171" s="4" t="s">
        <v>375</v>
      </c>
      <c r="D171" s="4" t="s">
        <v>376</v>
      </c>
      <c r="E171" s="4" t="s">
        <v>15</v>
      </c>
      <c r="F171" s="4">
        <v>1</v>
      </c>
      <c r="G171" s="5">
        <v>35632</v>
      </c>
      <c r="H171" s="4">
        <v>69.599999999999994</v>
      </c>
      <c r="J171" s="4"/>
    </row>
    <row r="172" spans="1:10">
      <c r="A172" s="3">
        <v>10171</v>
      </c>
      <c r="B172" s="4" t="s">
        <v>249</v>
      </c>
      <c r="C172" s="4" t="s">
        <v>377</v>
      </c>
      <c r="D172" s="4" t="s">
        <v>378</v>
      </c>
      <c r="E172" s="4" t="s">
        <v>15</v>
      </c>
      <c r="F172" s="4">
        <v>3</v>
      </c>
      <c r="G172" s="5">
        <v>33099</v>
      </c>
      <c r="H172" s="4">
        <v>66.099999999999994</v>
      </c>
      <c r="J172" s="4"/>
    </row>
    <row r="173" spans="1:10">
      <c r="A173" s="3">
        <v>10172</v>
      </c>
      <c r="B173" s="4" t="s">
        <v>190</v>
      </c>
      <c r="C173" s="4" t="s">
        <v>379</v>
      </c>
      <c r="D173" s="4" t="s">
        <v>380</v>
      </c>
      <c r="E173" s="4" t="s">
        <v>15</v>
      </c>
      <c r="F173" s="4">
        <v>1</v>
      </c>
      <c r="G173" s="5">
        <v>33277</v>
      </c>
      <c r="H173" s="4">
        <v>69.599999999999994</v>
      </c>
      <c r="J173" s="4"/>
    </row>
    <row r="174" spans="1:10">
      <c r="A174" s="3">
        <v>10173</v>
      </c>
      <c r="B174" s="4" t="s">
        <v>381</v>
      </c>
      <c r="C174" s="4" t="s">
        <v>382</v>
      </c>
      <c r="D174" s="4" t="s">
        <v>383</v>
      </c>
      <c r="E174" s="4" t="s">
        <v>15</v>
      </c>
      <c r="F174" s="4">
        <v>2</v>
      </c>
      <c r="G174" s="5">
        <v>35539</v>
      </c>
      <c r="H174" s="4">
        <v>63.8</v>
      </c>
      <c r="J174" s="4"/>
    </row>
    <row r="175" spans="1:10">
      <c r="A175" s="3">
        <v>10174</v>
      </c>
      <c r="B175" s="4" t="s">
        <v>384</v>
      </c>
      <c r="C175" s="4" t="s">
        <v>375</v>
      </c>
      <c r="D175" s="4" t="s">
        <v>385</v>
      </c>
      <c r="E175" s="4" t="s">
        <v>11</v>
      </c>
      <c r="F175" s="4">
        <v>3</v>
      </c>
      <c r="G175" s="5">
        <v>34806</v>
      </c>
      <c r="H175" s="4">
        <v>80</v>
      </c>
      <c r="J175" s="4"/>
    </row>
    <row r="176" spans="1:10">
      <c r="A176" s="3">
        <v>10175</v>
      </c>
      <c r="B176" s="4" t="s">
        <v>111</v>
      </c>
      <c r="C176" s="4" t="s">
        <v>17</v>
      </c>
      <c r="D176" s="4" t="s">
        <v>386</v>
      </c>
      <c r="E176" s="4" t="s">
        <v>15</v>
      </c>
      <c r="F176" s="4">
        <v>1</v>
      </c>
      <c r="G176" s="5">
        <v>34820</v>
      </c>
      <c r="H176" s="4">
        <v>58</v>
      </c>
      <c r="J176" s="4"/>
    </row>
    <row r="177" spans="1:10">
      <c r="A177" s="3">
        <v>10176</v>
      </c>
      <c r="B177" s="4" t="s">
        <v>339</v>
      </c>
      <c r="C177" s="4" t="s">
        <v>178</v>
      </c>
      <c r="D177" s="4" t="s">
        <v>387</v>
      </c>
      <c r="E177" s="4" t="s">
        <v>11</v>
      </c>
      <c r="F177" s="4">
        <v>3</v>
      </c>
      <c r="G177" s="5">
        <v>35128</v>
      </c>
      <c r="H177" s="4">
        <v>86.3</v>
      </c>
      <c r="J177" s="4"/>
    </row>
    <row r="178" spans="1:10">
      <c r="A178" s="3">
        <v>10177</v>
      </c>
      <c r="B178" s="4" t="s">
        <v>46</v>
      </c>
      <c r="C178" s="4" t="s">
        <v>388</v>
      </c>
      <c r="D178" s="4" t="s">
        <v>389</v>
      </c>
      <c r="E178" s="4" t="s">
        <v>15</v>
      </c>
      <c r="F178" s="4">
        <v>2</v>
      </c>
      <c r="G178" s="5">
        <v>34084</v>
      </c>
      <c r="H178" s="4">
        <v>52.2</v>
      </c>
      <c r="J178" s="4"/>
    </row>
    <row r="179" spans="1:10">
      <c r="A179" s="3">
        <v>10178</v>
      </c>
      <c r="B179" s="4" t="s">
        <v>372</v>
      </c>
      <c r="C179" s="4" t="s">
        <v>169</v>
      </c>
      <c r="D179" s="4" t="s">
        <v>390</v>
      </c>
      <c r="E179" s="4" t="s">
        <v>15</v>
      </c>
      <c r="F179" s="4">
        <v>1</v>
      </c>
      <c r="G179" s="5">
        <v>35279</v>
      </c>
      <c r="H179" s="4">
        <v>86.8</v>
      </c>
      <c r="J179" s="4"/>
    </row>
    <row r="180" spans="1:10">
      <c r="A180" s="3">
        <v>10179</v>
      </c>
      <c r="B180" s="4" t="s">
        <v>208</v>
      </c>
      <c r="C180" s="4" t="s">
        <v>391</v>
      </c>
      <c r="D180" s="4" t="s">
        <v>392</v>
      </c>
      <c r="E180" s="4" t="s">
        <v>15</v>
      </c>
      <c r="F180" s="4">
        <v>2</v>
      </c>
      <c r="G180" s="5">
        <v>34147</v>
      </c>
      <c r="H180" s="4">
        <v>52.2</v>
      </c>
      <c r="J180" s="4"/>
    </row>
    <row r="181" spans="1:10">
      <c r="A181" s="3">
        <v>10180</v>
      </c>
      <c r="B181" s="4" t="s">
        <v>393</v>
      </c>
      <c r="C181" s="4" t="s">
        <v>188</v>
      </c>
      <c r="D181" s="4" t="s">
        <v>394</v>
      </c>
      <c r="E181" s="4" t="s">
        <v>11</v>
      </c>
      <c r="F181" s="4">
        <v>2</v>
      </c>
      <c r="G181" s="5">
        <v>34269</v>
      </c>
      <c r="H181" s="4">
        <v>77</v>
      </c>
      <c r="J181" s="4"/>
    </row>
    <row r="182" spans="1:10">
      <c r="A182" s="3">
        <v>10181</v>
      </c>
      <c r="B182" s="4" t="s">
        <v>381</v>
      </c>
      <c r="C182" s="4" t="s">
        <v>38</v>
      </c>
      <c r="D182" s="4" t="s">
        <v>395</v>
      </c>
      <c r="E182" s="4" t="s">
        <v>15</v>
      </c>
      <c r="F182" s="4">
        <v>2</v>
      </c>
      <c r="G182" s="5">
        <v>33517</v>
      </c>
      <c r="H182" s="4">
        <v>87.3</v>
      </c>
      <c r="J182" s="4"/>
    </row>
    <row r="183" spans="1:10">
      <c r="A183" s="3">
        <v>10182</v>
      </c>
      <c r="B183" s="4" t="s">
        <v>347</v>
      </c>
      <c r="C183" s="4" t="s">
        <v>183</v>
      </c>
      <c r="D183" s="4" t="s">
        <v>396</v>
      </c>
      <c r="E183" s="4" t="s">
        <v>15</v>
      </c>
      <c r="F183" s="4">
        <v>2</v>
      </c>
      <c r="G183" s="5">
        <v>33879</v>
      </c>
      <c r="H183" s="4">
        <v>65.7</v>
      </c>
      <c r="J183" s="4"/>
    </row>
    <row r="184" spans="1:10">
      <c r="A184" s="3">
        <v>10183</v>
      </c>
      <c r="B184" s="4" t="s">
        <v>354</v>
      </c>
      <c r="C184" s="4" t="s">
        <v>183</v>
      </c>
      <c r="D184" s="4" t="s">
        <v>397</v>
      </c>
      <c r="E184" s="4" t="s">
        <v>15</v>
      </c>
      <c r="F184" s="4">
        <v>2</v>
      </c>
      <c r="G184" s="5">
        <v>34768</v>
      </c>
      <c r="H184" s="4">
        <v>58</v>
      </c>
      <c r="J184" s="4"/>
    </row>
    <row r="185" spans="1:10">
      <c r="A185" s="3">
        <v>10184</v>
      </c>
      <c r="B185" s="4" t="s">
        <v>398</v>
      </c>
      <c r="C185" s="4" t="s">
        <v>171</v>
      </c>
      <c r="D185" s="4" t="s">
        <v>399</v>
      </c>
      <c r="E185" s="4" t="s">
        <v>15</v>
      </c>
      <c r="F185" s="4">
        <v>2</v>
      </c>
      <c r="G185" s="5">
        <v>34823</v>
      </c>
      <c r="H185" s="4">
        <v>74.7</v>
      </c>
      <c r="J185" s="4"/>
    </row>
    <row r="186" spans="1:10">
      <c r="A186" s="3">
        <v>10185</v>
      </c>
      <c r="B186" s="4" t="s">
        <v>121</v>
      </c>
      <c r="C186" s="4" t="s">
        <v>122</v>
      </c>
      <c r="D186" s="4" t="s">
        <v>400</v>
      </c>
      <c r="E186" s="4" t="s">
        <v>11</v>
      </c>
      <c r="F186" s="4">
        <v>3</v>
      </c>
      <c r="G186" s="5">
        <v>33703</v>
      </c>
      <c r="H186" s="4">
        <v>23.2</v>
      </c>
      <c r="J186" s="4"/>
    </row>
    <row r="187" spans="1:10">
      <c r="A187" s="3">
        <v>10186</v>
      </c>
      <c r="B187" s="4" t="s">
        <v>319</v>
      </c>
      <c r="C187" s="4" t="s">
        <v>286</v>
      </c>
      <c r="D187" s="4" t="s">
        <v>401</v>
      </c>
      <c r="E187" s="4" t="s">
        <v>15</v>
      </c>
      <c r="F187" s="4">
        <v>1</v>
      </c>
      <c r="G187" s="5">
        <v>35436</v>
      </c>
      <c r="H187" s="4">
        <v>65.3</v>
      </c>
      <c r="J187" s="4"/>
    </row>
    <row r="188" spans="1:10">
      <c r="A188" s="3">
        <v>10187</v>
      </c>
      <c r="B188" s="4" t="s">
        <v>402</v>
      </c>
      <c r="C188" s="4" t="s">
        <v>107</v>
      </c>
      <c r="D188" s="4" t="s">
        <v>403</v>
      </c>
      <c r="E188" s="4" t="s">
        <v>11</v>
      </c>
      <c r="F188" s="4">
        <v>2</v>
      </c>
      <c r="G188" s="5">
        <v>35393</v>
      </c>
      <c r="H188" s="4">
        <v>23.2</v>
      </c>
      <c r="J188" s="4"/>
    </row>
    <row r="189" spans="1:10">
      <c r="A189" s="3">
        <v>10188</v>
      </c>
      <c r="B189" s="4" t="s">
        <v>8</v>
      </c>
      <c r="C189" s="4" t="s">
        <v>404</v>
      </c>
      <c r="D189" s="4" t="s">
        <v>405</v>
      </c>
      <c r="E189" s="4" t="s">
        <v>11</v>
      </c>
      <c r="F189" s="4">
        <v>3</v>
      </c>
      <c r="G189" s="5">
        <v>34345</v>
      </c>
      <c r="H189" s="4">
        <v>23.2</v>
      </c>
      <c r="J189" s="4"/>
    </row>
    <row r="190" spans="1:10">
      <c r="A190" s="3">
        <v>10189</v>
      </c>
      <c r="B190" s="4" t="s">
        <v>406</v>
      </c>
      <c r="C190" s="4" t="s">
        <v>342</v>
      </c>
      <c r="D190" s="4" t="s">
        <v>407</v>
      </c>
      <c r="E190" s="4" t="s">
        <v>15</v>
      </c>
      <c r="F190" s="4">
        <v>1</v>
      </c>
      <c r="G190" s="5">
        <v>35522</v>
      </c>
      <c r="H190" s="4">
        <v>56</v>
      </c>
      <c r="J190" s="4"/>
    </row>
    <row r="191" spans="1:10">
      <c r="A191" s="3">
        <v>10190</v>
      </c>
      <c r="B191" s="4" t="s">
        <v>408</v>
      </c>
      <c r="C191" s="4" t="s">
        <v>58</v>
      </c>
      <c r="D191" s="4" t="s">
        <v>409</v>
      </c>
      <c r="E191" s="4" t="s">
        <v>11</v>
      </c>
      <c r="F191" s="4">
        <v>1</v>
      </c>
      <c r="G191" s="5">
        <v>34467</v>
      </c>
      <c r="H191" s="4">
        <v>78</v>
      </c>
      <c r="J191" s="4"/>
    </row>
    <row r="192" spans="1:10">
      <c r="A192" s="3">
        <v>10191</v>
      </c>
      <c r="B192" s="4" t="s">
        <v>322</v>
      </c>
      <c r="C192" s="4" t="s">
        <v>38</v>
      </c>
      <c r="D192" s="4" t="s">
        <v>410</v>
      </c>
      <c r="E192" s="4" t="s">
        <v>11</v>
      </c>
      <c r="F192" s="4">
        <v>1</v>
      </c>
      <c r="G192" s="5">
        <v>33648</v>
      </c>
      <c r="H192" s="4">
        <v>87</v>
      </c>
      <c r="J192" s="4"/>
    </row>
    <row r="193" spans="1:10">
      <c r="A193" s="3">
        <v>10192</v>
      </c>
      <c r="B193" s="4" t="s">
        <v>187</v>
      </c>
      <c r="C193" s="4" t="s">
        <v>411</v>
      </c>
      <c r="D193" s="4" t="s">
        <v>412</v>
      </c>
      <c r="E193" s="4" t="s">
        <v>11</v>
      </c>
      <c r="F193" s="4">
        <v>1</v>
      </c>
      <c r="G193" s="5">
        <v>34131</v>
      </c>
      <c r="H193" s="4">
        <v>79</v>
      </c>
      <c r="J193" s="4"/>
    </row>
    <row r="194" spans="1:10">
      <c r="A194" s="3">
        <v>10193</v>
      </c>
      <c r="B194" s="4" t="s">
        <v>158</v>
      </c>
      <c r="C194" s="4" t="s">
        <v>112</v>
      </c>
      <c r="D194" s="4" t="s">
        <v>413</v>
      </c>
      <c r="E194" s="4" t="s">
        <v>15</v>
      </c>
      <c r="F194" s="4">
        <v>3</v>
      </c>
      <c r="G194" s="5">
        <v>33855</v>
      </c>
      <c r="H194" s="4">
        <v>87.8</v>
      </c>
      <c r="J194" s="4"/>
    </row>
    <row r="195" spans="1:10">
      <c r="A195" s="3">
        <v>10194</v>
      </c>
      <c r="B195" s="4" t="s">
        <v>285</v>
      </c>
      <c r="C195" s="4" t="s">
        <v>171</v>
      </c>
      <c r="D195" s="4" t="s">
        <v>414</v>
      </c>
      <c r="E195" s="4" t="s">
        <v>11</v>
      </c>
      <c r="F195" s="4">
        <v>3</v>
      </c>
      <c r="G195" s="5">
        <v>34206</v>
      </c>
      <c r="H195" s="4">
        <v>88.3</v>
      </c>
      <c r="J195" s="4"/>
    </row>
    <row r="196" spans="1:10">
      <c r="A196" s="3">
        <v>10195</v>
      </c>
      <c r="B196" s="4" t="s">
        <v>126</v>
      </c>
      <c r="C196" s="4" t="s">
        <v>173</v>
      </c>
      <c r="D196" s="4" t="s">
        <v>415</v>
      </c>
      <c r="E196" s="4" t="s">
        <v>15</v>
      </c>
      <c r="F196" s="4">
        <v>1</v>
      </c>
      <c r="G196" s="5">
        <v>35573</v>
      </c>
      <c r="H196" s="4">
        <v>58</v>
      </c>
      <c r="J196" s="4"/>
    </row>
    <row r="197" spans="1:10">
      <c r="A197" s="3">
        <v>10196</v>
      </c>
      <c r="B197" s="4" t="s">
        <v>40</v>
      </c>
      <c r="C197" s="4" t="s">
        <v>416</v>
      </c>
      <c r="D197" s="4" t="s">
        <v>417</v>
      </c>
      <c r="E197" s="4" t="s">
        <v>15</v>
      </c>
      <c r="F197" s="4">
        <v>3</v>
      </c>
      <c r="G197" s="5">
        <v>34518</v>
      </c>
      <c r="H197" s="4">
        <v>73.5</v>
      </c>
      <c r="J197" s="4"/>
    </row>
    <row r="198" spans="1:10">
      <c r="A198" s="3">
        <v>10197</v>
      </c>
      <c r="B198" s="4" t="s">
        <v>180</v>
      </c>
      <c r="C198" s="4" t="s">
        <v>301</v>
      </c>
      <c r="D198" s="4" t="s">
        <v>418</v>
      </c>
      <c r="E198" s="4" t="s">
        <v>15</v>
      </c>
      <c r="F198" s="4">
        <v>1</v>
      </c>
      <c r="G198" s="5">
        <v>34495</v>
      </c>
      <c r="H198" s="4">
        <v>69.599999999999994</v>
      </c>
      <c r="J198" s="4"/>
    </row>
    <row r="199" spans="1:10">
      <c r="A199" s="3">
        <v>10198</v>
      </c>
      <c r="B199" s="4" t="s">
        <v>419</v>
      </c>
      <c r="C199" s="4" t="s">
        <v>331</v>
      </c>
      <c r="D199" s="4" t="s">
        <v>420</v>
      </c>
      <c r="E199" s="4" t="s">
        <v>11</v>
      </c>
      <c r="F199" s="4">
        <v>3</v>
      </c>
      <c r="G199" s="5">
        <v>33565</v>
      </c>
      <c r="H199" s="4">
        <v>81</v>
      </c>
      <c r="J199" s="4"/>
    </row>
    <row r="200" spans="1:10">
      <c r="A200" s="3">
        <v>10199</v>
      </c>
      <c r="B200" s="4" t="s">
        <v>143</v>
      </c>
      <c r="C200" s="4" t="s">
        <v>260</v>
      </c>
      <c r="D200" s="4" t="s">
        <v>421</v>
      </c>
      <c r="E200" s="4" t="s">
        <v>15</v>
      </c>
      <c r="F200" s="4">
        <v>2</v>
      </c>
      <c r="G200" s="5">
        <v>34446</v>
      </c>
      <c r="H200" s="4">
        <v>58</v>
      </c>
      <c r="J200" s="4"/>
    </row>
    <row r="201" spans="1:10">
      <c r="A201" s="3">
        <v>10200</v>
      </c>
      <c r="B201" s="4" t="s">
        <v>49</v>
      </c>
      <c r="C201" s="4" t="s">
        <v>147</v>
      </c>
      <c r="D201" s="4" t="s">
        <v>422</v>
      </c>
      <c r="E201" s="4" t="s">
        <v>15</v>
      </c>
      <c r="F201" s="4">
        <v>2</v>
      </c>
      <c r="G201" s="5">
        <v>34684</v>
      </c>
      <c r="H201" s="4">
        <v>68</v>
      </c>
      <c r="J201" s="4"/>
    </row>
    <row r="202" spans="1:10">
      <c r="A202" s="3">
        <v>10201</v>
      </c>
      <c r="B202" s="4" t="s">
        <v>63</v>
      </c>
      <c r="C202" s="4" t="s">
        <v>32</v>
      </c>
      <c r="D202" s="4" t="s">
        <v>423</v>
      </c>
      <c r="E202" s="4" t="s">
        <v>15</v>
      </c>
      <c r="F202" s="4">
        <v>3</v>
      </c>
      <c r="G202" s="5">
        <v>33296</v>
      </c>
      <c r="H202" s="4">
        <v>78</v>
      </c>
      <c r="J202" s="4"/>
    </row>
    <row r="203" spans="1:10">
      <c r="A203" s="3">
        <v>10202</v>
      </c>
      <c r="B203" s="4" t="s">
        <v>350</v>
      </c>
      <c r="C203" s="4" t="s">
        <v>247</v>
      </c>
      <c r="D203" s="4" t="s">
        <v>424</v>
      </c>
      <c r="E203" s="4" t="s">
        <v>11</v>
      </c>
      <c r="F203" s="4">
        <v>2</v>
      </c>
      <c r="G203" s="5">
        <v>34275</v>
      </c>
      <c r="H203" s="4">
        <v>88</v>
      </c>
      <c r="J203" s="4"/>
    </row>
    <row r="204" spans="1:10">
      <c r="A204" s="3">
        <v>10203</v>
      </c>
      <c r="B204" s="4" t="s">
        <v>208</v>
      </c>
      <c r="C204" s="4" t="s">
        <v>355</v>
      </c>
      <c r="D204" s="4" t="s">
        <v>425</v>
      </c>
      <c r="E204" s="4" t="s">
        <v>15</v>
      </c>
      <c r="F204" s="4">
        <v>1</v>
      </c>
      <c r="G204" s="5">
        <v>35525</v>
      </c>
      <c r="H204" s="4">
        <v>75.400000000000006</v>
      </c>
      <c r="J204" s="4"/>
    </row>
    <row r="205" spans="1:10">
      <c r="A205" s="3">
        <v>10204</v>
      </c>
      <c r="B205" s="4" t="s">
        <v>12</v>
      </c>
      <c r="C205" s="4" t="s">
        <v>141</v>
      </c>
      <c r="D205" s="4" t="s">
        <v>426</v>
      </c>
      <c r="E205" s="4" t="s">
        <v>15</v>
      </c>
      <c r="F205" s="4">
        <v>2</v>
      </c>
      <c r="G205" s="5">
        <v>34556</v>
      </c>
      <c r="H205" s="4">
        <v>52.2</v>
      </c>
      <c r="J205" s="4"/>
    </row>
    <row r="206" spans="1:10">
      <c r="A206" s="3">
        <v>10205</v>
      </c>
      <c r="B206" s="4" t="s">
        <v>242</v>
      </c>
      <c r="C206" s="4" t="s">
        <v>427</v>
      </c>
      <c r="D206" s="4" t="s">
        <v>428</v>
      </c>
      <c r="E206" s="4" t="s">
        <v>15</v>
      </c>
      <c r="F206" s="4">
        <v>1</v>
      </c>
      <c r="G206" s="5">
        <v>33340</v>
      </c>
      <c r="H206" s="4">
        <v>69.599999999999994</v>
      </c>
      <c r="J206" s="4"/>
    </row>
    <row r="207" spans="1:10">
      <c r="A207" s="3">
        <v>10206</v>
      </c>
      <c r="B207" s="4" t="s">
        <v>126</v>
      </c>
      <c r="C207" s="4" t="s">
        <v>150</v>
      </c>
      <c r="D207" s="4" t="s">
        <v>429</v>
      </c>
      <c r="E207" s="4" t="s">
        <v>15</v>
      </c>
      <c r="F207" s="4">
        <v>1</v>
      </c>
      <c r="G207" s="5">
        <v>32910</v>
      </c>
      <c r="H207" s="4">
        <v>88.8</v>
      </c>
      <c r="J207" s="4"/>
    </row>
    <row r="208" spans="1:10">
      <c r="A208" s="3">
        <v>10207</v>
      </c>
      <c r="B208" s="4" t="s">
        <v>430</v>
      </c>
      <c r="C208" s="4" t="s">
        <v>109</v>
      </c>
      <c r="D208" s="4" t="s">
        <v>431</v>
      </c>
      <c r="E208" s="4" t="s">
        <v>15</v>
      </c>
      <c r="F208" s="4">
        <v>3</v>
      </c>
      <c r="G208" s="5">
        <v>35090</v>
      </c>
      <c r="H208" s="4">
        <v>69.599999999999994</v>
      </c>
      <c r="J208" s="4"/>
    </row>
    <row r="209" spans="1:10">
      <c r="A209" s="3">
        <v>10208</v>
      </c>
      <c r="B209" s="4" t="s">
        <v>432</v>
      </c>
      <c r="C209" s="4" t="s">
        <v>433</v>
      </c>
      <c r="D209" s="4" t="s">
        <v>434</v>
      </c>
      <c r="E209" s="4" t="s">
        <v>11</v>
      </c>
      <c r="F209" s="4">
        <v>2</v>
      </c>
      <c r="G209" s="5">
        <v>35314</v>
      </c>
      <c r="H209" s="4">
        <v>23.2</v>
      </c>
      <c r="J209" s="4"/>
    </row>
    <row r="210" spans="1:10">
      <c r="A210" s="3">
        <v>10209</v>
      </c>
      <c r="B210" s="4" t="s">
        <v>72</v>
      </c>
      <c r="C210" s="4" t="s">
        <v>44</v>
      </c>
      <c r="D210" s="4" t="s">
        <v>435</v>
      </c>
      <c r="E210" s="4" t="s">
        <v>15</v>
      </c>
      <c r="F210" s="4">
        <v>1</v>
      </c>
      <c r="G210" s="5">
        <v>33773</v>
      </c>
      <c r="H210" s="4">
        <v>72.3</v>
      </c>
      <c r="J210" s="4"/>
    </row>
    <row r="211" spans="1:10">
      <c r="A211" s="3">
        <v>10210</v>
      </c>
      <c r="B211" s="4" t="s">
        <v>359</v>
      </c>
      <c r="C211" s="4" t="s">
        <v>436</v>
      </c>
      <c r="D211" s="4" t="s">
        <v>437</v>
      </c>
      <c r="E211" s="4" t="s">
        <v>11</v>
      </c>
      <c r="F211" s="4">
        <v>3</v>
      </c>
      <c r="G211" s="5">
        <v>35187</v>
      </c>
      <c r="H211" s="4">
        <v>23.2</v>
      </c>
      <c r="J211" s="4"/>
    </row>
    <row r="212" spans="1:10">
      <c r="A212" s="3">
        <v>10211</v>
      </c>
      <c r="B212" s="4" t="s">
        <v>438</v>
      </c>
      <c r="C212" s="4" t="s">
        <v>439</v>
      </c>
      <c r="D212" s="4" t="s">
        <v>440</v>
      </c>
      <c r="E212" s="4" t="s">
        <v>11</v>
      </c>
      <c r="F212" s="4">
        <v>1</v>
      </c>
      <c r="G212" s="5">
        <v>34257</v>
      </c>
      <c r="H212" s="4">
        <v>71.099999999999994</v>
      </c>
      <c r="J212" s="4"/>
    </row>
    <row r="213" spans="1:10">
      <c r="A213" s="3">
        <v>10212</v>
      </c>
      <c r="B213" s="4" t="s">
        <v>441</v>
      </c>
      <c r="C213" s="4" t="s">
        <v>345</v>
      </c>
      <c r="D213" s="4" t="s">
        <v>442</v>
      </c>
      <c r="E213" s="4" t="s">
        <v>11</v>
      </c>
      <c r="F213" s="4">
        <v>2</v>
      </c>
      <c r="G213" s="5">
        <v>35613</v>
      </c>
      <c r="H213" s="4">
        <v>83</v>
      </c>
      <c r="J213" s="4"/>
    </row>
    <row r="214" spans="1:10">
      <c r="A214" s="3">
        <v>10213</v>
      </c>
      <c r="B214" s="4" t="s">
        <v>441</v>
      </c>
      <c r="C214" s="4" t="s">
        <v>443</v>
      </c>
      <c r="D214" s="4" t="s">
        <v>444</v>
      </c>
      <c r="E214" s="4" t="s">
        <v>11</v>
      </c>
      <c r="F214" s="4">
        <v>1</v>
      </c>
      <c r="G214" s="5">
        <v>35102</v>
      </c>
      <c r="H214" s="4">
        <v>59.8</v>
      </c>
      <c r="J214" s="4"/>
    </row>
    <row r="215" spans="1:10">
      <c r="A215" s="3">
        <v>10214</v>
      </c>
      <c r="B215" s="4" t="s">
        <v>322</v>
      </c>
      <c r="C215" s="4" t="s">
        <v>391</v>
      </c>
      <c r="D215" s="4" t="s">
        <v>445</v>
      </c>
      <c r="E215" s="4" t="s">
        <v>11</v>
      </c>
      <c r="F215" s="4">
        <v>2</v>
      </c>
      <c r="G215" s="5">
        <v>34534</v>
      </c>
      <c r="H215" s="4">
        <v>60.3</v>
      </c>
      <c r="J215" s="4"/>
    </row>
    <row r="216" spans="1:10">
      <c r="A216" s="3">
        <v>10215</v>
      </c>
      <c r="B216" s="4" t="s">
        <v>369</v>
      </c>
      <c r="C216" s="4" t="s">
        <v>114</v>
      </c>
      <c r="D216" s="4" t="s">
        <v>446</v>
      </c>
      <c r="E216" s="4" t="s">
        <v>15</v>
      </c>
      <c r="F216" s="4">
        <v>1</v>
      </c>
      <c r="G216" s="5">
        <v>33495</v>
      </c>
      <c r="H216" s="4">
        <v>89</v>
      </c>
      <c r="J216" s="4"/>
    </row>
    <row r="217" spans="1:10">
      <c r="A217" s="3">
        <v>10216</v>
      </c>
      <c r="B217" s="4" t="s">
        <v>210</v>
      </c>
      <c r="C217" s="4" t="s">
        <v>101</v>
      </c>
      <c r="D217" s="4" t="s">
        <v>447</v>
      </c>
      <c r="E217" s="4" t="s">
        <v>15</v>
      </c>
      <c r="F217" s="4">
        <v>2</v>
      </c>
      <c r="G217" s="5">
        <v>34968</v>
      </c>
      <c r="H217" s="4">
        <v>93</v>
      </c>
      <c r="J217" s="4"/>
    </row>
    <row r="218" spans="1:10">
      <c r="A218" s="3">
        <v>10217</v>
      </c>
      <c r="B218" s="4" t="s">
        <v>316</v>
      </c>
      <c r="C218" s="4" t="s">
        <v>150</v>
      </c>
      <c r="D218" s="4" t="s">
        <v>448</v>
      </c>
      <c r="E218" s="4" t="s">
        <v>15</v>
      </c>
      <c r="F218" s="4">
        <v>2</v>
      </c>
      <c r="G218" s="5">
        <v>33334</v>
      </c>
      <c r="H218" s="4">
        <v>79</v>
      </c>
      <c r="J218" s="4"/>
    </row>
    <row r="219" spans="1:10">
      <c r="A219" s="3">
        <v>10218</v>
      </c>
      <c r="B219" s="4" t="s">
        <v>296</v>
      </c>
      <c r="C219" s="4" t="s">
        <v>178</v>
      </c>
      <c r="D219" s="4" t="s">
        <v>449</v>
      </c>
      <c r="E219" s="4" t="s">
        <v>15</v>
      </c>
      <c r="F219" s="4">
        <v>1</v>
      </c>
      <c r="G219" s="5">
        <v>34172</v>
      </c>
      <c r="H219" s="4">
        <v>69.900000000000006</v>
      </c>
      <c r="J219" s="4"/>
    </row>
    <row r="220" spans="1:10">
      <c r="A220" s="3">
        <v>10219</v>
      </c>
      <c r="B220" s="4" t="s">
        <v>164</v>
      </c>
      <c r="C220" s="4" t="s">
        <v>267</v>
      </c>
      <c r="D220" s="4" t="s">
        <v>450</v>
      </c>
      <c r="E220" s="4" t="s">
        <v>11</v>
      </c>
      <c r="F220" s="4">
        <v>1</v>
      </c>
      <c r="G220" s="5">
        <v>33851</v>
      </c>
      <c r="H220" s="4">
        <v>48</v>
      </c>
      <c r="J220" s="4"/>
    </row>
    <row r="221" spans="1:10">
      <c r="A221" s="3">
        <v>10220</v>
      </c>
      <c r="B221" s="4" t="s">
        <v>182</v>
      </c>
      <c r="C221" s="4" t="s">
        <v>451</v>
      </c>
      <c r="D221" s="4" t="s">
        <v>452</v>
      </c>
      <c r="E221" s="4" t="s">
        <v>11</v>
      </c>
      <c r="F221" s="4">
        <v>1</v>
      </c>
      <c r="G221" s="5">
        <v>34082</v>
      </c>
      <c r="H221" s="4">
        <v>89</v>
      </c>
      <c r="J221" s="4"/>
    </row>
    <row r="222" spans="1:10">
      <c r="A222" s="3">
        <v>10221</v>
      </c>
      <c r="B222" s="4" t="s">
        <v>25</v>
      </c>
      <c r="C222" s="4" t="s">
        <v>70</v>
      </c>
      <c r="D222" s="4" t="s">
        <v>453</v>
      </c>
      <c r="E222" s="4" t="s">
        <v>15</v>
      </c>
      <c r="F222" s="4">
        <v>1</v>
      </c>
      <c r="G222" s="5">
        <v>34837</v>
      </c>
      <c r="H222" s="4">
        <v>52.2</v>
      </c>
      <c r="J222" s="4"/>
    </row>
    <row r="223" spans="1:10">
      <c r="A223" s="3">
        <v>10222</v>
      </c>
      <c r="B223" s="4" t="s">
        <v>19</v>
      </c>
      <c r="C223" s="4" t="s">
        <v>93</v>
      </c>
      <c r="D223" s="4" t="s">
        <v>454</v>
      </c>
      <c r="E223" s="4" t="s">
        <v>11</v>
      </c>
      <c r="F223" s="4">
        <v>2</v>
      </c>
      <c r="G223" s="5">
        <v>35498</v>
      </c>
      <c r="H223" s="4">
        <v>95</v>
      </c>
      <c r="J223" s="4"/>
    </row>
    <row r="224" spans="1:10">
      <c r="A224" s="3">
        <v>10223</v>
      </c>
      <c r="B224" s="4" t="s">
        <v>291</v>
      </c>
      <c r="C224" s="4" t="s">
        <v>96</v>
      </c>
      <c r="D224" s="4" t="s">
        <v>455</v>
      </c>
      <c r="E224" s="4" t="s">
        <v>15</v>
      </c>
      <c r="F224" s="4">
        <v>3</v>
      </c>
      <c r="G224" s="5">
        <v>34751</v>
      </c>
      <c r="H224" s="4">
        <v>52.2</v>
      </c>
      <c r="J224" s="4"/>
    </row>
    <row r="225" spans="1:10">
      <c r="A225" s="3">
        <v>10224</v>
      </c>
      <c r="B225" s="4" t="s">
        <v>456</v>
      </c>
      <c r="C225" s="4" t="s">
        <v>260</v>
      </c>
      <c r="D225" s="4" t="s">
        <v>457</v>
      </c>
      <c r="E225" s="4" t="s">
        <v>11</v>
      </c>
      <c r="F225" s="4">
        <v>1</v>
      </c>
      <c r="G225" s="5">
        <v>34320</v>
      </c>
      <c r="H225" s="4">
        <v>89.3</v>
      </c>
      <c r="J225" s="4"/>
    </row>
    <row r="226" spans="1:10">
      <c r="A226" s="3">
        <v>10225</v>
      </c>
      <c r="B226" s="4" t="s">
        <v>419</v>
      </c>
      <c r="C226" s="4" t="s">
        <v>225</v>
      </c>
      <c r="D226" s="4" t="s">
        <v>458</v>
      </c>
      <c r="E226" s="4" t="s">
        <v>11</v>
      </c>
      <c r="F226" s="4">
        <v>2</v>
      </c>
      <c r="G226" s="5">
        <v>34398</v>
      </c>
      <c r="H226" s="4">
        <v>85</v>
      </c>
      <c r="J226" s="4"/>
    </row>
    <row r="227" spans="1:10">
      <c r="A227" s="3">
        <v>10226</v>
      </c>
      <c r="B227" s="4" t="s">
        <v>221</v>
      </c>
      <c r="C227" s="4" t="s">
        <v>411</v>
      </c>
      <c r="D227" s="4" t="s">
        <v>459</v>
      </c>
      <c r="E227" s="4" t="s">
        <v>11</v>
      </c>
      <c r="F227" s="4">
        <v>1</v>
      </c>
      <c r="G227" s="5">
        <v>34132</v>
      </c>
      <c r="H227" s="4">
        <v>23.2</v>
      </c>
      <c r="J227" s="4"/>
    </row>
    <row r="228" spans="1:10">
      <c r="A228" s="3">
        <v>10227</v>
      </c>
      <c r="B228" s="4" t="s">
        <v>116</v>
      </c>
      <c r="C228" s="4" t="s">
        <v>114</v>
      </c>
      <c r="D228" s="4" t="s">
        <v>460</v>
      </c>
      <c r="E228" s="4" t="s">
        <v>15</v>
      </c>
      <c r="F228" s="4">
        <v>2</v>
      </c>
      <c r="G228" s="5">
        <v>33278</v>
      </c>
      <c r="H228" s="4">
        <v>64.900000000000006</v>
      </c>
      <c r="J228" s="4"/>
    </row>
    <row r="229" spans="1:10">
      <c r="A229" s="3">
        <v>10228</v>
      </c>
      <c r="B229" s="4" t="s">
        <v>82</v>
      </c>
      <c r="C229" s="4" t="s">
        <v>237</v>
      </c>
      <c r="D229" s="4" t="s">
        <v>461</v>
      </c>
      <c r="E229" s="4" t="s">
        <v>11</v>
      </c>
      <c r="F229" s="4">
        <v>1</v>
      </c>
      <c r="G229" s="5">
        <v>34861</v>
      </c>
      <c r="H229" s="4">
        <v>89.8</v>
      </c>
      <c r="J229" s="4"/>
    </row>
    <row r="230" spans="1:10">
      <c r="A230" s="3">
        <v>10229</v>
      </c>
      <c r="B230" s="4" t="s">
        <v>69</v>
      </c>
      <c r="C230" s="4" t="s">
        <v>462</v>
      </c>
      <c r="D230" s="4" t="s">
        <v>463</v>
      </c>
      <c r="E230" s="4" t="s">
        <v>15</v>
      </c>
      <c r="F230" s="4">
        <v>2</v>
      </c>
      <c r="G230" s="5">
        <v>33484</v>
      </c>
      <c r="H230" s="4">
        <v>69.599999999999994</v>
      </c>
      <c r="J230" s="4"/>
    </row>
    <row r="231" spans="1:10">
      <c r="A231" s="3">
        <v>10230</v>
      </c>
      <c r="B231" s="4" t="s">
        <v>19</v>
      </c>
      <c r="C231" s="4" t="s">
        <v>267</v>
      </c>
      <c r="D231" s="4" t="s">
        <v>464</v>
      </c>
      <c r="E231" s="4" t="s">
        <v>11</v>
      </c>
      <c r="F231" s="4">
        <v>2</v>
      </c>
      <c r="G231" s="5">
        <v>35599</v>
      </c>
      <c r="H231" s="4">
        <v>87</v>
      </c>
      <c r="J231" s="4"/>
    </row>
    <row r="232" spans="1:10">
      <c r="A232" s="3">
        <v>10231</v>
      </c>
      <c r="B232" s="4" t="s">
        <v>34</v>
      </c>
      <c r="C232" s="4" t="s">
        <v>237</v>
      </c>
      <c r="D232" s="4" t="s">
        <v>465</v>
      </c>
      <c r="E232" s="4" t="s">
        <v>15</v>
      </c>
      <c r="F232" s="4">
        <v>3</v>
      </c>
      <c r="G232" s="5">
        <v>33346</v>
      </c>
      <c r="H232" s="4">
        <v>75.400000000000006</v>
      </c>
      <c r="J232" s="4"/>
    </row>
    <row r="233" spans="1:10">
      <c r="A233" s="3">
        <v>10232</v>
      </c>
      <c r="B233" s="4" t="s">
        <v>221</v>
      </c>
      <c r="C233" s="4" t="s">
        <v>404</v>
      </c>
      <c r="D233" s="4" t="s">
        <v>466</v>
      </c>
      <c r="E233" s="4" t="s">
        <v>11</v>
      </c>
      <c r="F233" s="4">
        <v>3</v>
      </c>
      <c r="G233" s="5">
        <v>33081</v>
      </c>
      <c r="H233" s="4">
        <v>90.3</v>
      </c>
      <c r="J233" s="4"/>
    </row>
    <row r="234" spans="1:10">
      <c r="A234" s="3">
        <v>10233</v>
      </c>
      <c r="B234" s="4" t="s">
        <v>143</v>
      </c>
      <c r="C234" s="4" t="s">
        <v>205</v>
      </c>
      <c r="D234" s="4" t="s">
        <v>467</v>
      </c>
      <c r="E234" s="4" t="s">
        <v>15</v>
      </c>
      <c r="F234" s="4">
        <v>2</v>
      </c>
      <c r="G234" s="5">
        <v>33471</v>
      </c>
      <c r="H234" s="4">
        <v>58</v>
      </c>
      <c r="J234" s="4"/>
    </row>
    <row r="235" spans="1:10">
      <c r="A235" s="3">
        <v>10234</v>
      </c>
      <c r="B235" s="4" t="s">
        <v>49</v>
      </c>
      <c r="C235" s="4" t="s">
        <v>9</v>
      </c>
      <c r="D235" s="4" t="s">
        <v>468</v>
      </c>
      <c r="E235" s="4" t="s">
        <v>15</v>
      </c>
      <c r="F235" s="4">
        <v>2</v>
      </c>
      <c r="G235" s="5">
        <v>35299</v>
      </c>
      <c r="H235" s="4">
        <v>69.599999999999994</v>
      </c>
      <c r="J235" s="4"/>
    </row>
    <row r="236" spans="1:10">
      <c r="A236" s="3">
        <v>10235</v>
      </c>
      <c r="B236" s="4" t="s">
        <v>63</v>
      </c>
      <c r="C236" s="4" t="s">
        <v>112</v>
      </c>
      <c r="D236" s="4" t="s">
        <v>469</v>
      </c>
      <c r="E236" s="4" t="s">
        <v>15</v>
      </c>
      <c r="F236" s="4">
        <v>1</v>
      </c>
      <c r="G236" s="5">
        <v>33698</v>
      </c>
      <c r="H236" s="4">
        <v>90.8</v>
      </c>
      <c r="J236" s="4"/>
    </row>
    <row r="237" spans="1:10">
      <c r="A237" s="3">
        <v>10236</v>
      </c>
      <c r="B237" s="4" t="s">
        <v>74</v>
      </c>
      <c r="C237" s="4" t="s">
        <v>388</v>
      </c>
      <c r="D237" s="4" t="s">
        <v>470</v>
      </c>
      <c r="E237" s="4" t="s">
        <v>15</v>
      </c>
      <c r="F237" s="4">
        <v>3</v>
      </c>
      <c r="G237" s="5">
        <v>35051</v>
      </c>
      <c r="H237" s="4">
        <v>75.400000000000006</v>
      </c>
      <c r="J237" s="4"/>
    </row>
    <row r="238" spans="1:10">
      <c r="A238" s="3">
        <v>10237</v>
      </c>
      <c r="B238" s="4" t="s">
        <v>471</v>
      </c>
      <c r="C238" s="4" t="s">
        <v>20</v>
      </c>
      <c r="D238" s="4" t="s">
        <v>472</v>
      </c>
      <c r="E238" s="4" t="s">
        <v>11</v>
      </c>
      <c r="F238" s="4">
        <v>2</v>
      </c>
      <c r="G238" s="5">
        <v>35357</v>
      </c>
      <c r="H238" s="4">
        <v>88.5</v>
      </c>
      <c r="J238" s="4"/>
    </row>
    <row r="239" spans="1:10">
      <c r="A239" s="3">
        <v>10238</v>
      </c>
      <c r="B239" s="4" t="s">
        <v>322</v>
      </c>
      <c r="C239" s="4" t="s">
        <v>75</v>
      </c>
      <c r="D239" s="4" t="s">
        <v>473</v>
      </c>
      <c r="E239" s="4" t="s">
        <v>11</v>
      </c>
      <c r="F239" s="4">
        <v>1</v>
      </c>
      <c r="G239" s="5">
        <v>35285</v>
      </c>
      <c r="H239" s="4">
        <v>86.2</v>
      </c>
      <c r="J239" s="4"/>
    </row>
    <row r="240" spans="1:10">
      <c r="A240" s="3">
        <v>10239</v>
      </c>
      <c r="B240" s="4" t="s">
        <v>298</v>
      </c>
      <c r="C240" s="4" t="s">
        <v>474</v>
      </c>
      <c r="D240" s="4" t="s">
        <v>475</v>
      </c>
      <c r="E240" s="4" t="s">
        <v>15</v>
      </c>
      <c r="F240" s="4">
        <v>2</v>
      </c>
      <c r="G240" s="5">
        <v>32972</v>
      </c>
      <c r="H240" s="4">
        <v>63.8</v>
      </c>
      <c r="J240" s="4"/>
    </row>
    <row r="241" spans="1:10">
      <c r="A241" s="3">
        <v>10240</v>
      </c>
      <c r="B241" s="4" t="s">
        <v>476</v>
      </c>
      <c r="C241" s="4" t="s">
        <v>109</v>
      </c>
      <c r="D241" s="4" t="s">
        <v>477</v>
      </c>
      <c r="E241" s="4" t="s">
        <v>15</v>
      </c>
      <c r="F241" s="4">
        <v>3</v>
      </c>
      <c r="G241" s="5">
        <v>35495</v>
      </c>
      <c r="H241" s="4">
        <v>52.2</v>
      </c>
      <c r="J241" s="4"/>
    </row>
    <row r="242" spans="1:10">
      <c r="A242" s="3">
        <v>10241</v>
      </c>
      <c r="B242" s="4" t="s">
        <v>19</v>
      </c>
      <c r="C242" s="4" t="s">
        <v>67</v>
      </c>
      <c r="D242" s="4" t="s">
        <v>478</v>
      </c>
      <c r="E242" s="4" t="s">
        <v>11</v>
      </c>
      <c r="F242" s="4">
        <v>1</v>
      </c>
      <c r="G242" s="5">
        <v>34478</v>
      </c>
      <c r="H242" s="4">
        <v>60.8</v>
      </c>
      <c r="J242" s="4"/>
    </row>
    <row r="243" spans="1:10">
      <c r="A243" s="3">
        <v>10242</v>
      </c>
      <c r="B243" s="4" t="s">
        <v>100</v>
      </c>
      <c r="C243" s="4" t="s">
        <v>427</v>
      </c>
      <c r="D243" s="4" t="s">
        <v>479</v>
      </c>
      <c r="E243" s="4" t="s">
        <v>11</v>
      </c>
      <c r="F243" s="4">
        <v>2</v>
      </c>
      <c r="G243" s="5">
        <v>33452</v>
      </c>
      <c r="H243" s="4">
        <v>25.1</v>
      </c>
      <c r="J243" s="4"/>
    </row>
    <row r="244" spans="1:10">
      <c r="A244" s="3">
        <v>10243</v>
      </c>
      <c r="B244" s="4" t="s">
        <v>316</v>
      </c>
      <c r="C244" s="4" t="s">
        <v>480</v>
      </c>
      <c r="D244" s="4" t="s">
        <v>481</v>
      </c>
      <c r="E244" s="4" t="s">
        <v>15</v>
      </c>
      <c r="F244" s="4">
        <v>3</v>
      </c>
      <c r="G244" s="5">
        <v>34108</v>
      </c>
      <c r="H244" s="4">
        <v>75.400000000000006</v>
      </c>
      <c r="J244" s="4"/>
    </row>
    <row r="245" spans="1:10">
      <c r="A245" s="3">
        <v>10244</v>
      </c>
      <c r="B245" s="4" t="s">
        <v>52</v>
      </c>
      <c r="C245" s="4" t="s">
        <v>160</v>
      </c>
      <c r="D245" s="4" t="s">
        <v>482</v>
      </c>
      <c r="E245" s="4" t="s">
        <v>11</v>
      </c>
      <c r="F245" s="4">
        <v>2</v>
      </c>
      <c r="G245" s="5">
        <v>34307</v>
      </c>
      <c r="H245" s="4">
        <v>89</v>
      </c>
      <c r="J245" s="4"/>
    </row>
    <row r="246" spans="1:10">
      <c r="A246" s="3">
        <v>10245</v>
      </c>
      <c r="B246" s="4" t="s">
        <v>483</v>
      </c>
      <c r="C246" s="4" t="s">
        <v>70</v>
      </c>
      <c r="D246" s="4" t="s">
        <v>484</v>
      </c>
      <c r="E246" s="4" t="s">
        <v>11</v>
      </c>
      <c r="F246" s="4">
        <v>1</v>
      </c>
      <c r="G246" s="5">
        <v>34087</v>
      </c>
      <c r="H246" s="4">
        <v>61.3</v>
      </c>
      <c r="J246" s="4"/>
    </row>
    <row r="247" spans="1:10">
      <c r="A247" s="3">
        <v>10246</v>
      </c>
      <c r="B247" s="4" t="s">
        <v>121</v>
      </c>
      <c r="C247" s="4" t="s">
        <v>55</v>
      </c>
      <c r="D247" s="4" t="s">
        <v>485</v>
      </c>
      <c r="E247" s="4" t="s">
        <v>11</v>
      </c>
      <c r="F247" s="4">
        <v>3</v>
      </c>
      <c r="G247" s="5">
        <v>34335</v>
      </c>
      <c r="H247" s="4">
        <v>27</v>
      </c>
      <c r="J247" s="4"/>
    </row>
    <row r="248" spans="1:10">
      <c r="A248" s="3">
        <v>10247</v>
      </c>
      <c r="B248" s="4" t="s">
        <v>369</v>
      </c>
      <c r="C248" s="4" t="s">
        <v>20</v>
      </c>
      <c r="D248" s="4" t="s">
        <v>486</v>
      </c>
      <c r="E248" s="4" t="s">
        <v>15</v>
      </c>
      <c r="F248" s="4">
        <v>3</v>
      </c>
      <c r="G248" s="5">
        <v>33517</v>
      </c>
      <c r="H248" s="4">
        <v>64.5</v>
      </c>
      <c r="J248" s="4"/>
    </row>
    <row r="249" spans="1:10">
      <c r="A249" s="3">
        <v>10248</v>
      </c>
      <c r="B249" s="4" t="s">
        <v>244</v>
      </c>
      <c r="C249" s="4" t="s">
        <v>75</v>
      </c>
      <c r="D249" s="4" t="s">
        <v>487</v>
      </c>
      <c r="E249" s="4" t="s">
        <v>11</v>
      </c>
      <c r="F249" s="4">
        <v>2</v>
      </c>
      <c r="G249" s="5">
        <v>35126</v>
      </c>
      <c r="H249" s="4">
        <v>68.7</v>
      </c>
      <c r="J249" s="4"/>
    </row>
    <row r="250" spans="1:10">
      <c r="A250" s="3">
        <v>10249</v>
      </c>
      <c r="B250" s="4" t="s">
        <v>146</v>
      </c>
      <c r="C250" s="4" t="s">
        <v>183</v>
      </c>
      <c r="D250" s="4" t="s">
        <v>488</v>
      </c>
      <c r="E250" s="4" t="s">
        <v>11</v>
      </c>
      <c r="F250" s="4">
        <v>2</v>
      </c>
      <c r="G250" s="5">
        <v>34418</v>
      </c>
      <c r="H250" s="4">
        <v>67.5</v>
      </c>
      <c r="J250" s="4"/>
    </row>
    <row r="251" spans="1:10">
      <c r="A251" s="3">
        <v>10250</v>
      </c>
      <c r="B251" s="4" t="s">
        <v>69</v>
      </c>
      <c r="C251" s="4" t="s">
        <v>101</v>
      </c>
      <c r="D251" s="4" t="s">
        <v>489</v>
      </c>
      <c r="E251" s="4" t="s">
        <v>15</v>
      </c>
      <c r="F251" s="4">
        <v>3</v>
      </c>
      <c r="G251" s="5">
        <v>35138</v>
      </c>
      <c r="H251" s="4">
        <v>58</v>
      </c>
      <c r="J251" s="4"/>
    </row>
    <row r="252" spans="1:10">
      <c r="A252" s="3">
        <v>10251</v>
      </c>
      <c r="B252" s="4" t="s">
        <v>22</v>
      </c>
      <c r="C252" s="4" t="s">
        <v>165</v>
      </c>
      <c r="D252" s="4" t="s">
        <v>490</v>
      </c>
      <c r="E252" s="4" t="s">
        <v>15</v>
      </c>
      <c r="F252" s="4">
        <v>2</v>
      </c>
      <c r="G252" s="5">
        <v>33264</v>
      </c>
      <c r="H252" s="4">
        <v>46.4</v>
      </c>
      <c r="J252" s="4"/>
    </row>
    <row r="253" spans="1:10">
      <c r="A253" s="3">
        <v>10252</v>
      </c>
      <c r="B253" s="4" t="s">
        <v>69</v>
      </c>
      <c r="C253" s="4" t="s">
        <v>360</v>
      </c>
      <c r="D253" s="4" t="s">
        <v>491</v>
      </c>
      <c r="E253" s="4" t="s">
        <v>15</v>
      </c>
      <c r="F253" s="4">
        <v>2</v>
      </c>
      <c r="G253" s="5">
        <v>34311</v>
      </c>
      <c r="H253" s="4">
        <v>46.4</v>
      </c>
      <c r="J253" s="4"/>
    </row>
    <row r="254" spans="1:10">
      <c r="A254" s="3">
        <v>10253</v>
      </c>
      <c r="B254" s="4" t="s">
        <v>492</v>
      </c>
      <c r="C254" s="4" t="s">
        <v>144</v>
      </c>
      <c r="D254" s="4" t="s">
        <v>493</v>
      </c>
      <c r="E254" s="4" t="s">
        <v>11</v>
      </c>
      <c r="F254" s="4">
        <v>1</v>
      </c>
      <c r="G254" s="5">
        <v>34776</v>
      </c>
      <c r="H254" s="4">
        <v>66.3</v>
      </c>
      <c r="J254" s="4"/>
    </row>
    <row r="255" spans="1:10">
      <c r="A255" s="3">
        <v>10254</v>
      </c>
      <c r="B255" s="4" t="s">
        <v>494</v>
      </c>
      <c r="C255" s="4" t="s">
        <v>32</v>
      </c>
      <c r="D255" s="4" t="s">
        <v>495</v>
      </c>
      <c r="E255" s="4" t="s">
        <v>11</v>
      </c>
      <c r="F255" s="4">
        <v>2</v>
      </c>
      <c r="G255" s="5">
        <v>32899</v>
      </c>
      <c r="H255" s="4">
        <v>28.9</v>
      </c>
      <c r="J255" s="4"/>
    </row>
    <row r="256" spans="1:10">
      <c r="A256" s="3">
        <v>10255</v>
      </c>
      <c r="B256" s="4" t="s">
        <v>339</v>
      </c>
      <c r="C256" s="4" t="s">
        <v>373</v>
      </c>
      <c r="D256" s="4" t="s">
        <v>496</v>
      </c>
      <c r="E256" s="4" t="s">
        <v>11</v>
      </c>
      <c r="F256" s="4">
        <v>2</v>
      </c>
      <c r="G256" s="5">
        <v>34827</v>
      </c>
      <c r="H256" s="4">
        <v>30.8</v>
      </c>
      <c r="J256" s="4"/>
    </row>
    <row r="257" spans="1:10">
      <c r="A257" s="3">
        <v>10256</v>
      </c>
      <c r="B257" s="4" t="s">
        <v>239</v>
      </c>
      <c r="C257" s="4" t="s">
        <v>333</v>
      </c>
      <c r="D257" s="4" t="s">
        <v>497</v>
      </c>
      <c r="E257" s="4" t="s">
        <v>11</v>
      </c>
      <c r="F257" s="4">
        <v>1</v>
      </c>
      <c r="G257" s="5">
        <v>34811</v>
      </c>
      <c r="H257" s="4">
        <v>91</v>
      </c>
      <c r="J257" s="4"/>
    </row>
    <row r="258" spans="1:10">
      <c r="A258" s="3">
        <v>10257</v>
      </c>
      <c r="B258" s="4" t="s">
        <v>266</v>
      </c>
      <c r="C258" s="4" t="s">
        <v>355</v>
      </c>
      <c r="D258" s="4" t="s">
        <v>498</v>
      </c>
      <c r="E258" s="4" t="s">
        <v>15</v>
      </c>
      <c r="F258" s="4">
        <v>1</v>
      </c>
      <c r="G258" s="5">
        <v>35561</v>
      </c>
      <c r="H258" s="4">
        <v>65.099999999999994</v>
      </c>
      <c r="J258" s="4"/>
    </row>
    <row r="259" spans="1:10">
      <c r="A259" s="3">
        <v>10258</v>
      </c>
      <c r="B259" s="4" t="s">
        <v>456</v>
      </c>
      <c r="C259" s="4" t="s">
        <v>250</v>
      </c>
      <c r="D259" s="4" t="s">
        <v>499</v>
      </c>
      <c r="E259" s="4" t="s">
        <v>11</v>
      </c>
      <c r="F259" s="4">
        <v>2</v>
      </c>
      <c r="G259" s="5">
        <v>33164</v>
      </c>
      <c r="H259" s="4">
        <v>83.9</v>
      </c>
      <c r="J259" s="4"/>
    </row>
    <row r="260" spans="1:10">
      <c r="A260" s="3">
        <v>10259</v>
      </c>
      <c r="B260" s="4" t="s">
        <v>500</v>
      </c>
      <c r="C260" s="4" t="s">
        <v>9</v>
      </c>
      <c r="D260" s="4" t="s">
        <v>501</v>
      </c>
      <c r="E260" s="4" t="s">
        <v>11</v>
      </c>
      <c r="F260" s="4">
        <v>3</v>
      </c>
      <c r="G260" s="5">
        <v>34056</v>
      </c>
      <c r="H260" s="4">
        <v>93</v>
      </c>
      <c r="J260" s="4"/>
    </row>
    <row r="261" spans="1:10">
      <c r="A261" s="3">
        <v>10260</v>
      </c>
      <c r="B261" s="4" t="s">
        <v>311</v>
      </c>
      <c r="C261" s="4" t="s">
        <v>144</v>
      </c>
      <c r="D261" s="4" t="s">
        <v>502</v>
      </c>
      <c r="E261" s="4" t="s">
        <v>11</v>
      </c>
      <c r="F261" s="4">
        <v>2</v>
      </c>
      <c r="G261" s="5">
        <v>34735</v>
      </c>
      <c r="H261" s="4">
        <v>63.9</v>
      </c>
      <c r="J261" s="4"/>
    </row>
    <row r="262" spans="1:10">
      <c r="A262" s="3">
        <v>10261</v>
      </c>
      <c r="B262" s="4" t="s">
        <v>503</v>
      </c>
      <c r="C262" s="4" t="s">
        <v>106</v>
      </c>
      <c r="D262" s="4" t="s">
        <v>504</v>
      </c>
      <c r="E262" s="4" t="s">
        <v>15</v>
      </c>
      <c r="F262" s="4">
        <v>2</v>
      </c>
      <c r="G262" s="5">
        <v>35136</v>
      </c>
      <c r="H262" s="4">
        <v>58</v>
      </c>
      <c r="J262" s="4"/>
    </row>
    <row r="263" spans="1:10">
      <c r="A263" s="3">
        <v>10262</v>
      </c>
      <c r="B263" s="4" t="s">
        <v>129</v>
      </c>
      <c r="C263" s="4" t="s">
        <v>26</v>
      </c>
      <c r="D263" s="4" t="s">
        <v>505</v>
      </c>
      <c r="E263" s="4" t="s">
        <v>11</v>
      </c>
      <c r="F263" s="4">
        <v>2</v>
      </c>
      <c r="G263" s="5">
        <v>33701</v>
      </c>
      <c r="H263" s="4">
        <v>62.7</v>
      </c>
      <c r="J263" s="4"/>
    </row>
    <row r="264" spans="1:10">
      <c r="A264" s="3">
        <v>10263</v>
      </c>
      <c r="B264" s="4" t="s">
        <v>34</v>
      </c>
      <c r="C264" s="4" t="s">
        <v>41</v>
      </c>
      <c r="D264" s="4" t="s">
        <v>506</v>
      </c>
      <c r="E264" s="4" t="s">
        <v>15</v>
      </c>
      <c r="F264" s="4">
        <v>3</v>
      </c>
      <c r="G264" s="5">
        <v>33131</v>
      </c>
      <c r="H264" s="4">
        <v>46.4</v>
      </c>
      <c r="J264" s="4"/>
    </row>
    <row r="265" spans="1:10">
      <c r="A265" s="3">
        <v>10264</v>
      </c>
      <c r="B265" s="4" t="s">
        <v>350</v>
      </c>
      <c r="C265" s="4" t="s">
        <v>286</v>
      </c>
      <c r="D265" s="4" t="s">
        <v>507</v>
      </c>
      <c r="E265" s="4" t="s">
        <v>11</v>
      </c>
      <c r="F265" s="4">
        <v>3</v>
      </c>
      <c r="G265" s="5">
        <v>33951</v>
      </c>
      <c r="H265" s="4">
        <v>95</v>
      </c>
      <c r="J265" s="4"/>
    </row>
    <row r="266" spans="1:10">
      <c r="A266" s="3">
        <v>10265</v>
      </c>
      <c r="B266" s="4" t="s">
        <v>354</v>
      </c>
      <c r="C266" s="4" t="s">
        <v>193</v>
      </c>
      <c r="D266" s="4" t="s">
        <v>508</v>
      </c>
      <c r="E266" s="4" t="s">
        <v>15</v>
      </c>
      <c r="F266" s="4">
        <v>1</v>
      </c>
      <c r="G266" s="5">
        <v>34315</v>
      </c>
      <c r="H266" s="4">
        <v>61.5</v>
      </c>
      <c r="J266" s="4"/>
    </row>
    <row r="267" spans="1:10">
      <c r="A267" s="3">
        <v>10266</v>
      </c>
      <c r="B267" s="4" t="s">
        <v>509</v>
      </c>
      <c r="C267" s="4" t="s">
        <v>382</v>
      </c>
      <c r="D267" s="4" t="s">
        <v>510</v>
      </c>
      <c r="E267" s="4" t="s">
        <v>15</v>
      </c>
      <c r="F267" s="4">
        <v>2</v>
      </c>
      <c r="G267" s="5">
        <v>35503</v>
      </c>
      <c r="H267" s="4">
        <v>46.4</v>
      </c>
      <c r="J267" s="4"/>
    </row>
    <row r="268" spans="1:10">
      <c r="A268" s="3">
        <v>10267</v>
      </c>
      <c r="B268" s="4" t="s">
        <v>511</v>
      </c>
      <c r="C268" s="4" t="s">
        <v>355</v>
      </c>
      <c r="D268" s="4" t="s">
        <v>512</v>
      </c>
      <c r="E268" s="4" t="s">
        <v>15</v>
      </c>
      <c r="F268" s="4">
        <v>2</v>
      </c>
      <c r="G268" s="5">
        <v>34403</v>
      </c>
      <c r="H268" s="4">
        <v>69.599999999999994</v>
      </c>
      <c r="J268" s="4"/>
    </row>
    <row r="269" spans="1:10">
      <c r="A269" s="3">
        <v>10268</v>
      </c>
      <c r="B269" s="4" t="s">
        <v>432</v>
      </c>
      <c r="C269" s="4" t="s">
        <v>451</v>
      </c>
      <c r="D269" s="4" t="s">
        <v>513</v>
      </c>
      <c r="E269" s="4" t="s">
        <v>11</v>
      </c>
      <c r="F269" s="4">
        <v>3</v>
      </c>
      <c r="G269" s="5">
        <v>35081</v>
      </c>
      <c r="H269" s="4">
        <v>32.700000000000003</v>
      </c>
      <c r="J269" s="4"/>
    </row>
    <row r="270" spans="1:10">
      <c r="A270" s="3">
        <v>10269</v>
      </c>
      <c r="B270" s="4" t="s">
        <v>31</v>
      </c>
      <c r="C270" s="4" t="s">
        <v>38</v>
      </c>
      <c r="D270" s="4" t="s">
        <v>514</v>
      </c>
      <c r="E270" s="4" t="s">
        <v>11</v>
      </c>
      <c r="F270" s="4">
        <v>1</v>
      </c>
      <c r="G270" s="5">
        <v>34094</v>
      </c>
      <c r="H270" s="4">
        <v>97</v>
      </c>
      <c r="J270" s="4"/>
    </row>
    <row r="271" spans="1:10">
      <c r="A271" s="3">
        <v>10270</v>
      </c>
      <c r="B271" s="4" t="s">
        <v>515</v>
      </c>
      <c r="C271" s="4" t="s">
        <v>433</v>
      </c>
      <c r="D271" s="4" t="s">
        <v>516</v>
      </c>
      <c r="E271" s="4" t="s">
        <v>15</v>
      </c>
      <c r="F271" s="4">
        <v>1</v>
      </c>
      <c r="G271" s="5">
        <v>33854</v>
      </c>
      <c r="H271" s="4">
        <v>63.8</v>
      </c>
      <c r="J271" s="4"/>
    </row>
    <row r="272" spans="1:10">
      <c r="A272" s="3">
        <v>10271</v>
      </c>
      <c r="B272" s="4" t="s">
        <v>25</v>
      </c>
      <c r="C272" s="4" t="s">
        <v>217</v>
      </c>
      <c r="D272" s="4" t="s">
        <v>517</v>
      </c>
      <c r="E272" s="4" t="s">
        <v>15</v>
      </c>
      <c r="F272" s="4">
        <v>3</v>
      </c>
      <c r="G272" s="5">
        <v>34369</v>
      </c>
      <c r="H272" s="4">
        <v>69.599999999999994</v>
      </c>
      <c r="J272" s="4"/>
    </row>
    <row r="273" spans="1:10">
      <c r="A273" s="3">
        <v>10272</v>
      </c>
      <c r="B273" s="4" t="s">
        <v>359</v>
      </c>
      <c r="C273" s="4" t="s">
        <v>439</v>
      </c>
      <c r="D273" s="4" t="s">
        <v>518</v>
      </c>
      <c r="E273" s="4" t="s">
        <v>11</v>
      </c>
      <c r="F273" s="4">
        <v>3</v>
      </c>
      <c r="G273" s="5">
        <v>35380</v>
      </c>
      <c r="H273" s="4">
        <v>34.6</v>
      </c>
      <c r="J273" s="4"/>
    </row>
    <row r="274" spans="1:10">
      <c r="A274" s="3">
        <v>10273</v>
      </c>
      <c r="B274" s="4" t="s">
        <v>519</v>
      </c>
      <c r="C274" s="4" t="s">
        <v>520</v>
      </c>
      <c r="D274" s="4" t="s">
        <v>521</v>
      </c>
      <c r="E274" s="4" t="s">
        <v>11</v>
      </c>
      <c r="F274" s="4">
        <v>2</v>
      </c>
      <c r="G274" s="5">
        <v>33046</v>
      </c>
      <c r="H274" s="4">
        <v>61.8</v>
      </c>
      <c r="J274" s="4"/>
    </row>
    <row r="275" spans="1:10">
      <c r="A275" s="3">
        <v>10274</v>
      </c>
      <c r="B275" s="4" t="s">
        <v>350</v>
      </c>
      <c r="C275" s="4" t="s">
        <v>520</v>
      </c>
      <c r="D275" s="4" t="s">
        <v>522</v>
      </c>
      <c r="E275" s="4" t="s">
        <v>11</v>
      </c>
      <c r="F275" s="4">
        <v>2</v>
      </c>
      <c r="G275" s="5">
        <v>33261</v>
      </c>
      <c r="H275" s="4">
        <v>62.3</v>
      </c>
      <c r="J275" s="4"/>
    </row>
    <row r="276" spans="1:10">
      <c r="A276" s="3">
        <v>10275</v>
      </c>
      <c r="B276" s="4" t="s">
        <v>22</v>
      </c>
      <c r="C276" s="4" t="s">
        <v>247</v>
      </c>
      <c r="D276" s="4" t="s">
        <v>523</v>
      </c>
      <c r="E276" s="4" t="s">
        <v>15</v>
      </c>
      <c r="F276" s="4">
        <v>1</v>
      </c>
      <c r="G276" s="5">
        <v>33439</v>
      </c>
      <c r="H276" s="4">
        <v>60.3</v>
      </c>
      <c r="J276" s="4"/>
    </row>
    <row r="277" spans="1:10">
      <c r="A277" s="3">
        <v>10276</v>
      </c>
      <c r="B277" s="4" t="s">
        <v>12</v>
      </c>
      <c r="C277" s="4" t="s">
        <v>524</v>
      </c>
      <c r="D277" s="4" t="s">
        <v>525</v>
      </c>
      <c r="E277" s="4" t="s">
        <v>15</v>
      </c>
      <c r="F277" s="4">
        <v>2</v>
      </c>
      <c r="G277" s="5">
        <v>33285</v>
      </c>
      <c r="H277" s="4">
        <v>58</v>
      </c>
      <c r="J277" s="4"/>
    </row>
    <row r="278" spans="1:10">
      <c r="A278" s="3">
        <v>10277</v>
      </c>
      <c r="B278" s="4" t="s">
        <v>257</v>
      </c>
      <c r="C278" s="4" t="s">
        <v>165</v>
      </c>
      <c r="D278" s="4" t="s">
        <v>526</v>
      </c>
      <c r="E278" s="4" t="s">
        <v>15</v>
      </c>
      <c r="F278" s="4">
        <v>3</v>
      </c>
      <c r="G278" s="5">
        <v>33787</v>
      </c>
      <c r="H278" s="4">
        <v>52.2</v>
      </c>
      <c r="J278" s="4"/>
    </row>
    <row r="279" spans="1:10">
      <c r="A279" s="3">
        <v>10278</v>
      </c>
      <c r="B279" s="4" t="s">
        <v>263</v>
      </c>
      <c r="C279" s="4" t="s">
        <v>103</v>
      </c>
      <c r="D279" s="4" t="s">
        <v>527</v>
      </c>
      <c r="E279" s="4" t="s">
        <v>15</v>
      </c>
      <c r="F279" s="4">
        <v>1</v>
      </c>
      <c r="G279" s="5">
        <v>33992</v>
      </c>
      <c r="H279" s="4">
        <v>81.599999999999994</v>
      </c>
      <c r="J279" s="4"/>
    </row>
    <row r="280" spans="1:10">
      <c r="A280" s="3">
        <v>10279</v>
      </c>
      <c r="B280" s="4" t="s">
        <v>254</v>
      </c>
      <c r="C280" s="4" t="s">
        <v>175</v>
      </c>
      <c r="D280" s="4" t="s">
        <v>528</v>
      </c>
      <c r="E280" s="4" t="s">
        <v>15</v>
      </c>
      <c r="F280" s="4">
        <v>1</v>
      </c>
      <c r="G280" s="5">
        <v>32968</v>
      </c>
      <c r="H280" s="4">
        <v>61.3</v>
      </c>
      <c r="J280" s="4"/>
    </row>
    <row r="281" spans="1:10">
      <c r="A281" s="3">
        <v>10280</v>
      </c>
      <c r="B281" s="4" t="s">
        <v>213</v>
      </c>
      <c r="C281" s="4" t="s">
        <v>474</v>
      </c>
      <c r="D281" s="4" t="s">
        <v>529</v>
      </c>
      <c r="E281" s="4" t="s">
        <v>15</v>
      </c>
      <c r="F281" s="4">
        <v>2</v>
      </c>
      <c r="G281" s="5">
        <v>34304</v>
      </c>
      <c r="H281" s="4">
        <v>58</v>
      </c>
      <c r="J281" s="4"/>
    </row>
    <row r="282" spans="1:10">
      <c r="A282" s="3">
        <v>10281</v>
      </c>
      <c r="B282" s="4" t="s">
        <v>419</v>
      </c>
      <c r="C282" s="4" t="s">
        <v>169</v>
      </c>
      <c r="D282" s="4" t="s">
        <v>530</v>
      </c>
      <c r="E282" s="4" t="s">
        <v>11</v>
      </c>
      <c r="F282" s="4">
        <v>1</v>
      </c>
      <c r="G282" s="5">
        <v>33240</v>
      </c>
      <c r="H282" s="4">
        <v>62.8</v>
      </c>
      <c r="J282" s="4"/>
    </row>
    <row r="283" spans="1:10">
      <c r="A283" s="3">
        <v>10282</v>
      </c>
      <c r="B283" s="4" t="s">
        <v>180</v>
      </c>
      <c r="C283" s="4" t="s">
        <v>531</v>
      </c>
      <c r="D283" s="4" t="s">
        <v>532</v>
      </c>
      <c r="E283" s="4" t="s">
        <v>15</v>
      </c>
      <c r="F283" s="4">
        <v>2</v>
      </c>
      <c r="G283" s="5">
        <v>33655</v>
      </c>
      <c r="H283" s="4">
        <v>79.3</v>
      </c>
      <c r="J283" s="4"/>
    </row>
    <row r="284" spans="1:10">
      <c r="A284" s="3">
        <v>10283</v>
      </c>
      <c r="B284" s="4" t="s">
        <v>503</v>
      </c>
      <c r="C284" s="4" t="s">
        <v>67</v>
      </c>
      <c r="D284" s="4" t="s">
        <v>533</v>
      </c>
      <c r="E284" s="4" t="s">
        <v>15</v>
      </c>
      <c r="F284" s="4">
        <v>2</v>
      </c>
      <c r="G284" s="5">
        <v>34948</v>
      </c>
      <c r="H284" s="4">
        <v>62.3</v>
      </c>
      <c r="J284" s="4"/>
    </row>
    <row r="285" spans="1:10">
      <c r="A285" s="3">
        <v>10284</v>
      </c>
      <c r="B285" s="4" t="s">
        <v>77</v>
      </c>
      <c r="C285" s="4" t="s">
        <v>439</v>
      </c>
      <c r="D285" s="4" t="s">
        <v>534</v>
      </c>
      <c r="E285" s="4" t="s">
        <v>15</v>
      </c>
      <c r="F285" s="4">
        <v>1</v>
      </c>
      <c r="G285" s="5">
        <v>33812</v>
      </c>
      <c r="H285" s="4">
        <v>69.599999999999994</v>
      </c>
      <c r="J285" s="4"/>
    </row>
    <row r="286" spans="1:10">
      <c r="A286" s="3">
        <v>10285</v>
      </c>
      <c r="B286" s="4" t="s">
        <v>384</v>
      </c>
      <c r="C286" s="4" t="s">
        <v>188</v>
      </c>
      <c r="D286" s="4" t="s">
        <v>535</v>
      </c>
      <c r="E286" s="4" t="s">
        <v>11</v>
      </c>
      <c r="F286" s="4">
        <v>3</v>
      </c>
      <c r="G286" s="5">
        <v>34670</v>
      </c>
      <c r="H286" s="4">
        <v>63.3</v>
      </c>
      <c r="J286" s="4"/>
    </row>
    <row r="287" spans="1:10">
      <c r="A287" s="3">
        <v>10286</v>
      </c>
      <c r="B287" s="4" t="s">
        <v>43</v>
      </c>
      <c r="C287" s="4" t="s">
        <v>67</v>
      </c>
      <c r="D287" s="4" t="s">
        <v>536</v>
      </c>
      <c r="E287" s="4" t="s">
        <v>11</v>
      </c>
      <c r="F287" s="4">
        <v>3</v>
      </c>
      <c r="G287" s="5">
        <v>33964</v>
      </c>
      <c r="H287" s="4">
        <v>63.3</v>
      </c>
      <c r="J287" s="4"/>
    </row>
    <row r="288" spans="1:10">
      <c r="A288" s="3">
        <v>10287</v>
      </c>
      <c r="B288" s="4" t="s">
        <v>138</v>
      </c>
      <c r="C288" s="4" t="s">
        <v>345</v>
      </c>
      <c r="D288" s="4" t="s">
        <v>537</v>
      </c>
      <c r="E288" s="4" t="s">
        <v>15</v>
      </c>
      <c r="F288" s="4">
        <v>2</v>
      </c>
      <c r="G288" s="5">
        <v>35487</v>
      </c>
      <c r="H288" s="4">
        <v>75.400000000000006</v>
      </c>
      <c r="J288" s="4"/>
    </row>
    <row r="289" spans="1:10">
      <c r="A289" s="3">
        <v>10288</v>
      </c>
      <c r="B289" s="4" t="s">
        <v>22</v>
      </c>
      <c r="C289" s="4" t="s">
        <v>416</v>
      </c>
      <c r="D289" s="4" t="s">
        <v>538</v>
      </c>
      <c r="E289" s="4" t="s">
        <v>15</v>
      </c>
      <c r="F289" s="4">
        <v>1</v>
      </c>
      <c r="G289" s="5">
        <v>33989</v>
      </c>
      <c r="H289" s="4">
        <v>69.599999999999994</v>
      </c>
      <c r="J289" s="4"/>
    </row>
    <row r="290" spans="1:10">
      <c r="A290" s="3">
        <v>10289</v>
      </c>
      <c r="B290" s="4" t="s">
        <v>153</v>
      </c>
      <c r="C290" s="4" t="s">
        <v>133</v>
      </c>
      <c r="D290" s="4" t="s">
        <v>539</v>
      </c>
      <c r="E290" s="4" t="s">
        <v>11</v>
      </c>
      <c r="F290" s="4">
        <v>2</v>
      </c>
      <c r="G290" s="5">
        <v>33731</v>
      </c>
      <c r="H290" s="4">
        <v>77</v>
      </c>
      <c r="J290" s="4"/>
    </row>
    <row r="291" spans="1:10">
      <c r="A291" s="3">
        <v>10290</v>
      </c>
      <c r="B291" s="4" t="s">
        <v>149</v>
      </c>
      <c r="C291" s="4" t="s">
        <v>136</v>
      </c>
      <c r="D291" s="4" t="s">
        <v>540</v>
      </c>
      <c r="E291" s="4" t="s">
        <v>11</v>
      </c>
      <c r="F291" s="4">
        <v>2</v>
      </c>
      <c r="G291" s="5">
        <v>33089</v>
      </c>
      <c r="H291" s="4">
        <v>36.5</v>
      </c>
      <c r="J291" s="4"/>
    </row>
    <row r="292" spans="1:10">
      <c r="A292" s="3">
        <v>10291</v>
      </c>
      <c r="B292" s="4" t="s">
        <v>92</v>
      </c>
      <c r="C292" s="4" t="s">
        <v>520</v>
      </c>
      <c r="D292" s="4" t="s">
        <v>541</v>
      </c>
      <c r="E292" s="4" t="s">
        <v>15</v>
      </c>
      <c r="F292" s="4">
        <v>2</v>
      </c>
      <c r="G292" s="5">
        <v>35408</v>
      </c>
      <c r="H292" s="4">
        <v>74.7</v>
      </c>
      <c r="J292" s="4"/>
    </row>
    <row r="293" spans="1:10">
      <c r="A293" s="3">
        <v>10292</v>
      </c>
      <c r="B293" s="4" t="s">
        <v>177</v>
      </c>
      <c r="C293" s="4" t="s">
        <v>542</v>
      </c>
      <c r="D293" s="4" t="s">
        <v>543</v>
      </c>
      <c r="E293" s="4" t="s">
        <v>11</v>
      </c>
      <c r="F293" s="4">
        <v>1</v>
      </c>
      <c r="G293" s="5">
        <v>34370</v>
      </c>
      <c r="H293" s="4">
        <v>72.400000000000006</v>
      </c>
      <c r="J293" s="4"/>
    </row>
    <row r="294" spans="1:10">
      <c r="A294" s="3">
        <v>10293</v>
      </c>
      <c r="B294" s="4" t="s">
        <v>77</v>
      </c>
      <c r="C294" s="4" t="s">
        <v>416</v>
      </c>
      <c r="D294" s="4" t="s">
        <v>544</v>
      </c>
      <c r="E294" s="4" t="s">
        <v>15</v>
      </c>
      <c r="F294" s="4">
        <v>1</v>
      </c>
      <c r="G294" s="5">
        <v>34591</v>
      </c>
      <c r="H294" s="4">
        <v>58</v>
      </c>
      <c r="J294" s="4"/>
    </row>
    <row r="295" spans="1:10">
      <c r="A295" s="3">
        <v>10294</v>
      </c>
      <c r="B295" s="4" t="s">
        <v>116</v>
      </c>
      <c r="C295" s="4" t="s">
        <v>83</v>
      </c>
      <c r="D295" s="4" t="s">
        <v>545</v>
      </c>
      <c r="E295" s="4" t="s">
        <v>15</v>
      </c>
      <c r="F295" s="4">
        <v>1</v>
      </c>
      <c r="G295" s="5">
        <v>33475</v>
      </c>
      <c r="H295" s="4">
        <v>58</v>
      </c>
      <c r="J295" s="4"/>
    </row>
    <row r="296" spans="1:10">
      <c r="A296" s="3">
        <v>10295</v>
      </c>
      <c r="B296" s="4" t="s">
        <v>121</v>
      </c>
      <c r="C296" s="4" t="s">
        <v>531</v>
      </c>
      <c r="D296" s="4" t="s">
        <v>546</v>
      </c>
      <c r="E296" s="4" t="s">
        <v>11</v>
      </c>
      <c r="F296" s="4">
        <v>2</v>
      </c>
      <c r="G296" s="5">
        <v>33432</v>
      </c>
      <c r="H296" s="4">
        <v>38.4</v>
      </c>
      <c r="J296" s="4"/>
    </row>
    <row r="297" spans="1:10">
      <c r="A297" s="3">
        <v>10296</v>
      </c>
      <c r="B297" s="4" t="s">
        <v>266</v>
      </c>
      <c r="C297" s="4" t="s">
        <v>370</v>
      </c>
      <c r="D297" s="4" t="s">
        <v>547</v>
      </c>
      <c r="E297" s="4" t="s">
        <v>15</v>
      </c>
      <c r="F297" s="4">
        <v>3</v>
      </c>
      <c r="G297" s="5">
        <v>34650</v>
      </c>
      <c r="H297" s="4">
        <v>58</v>
      </c>
      <c r="J297" s="4"/>
    </row>
    <row r="298" spans="1:10">
      <c r="A298" s="3">
        <v>10297</v>
      </c>
      <c r="B298" s="4" t="s">
        <v>180</v>
      </c>
      <c r="C298" s="4" t="s">
        <v>342</v>
      </c>
      <c r="D298" s="4" t="s">
        <v>548</v>
      </c>
      <c r="E298" s="4" t="s">
        <v>15</v>
      </c>
      <c r="F298" s="4">
        <v>1</v>
      </c>
      <c r="G298" s="5">
        <v>34590</v>
      </c>
      <c r="H298" s="4">
        <v>63.8</v>
      </c>
      <c r="J298" s="4"/>
    </row>
    <row r="299" spans="1:10">
      <c r="A299" s="3">
        <v>10298</v>
      </c>
      <c r="B299" s="4" t="s">
        <v>31</v>
      </c>
      <c r="C299" s="4" t="s">
        <v>106</v>
      </c>
      <c r="D299" s="4" t="s">
        <v>549</v>
      </c>
      <c r="E299" s="4" t="s">
        <v>11</v>
      </c>
      <c r="F299" s="4">
        <v>1</v>
      </c>
      <c r="G299" s="5">
        <v>35049</v>
      </c>
      <c r="H299" s="4">
        <v>64.3</v>
      </c>
      <c r="J299" s="4"/>
    </row>
    <row r="300" spans="1:10">
      <c r="A300" s="3">
        <v>10299</v>
      </c>
      <c r="B300" s="4" t="s">
        <v>92</v>
      </c>
      <c r="C300" s="4" t="s">
        <v>83</v>
      </c>
      <c r="D300" s="4" t="s">
        <v>550</v>
      </c>
      <c r="E300" s="4" t="s">
        <v>15</v>
      </c>
      <c r="F300" s="4">
        <v>2</v>
      </c>
      <c r="G300" s="5">
        <v>33154</v>
      </c>
      <c r="H300" s="4">
        <v>75.400000000000006</v>
      </c>
      <c r="J300" s="4"/>
    </row>
    <row r="301" spans="1:10">
      <c r="A301" s="3">
        <v>10300</v>
      </c>
      <c r="B301" s="4" t="s">
        <v>155</v>
      </c>
      <c r="C301" s="4" t="s">
        <v>127</v>
      </c>
      <c r="D301" s="4" t="s">
        <v>551</v>
      </c>
      <c r="E301" s="4" t="s">
        <v>15</v>
      </c>
      <c r="F301" s="4">
        <v>3</v>
      </c>
      <c r="G301" s="5">
        <v>33441</v>
      </c>
      <c r="H301" s="4">
        <v>46.4</v>
      </c>
      <c r="J301" s="4"/>
    </row>
    <row r="302" spans="1:10">
      <c r="A302" s="3">
        <v>10301</v>
      </c>
      <c r="B302" s="4" t="s">
        <v>432</v>
      </c>
      <c r="C302" s="4" t="s">
        <v>35</v>
      </c>
      <c r="D302" s="4" t="s">
        <v>552</v>
      </c>
      <c r="E302" s="4" t="s">
        <v>11</v>
      </c>
      <c r="F302" s="4">
        <v>2</v>
      </c>
      <c r="G302" s="5">
        <v>34631</v>
      </c>
      <c r="H302" s="4">
        <v>96</v>
      </c>
      <c r="J302" s="4"/>
    </row>
    <row r="303" spans="1:10">
      <c r="A303" s="3">
        <v>10302</v>
      </c>
      <c r="B303" s="4" t="s">
        <v>492</v>
      </c>
      <c r="C303" s="4" t="s">
        <v>267</v>
      </c>
      <c r="D303" s="4" t="s">
        <v>553</v>
      </c>
      <c r="E303" s="4" t="s">
        <v>11</v>
      </c>
      <c r="F303" s="4">
        <v>3</v>
      </c>
      <c r="G303" s="5">
        <v>33946</v>
      </c>
      <c r="H303" s="4">
        <v>70.099999999999994</v>
      </c>
      <c r="J303" s="4"/>
    </row>
    <row r="304" spans="1:10">
      <c r="A304" s="3">
        <v>10303</v>
      </c>
      <c r="B304" s="4" t="s">
        <v>216</v>
      </c>
      <c r="C304" s="4" t="s">
        <v>370</v>
      </c>
      <c r="D304" s="4" t="s">
        <v>554</v>
      </c>
      <c r="E304" s="4" t="s">
        <v>11</v>
      </c>
      <c r="F304" s="4">
        <v>3</v>
      </c>
      <c r="G304" s="5">
        <v>34895</v>
      </c>
      <c r="H304" s="4">
        <v>59</v>
      </c>
      <c r="J304" s="4"/>
    </row>
    <row r="305" spans="1:10">
      <c r="A305" s="3">
        <v>10304</v>
      </c>
      <c r="B305" s="4" t="s">
        <v>228</v>
      </c>
      <c r="C305" s="4" t="s">
        <v>41</v>
      </c>
      <c r="D305" s="4" t="s">
        <v>555</v>
      </c>
      <c r="E305" s="4" t="s">
        <v>15</v>
      </c>
      <c r="F305" s="4">
        <v>3</v>
      </c>
      <c r="G305" s="5">
        <v>32878</v>
      </c>
      <c r="H305" s="4">
        <v>65.3</v>
      </c>
      <c r="J305" s="4"/>
    </row>
    <row r="306" spans="1:10">
      <c r="A306" s="3">
        <v>10305</v>
      </c>
      <c r="B306" s="4" t="s">
        <v>556</v>
      </c>
      <c r="C306" s="4" t="s">
        <v>93</v>
      </c>
      <c r="D306" s="4" t="s">
        <v>557</v>
      </c>
      <c r="E306" s="4" t="s">
        <v>11</v>
      </c>
      <c r="F306" s="4">
        <v>3</v>
      </c>
      <c r="G306" s="5">
        <v>34167</v>
      </c>
      <c r="H306" s="4">
        <v>66.3</v>
      </c>
      <c r="J306" s="4"/>
    </row>
    <row r="307" spans="1:10">
      <c r="A307" s="3">
        <v>10306</v>
      </c>
      <c r="B307" s="4" t="s">
        <v>278</v>
      </c>
      <c r="C307" s="4" t="s">
        <v>23</v>
      </c>
      <c r="D307" s="4" t="s">
        <v>558</v>
      </c>
      <c r="E307" s="4" t="s">
        <v>15</v>
      </c>
      <c r="F307" s="4">
        <v>2</v>
      </c>
      <c r="G307" s="5">
        <v>35762</v>
      </c>
      <c r="H307" s="4">
        <v>46.4</v>
      </c>
      <c r="J307" s="4"/>
    </row>
    <row r="308" spans="1:10">
      <c r="A308" s="3">
        <v>10307</v>
      </c>
      <c r="B308" s="4" t="s">
        <v>559</v>
      </c>
      <c r="C308" s="4" t="s">
        <v>106</v>
      </c>
      <c r="D308" s="4" t="s">
        <v>560</v>
      </c>
      <c r="E308" s="4" t="s">
        <v>15</v>
      </c>
      <c r="F308" s="4">
        <v>2</v>
      </c>
      <c r="G308" s="5">
        <v>34115</v>
      </c>
      <c r="H308" s="4">
        <v>69.599999999999994</v>
      </c>
      <c r="J308" s="4"/>
    </row>
    <row r="309" spans="1:10">
      <c r="A309" s="3">
        <v>10308</v>
      </c>
      <c r="B309" s="4" t="s">
        <v>224</v>
      </c>
      <c r="C309" s="4" t="s">
        <v>388</v>
      </c>
      <c r="D309" s="4" t="s">
        <v>561</v>
      </c>
      <c r="E309" s="4" t="s">
        <v>11</v>
      </c>
      <c r="F309" s="4">
        <v>1</v>
      </c>
      <c r="G309" s="5">
        <v>35711</v>
      </c>
      <c r="H309" s="4">
        <v>63.8</v>
      </c>
      <c r="J309" s="4"/>
    </row>
    <row r="310" spans="1:10">
      <c r="A310" s="3">
        <v>10309</v>
      </c>
      <c r="B310" s="4" t="s">
        <v>25</v>
      </c>
      <c r="C310" s="4" t="s">
        <v>382</v>
      </c>
      <c r="D310" s="4" t="s">
        <v>562</v>
      </c>
      <c r="E310" s="4" t="s">
        <v>15</v>
      </c>
      <c r="F310" s="4">
        <v>3</v>
      </c>
      <c r="G310" s="5">
        <v>34568</v>
      </c>
      <c r="H310" s="4">
        <v>75.400000000000006</v>
      </c>
      <c r="J310" s="4"/>
    </row>
    <row r="311" spans="1:10">
      <c r="A311" s="3">
        <v>10310</v>
      </c>
      <c r="B311" s="4" t="s">
        <v>362</v>
      </c>
      <c r="C311" s="4" t="s">
        <v>303</v>
      </c>
      <c r="D311" s="4" t="s">
        <v>563</v>
      </c>
      <c r="E311" s="4" t="s">
        <v>15</v>
      </c>
      <c r="F311" s="4">
        <v>3</v>
      </c>
      <c r="G311" s="5">
        <v>35139</v>
      </c>
      <c r="H311" s="4">
        <v>69.599999999999994</v>
      </c>
      <c r="J311" s="4"/>
    </row>
    <row r="312" spans="1:10">
      <c r="A312" s="3">
        <v>10311</v>
      </c>
      <c r="B312" s="4" t="s">
        <v>210</v>
      </c>
      <c r="C312" s="4" t="s">
        <v>106</v>
      </c>
      <c r="D312" s="4" t="s">
        <v>564</v>
      </c>
      <c r="E312" s="4" t="s">
        <v>15</v>
      </c>
      <c r="F312" s="4">
        <v>1</v>
      </c>
      <c r="G312" s="5">
        <v>34228</v>
      </c>
      <c r="H312" s="4">
        <v>46.4</v>
      </c>
      <c r="J312" s="4"/>
    </row>
    <row r="313" spans="1:10">
      <c r="A313" s="3">
        <v>10312</v>
      </c>
      <c r="B313" s="4" t="s">
        <v>565</v>
      </c>
      <c r="C313" s="4" t="s">
        <v>566</v>
      </c>
      <c r="D313" s="4" t="s">
        <v>567</v>
      </c>
      <c r="E313" s="4" t="s">
        <v>11</v>
      </c>
      <c r="F313" s="4">
        <v>1</v>
      </c>
      <c r="G313" s="5">
        <v>33562</v>
      </c>
      <c r="H313" s="4">
        <v>67.3</v>
      </c>
      <c r="J313" s="4"/>
    </row>
    <row r="314" spans="1:10">
      <c r="A314" s="3">
        <v>10313</v>
      </c>
      <c r="B314" s="4" t="s">
        <v>369</v>
      </c>
      <c r="C314" s="4" t="s">
        <v>119</v>
      </c>
      <c r="D314" s="4" t="s">
        <v>568</v>
      </c>
      <c r="E314" s="4" t="s">
        <v>15</v>
      </c>
      <c r="F314" s="4">
        <v>1</v>
      </c>
      <c r="G314" s="5">
        <v>35347</v>
      </c>
      <c r="H314" s="4">
        <v>52.2</v>
      </c>
      <c r="J314" s="4"/>
    </row>
    <row r="315" spans="1:10">
      <c r="A315" s="3">
        <v>10314</v>
      </c>
      <c r="B315" s="4" t="s">
        <v>319</v>
      </c>
      <c r="C315" s="4" t="s">
        <v>41</v>
      </c>
      <c r="D315" s="4" t="s">
        <v>569</v>
      </c>
      <c r="E315" s="4" t="s">
        <v>15</v>
      </c>
      <c r="F315" s="4">
        <v>3</v>
      </c>
      <c r="G315" s="5">
        <v>34263</v>
      </c>
      <c r="H315" s="4">
        <v>52.2</v>
      </c>
      <c r="J315" s="4"/>
    </row>
    <row r="316" spans="1:10">
      <c r="A316" s="3">
        <v>10315</v>
      </c>
      <c r="B316" s="4" t="s">
        <v>311</v>
      </c>
      <c r="C316" s="4" t="s">
        <v>240</v>
      </c>
      <c r="D316" s="4" t="s">
        <v>570</v>
      </c>
      <c r="E316" s="4" t="s">
        <v>11</v>
      </c>
      <c r="F316" s="4">
        <v>1</v>
      </c>
      <c r="G316" s="5">
        <v>33662</v>
      </c>
      <c r="H316" s="4">
        <v>64.3</v>
      </c>
      <c r="J316" s="4"/>
    </row>
    <row r="317" spans="1:10">
      <c r="A317" s="3">
        <v>10316</v>
      </c>
      <c r="B317" s="4" t="s">
        <v>228</v>
      </c>
      <c r="C317" s="4" t="s">
        <v>200</v>
      </c>
      <c r="D317" s="4" t="s">
        <v>571</v>
      </c>
      <c r="E317" s="4" t="s">
        <v>15</v>
      </c>
      <c r="F317" s="4">
        <v>1</v>
      </c>
      <c r="G317" s="5">
        <v>35201</v>
      </c>
      <c r="H317" s="4">
        <v>67.8</v>
      </c>
      <c r="J317" s="4"/>
    </row>
    <row r="318" spans="1:10">
      <c r="A318" s="3">
        <v>10317</v>
      </c>
      <c r="B318" s="4" t="s">
        <v>216</v>
      </c>
      <c r="C318" s="4" t="s">
        <v>225</v>
      </c>
      <c r="D318" s="4" t="s">
        <v>572</v>
      </c>
      <c r="E318" s="4" t="s">
        <v>11</v>
      </c>
      <c r="F318" s="4">
        <v>1</v>
      </c>
      <c r="G318" s="5">
        <v>34161</v>
      </c>
      <c r="H318" s="4">
        <v>64.8</v>
      </c>
      <c r="J318" s="4"/>
    </row>
    <row r="319" spans="1:10">
      <c r="A319" s="3">
        <v>10318</v>
      </c>
      <c r="B319" s="4" t="s">
        <v>296</v>
      </c>
      <c r="C319" s="4" t="s">
        <v>367</v>
      </c>
      <c r="D319" s="4" t="s">
        <v>573</v>
      </c>
      <c r="E319" s="4" t="s">
        <v>15</v>
      </c>
      <c r="F319" s="4">
        <v>1</v>
      </c>
      <c r="G319" s="5">
        <v>34955</v>
      </c>
      <c r="H319" s="4">
        <v>63.8</v>
      </c>
      <c r="J319" s="4"/>
    </row>
    <row r="320" spans="1:10">
      <c r="A320" s="3">
        <v>10319</v>
      </c>
      <c r="B320" s="4" t="s">
        <v>574</v>
      </c>
      <c r="C320" s="4" t="s">
        <v>107</v>
      </c>
      <c r="D320" s="4" t="s">
        <v>575</v>
      </c>
      <c r="E320" s="4" t="s">
        <v>11</v>
      </c>
      <c r="F320" s="4">
        <v>2</v>
      </c>
      <c r="G320" s="5">
        <v>34463</v>
      </c>
      <c r="H320" s="4">
        <v>68.3</v>
      </c>
      <c r="J320" s="4"/>
    </row>
    <row r="321" spans="1:10">
      <c r="A321" s="3">
        <v>10320</v>
      </c>
      <c r="B321" s="4" t="s">
        <v>381</v>
      </c>
      <c r="C321" s="4" t="s">
        <v>211</v>
      </c>
      <c r="D321" s="4" t="s">
        <v>576</v>
      </c>
      <c r="E321" s="4" t="s">
        <v>15</v>
      </c>
      <c r="F321" s="4">
        <v>3</v>
      </c>
      <c r="G321" s="5">
        <v>33075</v>
      </c>
      <c r="H321" s="4">
        <v>58</v>
      </c>
      <c r="J321" s="4"/>
    </row>
    <row r="322" spans="1:10">
      <c r="A322" s="3">
        <v>10321</v>
      </c>
      <c r="B322" s="4" t="s">
        <v>158</v>
      </c>
      <c r="C322" s="4" t="s">
        <v>188</v>
      </c>
      <c r="D322" s="4" t="s">
        <v>577</v>
      </c>
      <c r="E322" s="4" t="s">
        <v>15</v>
      </c>
      <c r="F322" s="4">
        <v>1</v>
      </c>
      <c r="G322" s="5">
        <v>33171</v>
      </c>
      <c r="H322" s="4">
        <v>69.599999999999994</v>
      </c>
      <c r="J322" s="4"/>
    </row>
    <row r="323" spans="1:10">
      <c r="A323" s="3">
        <v>10322</v>
      </c>
      <c r="B323" s="4" t="s">
        <v>149</v>
      </c>
      <c r="C323" s="4" t="s">
        <v>195</v>
      </c>
      <c r="D323" s="4" t="s">
        <v>578</v>
      </c>
      <c r="E323" s="4" t="s">
        <v>11</v>
      </c>
      <c r="F323" s="4">
        <v>2</v>
      </c>
      <c r="G323" s="5">
        <v>35375</v>
      </c>
      <c r="H323" s="4">
        <v>65.5</v>
      </c>
      <c r="J323" s="4"/>
    </row>
    <row r="324" spans="1:10">
      <c r="A324" s="3">
        <v>10323</v>
      </c>
      <c r="B324" s="4" t="s">
        <v>116</v>
      </c>
      <c r="C324" s="4" t="s">
        <v>133</v>
      </c>
      <c r="D324" s="4" t="s">
        <v>579</v>
      </c>
      <c r="E324" s="4" t="s">
        <v>15</v>
      </c>
      <c r="F324" s="4">
        <v>2</v>
      </c>
      <c r="G324" s="5">
        <v>33528</v>
      </c>
      <c r="H324" s="4">
        <v>46.4</v>
      </c>
      <c r="J324" s="4"/>
    </row>
    <row r="325" spans="1:10">
      <c r="A325" s="3">
        <v>10324</v>
      </c>
      <c r="B325" s="4" t="s">
        <v>167</v>
      </c>
      <c r="C325" s="4" t="s">
        <v>427</v>
      </c>
      <c r="D325" s="4" t="s">
        <v>580</v>
      </c>
      <c r="E325" s="4" t="s">
        <v>11</v>
      </c>
      <c r="F325" s="4">
        <v>1</v>
      </c>
      <c r="G325" s="5">
        <v>35532</v>
      </c>
      <c r="H325" s="4">
        <v>69.3</v>
      </c>
      <c r="J325" s="4"/>
    </row>
    <row r="326" spans="1:10">
      <c r="A326" s="3">
        <v>10325</v>
      </c>
      <c r="B326" s="4" t="s">
        <v>187</v>
      </c>
      <c r="C326" s="4" t="s">
        <v>581</v>
      </c>
      <c r="D326" s="4" t="s">
        <v>582</v>
      </c>
      <c r="E326" s="4" t="s">
        <v>11</v>
      </c>
      <c r="F326" s="4">
        <v>3</v>
      </c>
      <c r="G326" s="5">
        <v>33852</v>
      </c>
      <c r="H326" s="4">
        <v>65.3</v>
      </c>
      <c r="J326" s="4"/>
    </row>
    <row r="327" spans="1:10">
      <c r="A327" s="3">
        <v>10326</v>
      </c>
      <c r="B327" s="4" t="s">
        <v>359</v>
      </c>
      <c r="C327" s="4" t="s">
        <v>205</v>
      </c>
      <c r="D327" s="4" t="s">
        <v>583</v>
      </c>
      <c r="E327" s="4" t="s">
        <v>11</v>
      </c>
      <c r="F327" s="4">
        <v>2</v>
      </c>
      <c r="G327" s="5">
        <v>32900</v>
      </c>
      <c r="H327" s="4">
        <v>65.8</v>
      </c>
      <c r="J327" s="4"/>
    </row>
    <row r="328" spans="1:10">
      <c r="A328" s="3">
        <v>10327</v>
      </c>
      <c r="B328" s="4" t="s">
        <v>31</v>
      </c>
      <c r="C328" s="4" t="s">
        <v>379</v>
      </c>
      <c r="D328" s="4" t="s">
        <v>584</v>
      </c>
      <c r="E328" s="4" t="s">
        <v>11</v>
      </c>
      <c r="F328" s="4">
        <v>1</v>
      </c>
      <c r="G328" s="5">
        <v>33165</v>
      </c>
      <c r="H328" s="4">
        <v>73.3</v>
      </c>
      <c r="J328" s="4"/>
    </row>
    <row r="329" spans="1:10">
      <c r="A329" s="3">
        <v>10328</v>
      </c>
      <c r="B329" s="4" t="s">
        <v>132</v>
      </c>
      <c r="C329" s="4" t="s">
        <v>67</v>
      </c>
      <c r="D329" s="4" t="s">
        <v>585</v>
      </c>
      <c r="E329" s="4" t="s">
        <v>11</v>
      </c>
      <c r="F329" s="4">
        <v>1</v>
      </c>
      <c r="G329" s="5">
        <v>34488</v>
      </c>
      <c r="H329" s="4">
        <v>70.3</v>
      </c>
      <c r="J329" s="4"/>
    </row>
    <row r="330" spans="1:10">
      <c r="A330" s="3">
        <v>10329</v>
      </c>
      <c r="B330" s="4" t="s">
        <v>28</v>
      </c>
      <c r="C330" s="4" t="s">
        <v>38</v>
      </c>
      <c r="D330" s="4" t="s">
        <v>586</v>
      </c>
      <c r="E330" s="4" t="s">
        <v>11</v>
      </c>
      <c r="F330" s="4">
        <v>3</v>
      </c>
      <c r="G330" s="5">
        <v>35120</v>
      </c>
      <c r="H330" s="4">
        <v>72.900000000000006</v>
      </c>
      <c r="J330" s="4"/>
    </row>
    <row r="331" spans="1:10">
      <c r="A331" s="3">
        <v>10330</v>
      </c>
      <c r="B331" s="4" t="s">
        <v>177</v>
      </c>
      <c r="C331" s="4" t="s">
        <v>375</v>
      </c>
      <c r="D331" s="4" t="s">
        <v>587</v>
      </c>
      <c r="E331" s="4" t="s">
        <v>11</v>
      </c>
      <c r="F331" s="4">
        <v>1</v>
      </c>
      <c r="G331" s="5">
        <v>35712</v>
      </c>
      <c r="H331" s="4">
        <v>72.5</v>
      </c>
      <c r="J331" s="4"/>
    </row>
    <row r="332" spans="1:10">
      <c r="A332" s="3">
        <v>10331</v>
      </c>
      <c r="B332" s="4" t="s">
        <v>257</v>
      </c>
      <c r="C332" s="4" t="s">
        <v>588</v>
      </c>
      <c r="D332" s="4" t="s">
        <v>589</v>
      </c>
      <c r="E332" s="4" t="s">
        <v>15</v>
      </c>
      <c r="F332" s="4">
        <v>3</v>
      </c>
      <c r="G332" s="5">
        <v>34258</v>
      </c>
      <c r="H332" s="4">
        <v>63.2</v>
      </c>
      <c r="J332" s="4"/>
    </row>
    <row r="333" spans="1:10">
      <c r="A333" s="3">
        <v>10332</v>
      </c>
      <c r="B333" s="4" t="s">
        <v>95</v>
      </c>
      <c r="C333" s="4" t="s">
        <v>185</v>
      </c>
      <c r="D333" s="4" t="s">
        <v>590</v>
      </c>
      <c r="E333" s="4" t="s">
        <v>15</v>
      </c>
      <c r="F333" s="4">
        <v>1</v>
      </c>
      <c r="G333" s="5">
        <v>35521</v>
      </c>
      <c r="H333" s="4">
        <v>58</v>
      </c>
      <c r="J333" s="4"/>
    </row>
    <row r="334" spans="1:10">
      <c r="A334" s="3">
        <v>10333</v>
      </c>
      <c r="B334" s="4" t="s">
        <v>359</v>
      </c>
      <c r="C334" s="4" t="s">
        <v>345</v>
      </c>
      <c r="D334" s="4" t="s">
        <v>591</v>
      </c>
      <c r="E334" s="4" t="s">
        <v>11</v>
      </c>
      <c r="F334" s="4">
        <v>3</v>
      </c>
      <c r="G334" s="5">
        <v>33914</v>
      </c>
      <c r="H334" s="4">
        <v>71.3</v>
      </c>
      <c r="J334" s="4"/>
    </row>
    <row r="335" spans="1:10">
      <c r="A335" s="3">
        <v>10334</v>
      </c>
      <c r="B335" s="4" t="s">
        <v>224</v>
      </c>
      <c r="C335" s="4" t="s">
        <v>58</v>
      </c>
      <c r="D335" s="4" t="s">
        <v>592</v>
      </c>
      <c r="E335" s="4" t="s">
        <v>11</v>
      </c>
      <c r="F335" s="4">
        <v>1</v>
      </c>
      <c r="G335" s="5">
        <v>34328</v>
      </c>
      <c r="H335" s="4">
        <v>60.9</v>
      </c>
      <c r="J335" s="4"/>
    </row>
    <row r="336" spans="1:10">
      <c r="A336" s="3">
        <v>10335</v>
      </c>
      <c r="B336" s="4" t="s">
        <v>111</v>
      </c>
      <c r="C336" s="4" t="s">
        <v>173</v>
      </c>
      <c r="D336" s="4" t="s">
        <v>593</v>
      </c>
      <c r="E336" s="4" t="s">
        <v>15</v>
      </c>
      <c r="F336" s="4">
        <v>2</v>
      </c>
      <c r="G336" s="5">
        <v>35607</v>
      </c>
      <c r="H336" s="4">
        <v>58</v>
      </c>
      <c r="J336" s="4"/>
    </row>
    <row r="337" spans="1:10">
      <c r="A337" s="3">
        <v>10336</v>
      </c>
      <c r="B337" s="4" t="s">
        <v>116</v>
      </c>
      <c r="C337" s="4" t="s">
        <v>165</v>
      </c>
      <c r="D337" s="4" t="s">
        <v>594</v>
      </c>
      <c r="E337" s="4" t="s">
        <v>15</v>
      </c>
      <c r="F337" s="4">
        <v>2</v>
      </c>
      <c r="G337" s="5">
        <v>32923</v>
      </c>
      <c r="H337" s="4">
        <v>75.400000000000006</v>
      </c>
      <c r="J337" s="4"/>
    </row>
    <row r="338" spans="1:10">
      <c r="A338" s="3">
        <v>10337</v>
      </c>
      <c r="B338" s="4" t="s">
        <v>66</v>
      </c>
      <c r="C338" s="4" t="s">
        <v>101</v>
      </c>
      <c r="D338" s="4" t="s">
        <v>595</v>
      </c>
      <c r="E338" s="4" t="s">
        <v>15</v>
      </c>
      <c r="F338" s="4">
        <v>2</v>
      </c>
      <c r="G338" s="5">
        <v>33451</v>
      </c>
      <c r="H338" s="4">
        <v>58</v>
      </c>
      <c r="J338" s="4"/>
    </row>
    <row r="339" spans="1:10">
      <c r="A339" s="3">
        <v>10338</v>
      </c>
      <c r="B339" s="4" t="s">
        <v>519</v>
      </c>
      <c r="C339" s="4" t="s">
        <v>175</v>
      </c>
      <c r="D339" s="4" t="s">
        <v>596</v>
      </c>
      <c r="E339" s="4" t="s">
        <v>11</v>
      </c>
      <c r="F339" s="4">
        <v>3</v>
      </c>
      <c r="G339" s="5">
        <v>34661</v>
      </c>
      <c r="H339" s="4">
        <v>95</v>
      </c>
      <c r="J339" s="4"/>
    </row>
    <row r="340" spans="1:10">
      <c r="A340" s="3">
        <v>10339</v>
      </c>
      <c r="B340" s="4" t="s">
        <v>52</v>
      </c>
      <c r="C340" s="4" t="s">
        <v>566</v>
      </c>
      <c r="D340" s="4" t="s">
        <v>597</v>
      </c>
      <c r="E340" s="4" t="s">
        <v>11</v>
      </c>
      <c r="F340" s="4">
        <v>2</v>
      </c>
      <c r="G340" s="5">
        <v>33045</v>
      </c>
      <c r="H340" s="4">
        <v>47.9</v>
      </c>
      <c r="J340" s="4"/>
    </row>
    <row r="341" spans="1:10">
      <c r="A341" s="3">
        <v>10340</v>
      </c>
      <c r="B341" s="4" t="s">
        <v>116</v>
      </c>
      <c r="C341" s="4" t="s">
        <v>83</v>
      </c>
      <c r="D341" s="4" t="s">
        <v>598</v>
      </c>
      <c r="E341" s="4" t="s">
        <v>15</v>
      </c>
      <c r="F341" s="4">
        <v>2</v>
      </c>
      <c r="G341" s="5">
        <v>34633</v>
      </c>
      <c r="H341" s="4">
        <v>58</v>
      </c>
      <c r="J341" s="4"/>
    </row>
    <row r="342" spans="1:10">
      <c r="A342" s="3">
        <v>10341</v>
      </c>
      <c r="B342" s="4" t="s">
        <v>298</v>
      </c>
      <c r="C342" s="4" t="s">
        <v>185</v>
      </c>
      <c r="D342" s="4" t="s">
        <v>599</v>
      </c>
      <c r="E342" s="4" t="s">
        <v>15</v>
      </c>
      <c r="F342" s="4">
        <v>2</v>
      </c>
      <c r="G342" s="5">
        <v>35092</v>
      </c>
      <c r="H342" s="4">
        <v>58</v>
      </c>
      <c r="J342" s="4"/>
    </row>
    <row r="343" spans="1:10">
      <c r="A343" s="3">
        <v>10342</v>
      </c>
      <c r="B343" s="4" t="s">
        <v>393</v>
      </c>
      <c r="C343" s="4" t="s">
        <v>193</v>
      </c>
      <c r="D343" s="4" t="s">
        <v>600</v>
      </c>
      <c r="E343" s="4" t="s">
        <v>11</v>
      </c>
      <c r="F343" s="4">
        <v>3</v>
      </c>
      <c r="G343" s="5">
        <v>34358</v>
      </c>
      <c r="H343" s="4">
        <v>49.8</v>
      </c>
      <c r="J343" s="4"/>
    </row>
    <row r="344" spans="1:10">
      <c r="A344" s="3">
        <v>10343</v>
      </c>
      <c r="B344" s="4" t="s">
        <v>384</v>
      </c>
      <c r="C344" s="4" t="s">
        <v>305</v>
      </c>
      <c r="D344" s="4" t="s">
        <v>601</v>
      </c>
      <c r="E344" s="4" t="s">
        <v>11</v>
      </c>
      <c r="F344" s="4">
        <v>2</v>
      </c>
      <c r="G344" s="5">
        <v>35552</v>
      </c>
      <c r="H344" s="4">
        <v>72.3</v>
      </c>
      <c r="J344" s="4"/>
    </row>
    <row r="345" spans="1:10">
      <c r="A345" s="3">
        <v>10344</v>
      </c>
      <c r="B345" s="4" t="s">
        <v>483</v>
      </c>
      <c r="C345" s="4" t="s">
        <v>333</v>
      </c>
      <c r="D345" s="4" t="s">
        <v>297</v>
      </c>
      <c r="E345" s="4" t="s">
        <v>11</v>
      </c>
      <c r="F345" s="4">
        <v>2</v>
      </c>
      <c r="G345" s="5">
        <v>34263</v>
      </c>
      <c r="H345" s="4">
        <v>58.6</v>
      </c>
      <c r="J345" s="4"/>
    </row>
    <row r="346" spans="1:10">
      <c r="A346" s="3">
        <v>10345</v>
      </c>
      <c r="B346" s="4" t="s">
        <v>34</v>
      </c>
      <c r="C346" s="4" t="s">
        <v>602</v>
      </c>
      <c r="D346" s="4" t="s">
        <v>603</v>
      </c>
      <c r="E346" s="4" t="s">
        <v>15</v>
      </c>
      <c r="F346" s="4">
        <v>3</v>
      </c>
      <c r="G346" s="5">
        <v>33139</v>
      </c>
      <c r="H346" s="4">
        <v>69.599999999999994</v>
      </c>
      <c r="J346" s="4"/>
    </row>
    <row r="347" spans="1:10">
      <c r="A347" s="3">
        <v>10346</v>
      </c>
      <c r="B347" s="4" t="s">
        <v>311</v>
      </c>
      <c r="C347" s="4" t="s">
        <v>38</v>
      </c>
      <c r="D347" s="4" t="s">
        <v>604</v>
      </c>
      <c r="E347" s="4" t="s">
        <v>11</v>
      </c>
      <c r="F347" s="4">
        <v>1</v>
      </c>
      <c r="G347" s="5">
        <v>33682</v>
      </c>
      <c r="H347" s="4">
        <v>51.7</v>
      </c>
      <c r="J347" s="4"/>
    </row>
    <row r="348" spans="1:10">
      <c r="A348" s="3">
        <v>10347</v>
      </c>
      <c r="B348" s="4" t="s">
        <v>118</v>
      </c>
      <c r="C348" s="4" t="s">
        <v>373</v>
      </c>
      <c r="D348" s="4" t="s">
        <v>605</v>
      </c>
      <c r="E348" s="4" t="s">
        <v>15</v>
      </c>
      <c r="F348" s="4">
        <v>2</v>
      </c>
      <c r="G348" s="5">
        <v>34639</v>
      </c>
      <c r="H348" s="4">
        <v>69.599999999999994</v>
      </c>
      <c r="J348" s="4"/>
    </row>
    <row r="349" spans="1:10">
      <c r="A349" s="3">
        <v>10348</v>
      </c>
      <c r="B349" s="4" t="s">
        <v>246</v>
      </c>
      <c r="C349" s="4" t="s">
        <v>9</v>
      </c>
      <c r="D349" s="4" t="s">
        <v>606</v>
      </c>
      <c r="E349" s="4" t="s">
        <v>11</v>
      </c>
      <c r="F349" s="4">
        <v>1</v>
      </c>
      <c r="G349" s="5">
        <v>34450</v>
      </c>
      <c r="H349" s="4">
        <v>73.3</v>
      </c>
      <c r="J349" s="4"/>
    </row>
    <row r="350" spans="1:10">
      <c r="A350" s="3">
        <v>10349</v>
      </c>
      <c r="B350" s="4" t="s">
        <v>224</v>
      </c>
      <c r="C350" s="4" t="s">
        <v>607</v>
      </c>
      <c r="D350" s="4" t="s">
        <v>608</v>
      </c>
      <c r="E350" s="4" t="s">
        <v>11</v>
      </c>
      <c r="F350" s="4">
        <v>2</v>
      </c>
      <c r="G350" s="5">
        <v>34177</v>
      </c>
      <c r="H350" s="4">
        <v>94</v>
      </c>
      <c r="J350" s="4"/>
    </row>
    <row r="351" spans="1:10">
      <c r="A351" s="3">
        <v>10350</v>
      </c>
      <c r="B351" s="4" t="s">
        <v>43</v>
      </c>
      <c r="C351" s="4" t="s">
        <v>70</v>
      </c>
      <c r="D351" s="4" t="s">
        <v>609</v>
      </c>
      <c r="E351" s="4" t="s">
        <v>11</v>
      </c>
      <c r="F351" s="4">
        <v>3</v>
      </c>
      <c r="G351" s="5">
        <v>35118</v>
      </c>
      <c r="H351" s="4">
        <v>74.3</v>
      </c>
      <c r="J351" s="4"/>
    </row>
    <row r="352" spans="1:10">
      <c r="A352" s="3">
        <v>10351</v>
      </c>
      <c r="B352" s="4" t="s">
        <v>121</v>
      </c>
      <c r="C352" s="4" t="s">
        <v>107</v>
      </c>
      <c r="D352" s="4" t="s">
        <v>610</v>
      </c>
      <c r="E352" s="4" t="s">
        <v>11</v>
      </c>
      <c r="F352" s="4">
        <v>1</v>
      </c>
      <c r="G352" s="5">
        <v>34886</v>
      </c>
      <c r="H352" s="4">
        <v>66.3</v>
      </c>
      <c r="J352" s="4"/>
    </row>
    <row r="353" spans="1:10">
      <c r="A353" s="3">
        <v>10352</v>
      </c>
      <c r="B353" s="4" t="s">
        <v>285</v>
      </c>
      <c r="C353" s="4" t="s">
        <v>47</v>
      </c>
      <c r="D353" s="4" t="s">
        <v>611</v>
      </c>
      <c r="E353" s="4" t="s">
        <v>11</v>
      </c>
      <c r="F353" s="4">
        <v>2</v>
      </c>
      <c r="G353" s="5">
        <v>34070</v>
      </c>
      <c r="H353" s="4">
        <v>66.8</v>
      </c>
      <c r="J353" s="4"/>
    </row>
    <row r="354" spans="1:10">
      <c r="A354" s="3">
        <v>10353</v>
      </c>
      <c r="B354" s="4" t="s">
        <v>22</v>
      </c>
      <c r="C354" s="4" t="s">
        <v>133</v>
      </c>
      <c r="D354" s="4" t="s">
        <v>612</v>
      </c>
      <c r="E354" s="4" t="s">
        <v>15</v>
      </c>
      <c r="F354" s="4">
        <v>2</v>
      </c>
      <c r="G354" s="5">
        <v>33283</v>
      </c>
      <c r="H354" s="4">
        <v>75.400000000000006</v>
      </c>
      <c r="J354" s="4"/>
    </row>
    <row r="355" spans="1:10">
      <c r="A355" s="3">
        <v>10354</v>
      </c>
      <c r="B355" s="4" t="s">
        <v>228</v>
      </c>
      <c r="C355" s="4" t="s">
        <v>75</v>
      </c>
      <c r="D355" s="4" t="s">
        <v>613</v>
      </c>
      <c r="E355" s="4" t="s">
        <v>15</v>
      </c>
      <c r="F355" s="4">
        <v>3</v>
      </c>
      <c r="G355" s="5">
        <v>33573</v>
      </c>
      <c r="H355" s="4">
        <v>69.599999999999994</v>
      </c>
      <c r="J355" s="4"/>
    </row>
    <row r="356" spans="1:10">
      <c r="A356" s="3">
        <v>10355</v>
      </c>
      <c r="B356" s="4" t="s">
        <v>556</v>
      </c>
      <c r="C356" s="4" t="s">
        <v>106</v>
      </c>
      <c r="D356" s="4" t="s">
        <v>614</v>
      </c>
      <c r="E356" s="4" t="s">
        <v>11</v>
      </c>
      <c r="F356" s="4">
        <v>2</v>
      </c>
      <c r="G356" s="5">
        <v>35084</v>
      </c>
      <c r="H356" s="4">
        <v>56.3</v>
      </c>
      <c r="J356" s="4"/>
    </row>
    <row r="357" spans="1:10">
      <c r="A357" s="3">
        <v>10356</v>
      </c>
      <c r="B357" s="4" t="s">
        <v>615</v>
      </c>
      <c r="C357" s="4" t="s">
        <v>119</v>
      </c>
      <c r="D357" s="4" t="s">
        <v>616</v>
      </c>
      <c r="E357" s="4" t="s">
        <v>15</v>
      </c>
      <c r="F357" s="4">
        <v>3</v>
      </c>
      <c r="G357" s="5">
        <v>34813</v>
      </c>
      <c r="H357" s="4">
        <v>75.3</v>
      </c>
      <c r="J357" s="4"/>
    </row>
    <row r="358" spans="1:10">
      <c r="A358" s="3">
        <v>10357</v>
      </c>
      <c r="B358" s="4" t="s">
        <v>402</v>
      </c>
      <c r="C358" s="4" t="s">
        <v>17</v>
      </c>
      <c r="D358" s="4" t="s">
        <v>617</v>
      </c>
      <c r="E358" s="4" t="s">
        <v>11</v>
      </c>
      <c r="F358" s="4">
        <v>3</v>
      </c>
      <c r="G358" s="5">
        <v>34892</v>
      </c>
      <c r="H358" s="4">
        <v>53.6</v>
      </c>
      <c r="J358" s="4"/>
    </row>
    <row r="359" spans="1:10">
      <c r="A359" s="3">
        <v>10358</v>
      </c>
      <c r="B359" s="4" t="s">
        <v>565</v>
      </c>
      <c r="C359" s="4" t="s">
        <v>75</v>
      </c>
      <c r="D359" s="4" t="s">
        <v>618</v>
      </c>
      <c r="E359" s="4" t="s">
        <v>11</v>
      </c>
      <c r="F359" s="4">
        <v>3</v>
      </c>
      <c r="G359" s="5">
        <v>33249</v>
      </c>
      <c r="H359" s="4">
        <v>55.5</v>
      </c>
      <c r="J359" s="4"/>
    </row>
    <row r="360" spans="1:10">
      <c r="A360" s="3">
        <v>10359</v>
      </c>
      <c r="B360" s="4" t="s">
        <v>244</v>
      </c>
      <c r="C360" s="4" t="s">
        <v>619</v>
      </c>
      <c r="D360" s="4" t="s">
        <v>620</v>
      </c>
      <c r="E360" s="4" t="s">
        <v>11</v>
      </c>
      <c r="F360" s="4">
        <v>1</v>
      </c>
      <c r="G360" s="5">
        <v>34809</v>
      </c>
      <c r="H360" s="4">
        <v>76.3</v>
      </c>
      <c r="J360" s="4"/>
    </row>
    <row r="361" spans="1:10">
      <c r="A361" s="3">
        <v>10360</v>
      </c>
      <c r="B361" s="4" t="s">
        <v>257</v>
      </c>
      <c r="C361" s="4" t="s">
        <v>80</v>
      </c>
      <c r="D361" s="4" t="s">
        <v>621</v>
      </c>
      <c r="E361" s="4" t="s">
        <v>15</v>
      </c>
      <c r="F361" s="4">
        <v>3</v>
      </c>
      <c r="G361" s="5">
        <v>34550</v>
      </c>
      <c r="H361" s="4">
        <v>58</v>
      </c>
      <c r="J361" s="4"/>
    </row>
    <row r="362" spans="1:10">
      <c r="A362" s="3">
        <v>10361</v>
      </c>
      <c r="B362" s="4" t="s">
        <v>369</v>
      </c>
      <c r="C362" s="4" t="s">
        <v>542</v>
      </c>
      <c r="D362" s="4" t="s">
        <v>622</v>
      </c>
      <c r="E362" s="4" t="s">
        <v>15</v>
      </c>
      <c r="F362" s="4">
        <v>3</v>
      </c>
      <c r="G362" s="5">
        <v>34237</v>
      </c>
      <c r="H362" s="4">
        <v>75.400000000000006</v>
      </c>
      <c r="J362" s="4"/>
    </row>
    <row r="363" spans="1:10">
      <c r="A363" s="3">
        <v>10362</v>
      </c>
      <c r="B363" s="4" t="s">
        <v>224</v>
      </c>
      <c r="C363" s="4" t="s">
        <v>623</v>
      </c>
      <c r="D363" s="4" t="s">
        <v>624</v>
      </c>
      <c r="E363" s="4" t="s">
        <v>11</v>
      </c>
      <c r="F363" s="4">
        <v>2</v>
      </c>
      <c r="G363" s="5">
        <v>33923</v>
      </c>
      <c r="H363" s="4">
        <v>67.3</v>
      </c>
      <c r="J363" s="4"/>
    </row>
    <row r="364" spans="1:10">
      <c r="A364" s="3">
        <v>10363</v>
      </c>
      <c r="B364" s="4" t="s">
        <v>132</v>
      </c>
      <c r="C364" s="4" t="s">
        <v>109</v>
      </c>
      <c r="D364" s="4" t="s">
        <v>625</v>
      </c>
      <c r="E364" s="4" t="s">
        <v>11</v>
      </c>
      <c r="F364" s="4">
        <v>1</v>
      </c>
      <c r="G364" s="5">
        <v>34791</v>
      </c>
      <c r="H364" s="4">
        <v>57.4</v>
      </c>
      <c r="J364" s="4"/>
    </row>
    <row r="365" spans="1:10">
      <c r="A365" s="3">
        <v>10364</v>
      </c>
      <c r="B365" s="4" t="s">
        <v>236</v>
      </c>
      <c r="C365" s="4" t="s">
        <v>602</v>
      </c>
      <c r="D365" s="4" t="s">
        <v>626</v>
      </c>
      <c r="E365" s="4" t="s">
        <v>11</v>
      </c>
      <c r="F365" s="4">
        <v>3</v>
      </c>
      <c r="G365" s="5">
        <v>34696</v>
      </c>
      <c r="H365" s="4">
        <v>67.8</v>
      </c>
      <c r="J365" s="4"/>
    </row>
    <row r="366" spans="1:10">
      <c r="A366" s="3">
        <v>10365</v>
      </c>
      <c r="B366" s="4" t="s">
        <v>393</v>
      </c>
      <c r="C366" s="4" t="s">
        <v>627</v>
      </c>
      <c r="D366" s="4" t="s">
        <v>628</v>
      </c>
      <c r="E366" s="4" t="s">
        <v>11</v>
      </c>
      <c r="F366" s="4">
        <v>1</v>
      </c>
      <c r="G366" s="5">
        <v>34477</v>
      </c>
      <c r="H366" s="4">
        <v>93</v>
      </c>
      <c r="J366" s="4"/>
    </row>
    <row r="367" spans="1:10">
      <c r="A367" s="3">
        <v>10366</v>
      </c>
      <c r="B367" s="4" t="s">
        <v>456</v>
      </c>
      <c r="C367" s="4" t="s">
        <v>35</v>
      </c>
      <c r="D367" s="4" t="s">
        <v>629</v>
      </c>
      <c r="E367" s="4" t="s">
        <v>11</v>
      </c>
      <c r="F367" s="4">
        <v>1</v>
      </c>
      <c r="G367" s="5">
        <v>33226</v>
      </c>
      <c r="H367" s="4">
        <v>68.3</v>
      </c>
      <c r="J367" s="4"/>
    </row>
    <row r="368" spans="1:10">
      <c r="A368" s="3">
        <v>10367</v>
      </c>
      <c r="B368" s="4" t="s">
        <v>87</v>
      </c>
      <c r="C368" s="4" t="s">
        <v>130</v>
      </c>
      <c r="D368" s="4" t="s">
        <v>630</v>
      </c>
      <c r="E368" s="4" t="s">
        <v>11</v>
      </c>
      <c r="F368" s="4">
        <v>3</v>
      </c>
      <c r="G368" s="5">
        <v>33087</v>
      </c>
      <c r="H368" s="4">
        <v>68.8</v>
      </c>
      <c r="J368" s="4"/>
    </row>
    <row r="369" spans="1:10">
      <c r="A369" s="3">
        <v>10368</v>
      </c>
      <c r="B369" s="4" t="s">
        <v>34</v>
      </c>
      <c r="C369" s="4" t="s">
        <v>127</v>
      </c>
      <c r="D369" s="4" t="s">
        <v>631</v>
      </c>
      <c r="E369" s="4" t="s">
        <v>15</v>
      </c>
      <c r="F369" s="4">
        <v>3</v>
      </c>
      <c r="G369" s="5">
        <v>33489</v>
      </c>
      <c r="H369" s="4">
        <v>58</v>
      </c>
      <c r="J369" s="4"/>
    </row>
    <row r="370" spans="1:10">
      <c r="A370" s="3">
        <v>10369</v>
      </c>
      <c r="B370" s="4" t="s">
        <v>316</v>
      </c>
      <c r="C370" s="4" t="s">
        <v>474</v>
      </c>
      <c r="D370" s="4" t="s">
        <v>632</v>
      </c>
      <c r="E370" s="4" t="s">
        <v>15</v>
      </c>
      <c r="F370" s="4">
        <v>1</v>
      </c>
      <c r="G370" s="5">
        <v>33943</v>
      </c>
      <c r="H370" s="4">
        <v>58</v>
      </c>
      <c r="J370" s="4"/>
    </row>
    <row r="371" spans="1:10">
      <c r="A371" s="3">
        <v>10370</v>
      </c>
      <c r="B371" s="4" t="s">
        <v>216</v>
      </c>
      <c r="C371" s="4" t="s">
        <v>70</v>
      </c>
      <c r="D371" s="4" t="s">
        <v>633</v>
      </c>
      <c r="E371" s="4" t="s">
        <v>11</v>
      </c>
      <c r="F371" s="4">
        <v>1</v>
      </c>
      <c r="G371" s="5">
        <v>35462</v>
      </c>
      <c r="H371" s="4">
        <v>69.3</v>
      </c>
      <c r="J371" s="4"/>
    </row>
    <row r="372" spans="1:10">
      <c r="A372" s="3">
        <v>10371</v>
      </c>
      <c r="B372" s="4" t="s">
        <v>249</v>
      </c>
      <c r="C372" s="4" t="s">
        <v>305</v>
      </c>
      <c r="D372" s="4" t="s">
        <v>634</v>
      </c>
      <c r="E372" s="4" t="s">
        <v>15</v>
      </c>
      <c r="F372" s="4">
        <v>1</v>
      </c>
      <c r="G372" s="5">
        <v>33245</v>
      </c>
      <c r="H372" s="4">
        <v>75.400000000000006</v>
      </c>
      <c r="J372" s="4"/>
    </row>
    <row r="373" spans="1:10">
      <c r="A373" s="3">
        <v>10372</v>
      </c>
      <c r="B373" s="4" t="s">
        <v>146</v>
      </c>
      <c r="C373" s="4" t="s">
        <v>542</v>
      </c>
      <c r="D373" s="4" t="s">
        <v>635</v>
      </c>
      <c r="E373" s="4" t="s">
        <v>11</v>
      </c>
      <c r="F373" s="4">
        <v>1</v>
      </c>
      <c r="G373" s="5">
        <v>33887</v>
      </c>
      <c r="H373" s="4">
        <v>54</v>
      </c>
      <c r="J373" s="4"/>
    </row>
    <row r="374" spans="1:10">
      <c r="A374" s="3">
        <v>10373</v>
      </c>
      <c r="B374" s="4" t="s">
        <v>408</v>
      </c>
      <c r="C374" s="4" t="s">
        <v>451</v>
      </c>
      <c r="D374" s="4" t="s">
        <v>636</v>
      </c>
      <c r="E374" s="4" t="s">
        <v>11</v>
      </c>
      <c r="F374" s="4">
        <v>2</v>
      </c>
      <c r="G374" s="5">
        <v>34619</v>
      </c>
      <c r="H374" s="4">
        <v>92</v>
      </c>
      <c r="J374" s="4"/>
    </row>
    <row r="375" spans="1:10">
      <c r="A375" s="3">
        <v>10374</v>
      </c>
      <c r="B375" s="4" t="s">
        <v>637</v>
      </c>
      <c r="C375" s="4" t="s">
        <v>602</v>
      </c>
      <c r="D375" s="4" t="s">
        <v>638</v>
      </c>
      <c r="E375" s="4" t="s">
        <v>15</v>
      </c>
      <c r="F375" s="4">
        <v>1</v>
      </c>
      <c r="G375" s="5">
        <v>33316</v>
      </c>
      <c r="H375" s="4">
        <v>77.3</v>
      </c>
      <c r="J375" s="4"/>
    </row>
    <row r="376" spans="1:10">
      <c r="A376" s="3">
        <v>10375</v>
      </c>
      <c r="B376" s="4" t="s">
        <v>164</v>
      </c>
      <c r="C376" s="4" t="s">
        <v>345</v>
      </c>
      <c r="D376" s="4" t="s">
        <v>639</v>
      </c>
      <c r="E376" s="4" t="s">
        <v>11</v>
      </c>
      <c r="F376" s="4">
        <v>2</v>
      </c>
      <c r="G376" s="5">
        <v>35544</v>
      </c>
      <c r="H376" s="4">
        <v>78.3</v>
      </c>
      <c r="J376" s="4"/>
    </row>
    <row r="377" spans="1:10">
      <c r="A377" s="3">
        <v>10376</v>
      </c>
      <c r="B377" s="4" t="s">
        <v>72</v>
      </c>
      <c r="C377" s="4" t="s">
        <v>267</v>
      </c>
      <c r="D377" s="4" t="s">
        <v>640</v>
      </c>
      <c r="E377" s="4" t="s">
        <v>15</v>
      </c>
      <c r="F377" s="4">
        <v>1</v>
      </c>
      <c r="G377" s="5">
        <v>33508</v>
      </c>
      <c r="H377" s="4">
        <v>75.400000000000006</v>
      </c>
      <c r="J377" s="4"/>
    </row>
    <row r="378" spans="1:10">
      <c r="A378" s="3">
        <v>10377</v>
      </c>
      <c r="B378" s="4" t="s">
        <v>16</v>
      </c>
      <c r="C378" s="4" t="s">
        <v>80</v>
      </c>
      <c r="D378" s="4" t="s">
        <v>641</v>
      </c>
      <c r="E378" s="4" t="s">
        <v>11</v>
      </c>
      <c r="F378" s="4">
        <v>1</v>
      </c>
      <c r="G378" s="5">
        <v>33623</v>
      </c>
      <c r="H378" s="4">
        <v>79.3</v>
      </c>
      <c r="J378" s="4"/>
    </row>
    <row r="379" spans="1:10">
      <c r="A379" s="3">
        <v>10378</v>
      </c>
      <c r="B379" s="4" t="s">
        <v>419</v>
      </c>
      <c r="C379" s="4" t="s">
        <v>305</v>
      </c>
      <c r="D379" s="4" t="s">
        <v>642</v>
      </c>
      <c r="E379" s="4" t="s">
        <v>11</v>
      </c>
      <c r="F379" s="4">
        <v>1</v>
      </c>
      <c r="G379" s="5">
        <v>34822</v>
      </c>
      <c r="H379" s="4">
        <v>91</v>
      </c>
      <c r="J379" s="4"/>
    </row>
    <row r="380" spans="1:10">
      <c r="A380" s="3">
        <v>10379</v>
      </c>
      <c r="B380" s="4" t="s">
        <v>242</v>
      </c>
      <c r="C380" s="4" t="s">
        <v>44</v>
      </c>
      <c r="D380" s="4" t="s">
        <v>643</v>
      </c>
      <c r="E380" s="4" t="s">
        <v>15</v>
      </c>
      <c r="F380" s="4">
        <v>1</v>
      </c>
      <c r="G380" s="5">
        <v>35739</v>
      </c>
      <c r="H380" s="4">
        <v>69.599999999999994</v>
      </c>
      <c r="J380" s="4"/>
    </row>
    <row r="381" spans="1:10">
      <c r="A381" s="3">
        <v>10380</v>
      </c>
      <c r="B381" s="4" t="s">
        <v>369</v>
      </c>
      <c r="C381" s="4" t="s">
        <v>382</v>
      </c>
      <c r="D381" s="4" t="s">
        <v>644</v>
      </c>
      <c r="E381" s="4" t="s">
        <v>15</v>
      </c>
      <c r="F381" s="4">
        <v>1</v>
      </c>
      <c r="G381" s="5">
        <v>34923</v>
      </c>
      <c r="H381" s="4">
        <v>51.7</v>
      </c>
      <c r="J381" s="4"/>
    </row>
    <row r="382" spans="1:10">
      <c r="A382" s="3">
        <v>10381</v>
      </c>
      <c r="B382" s="4" t="s">
        <v>637</v>
      </c>
      <c r="C382" s="4" t="s">
        <v>391</v>
      </c>
      <c r="D382" s="4" t="s">
        <v>645</v>
      </c>
      <c r="E382" s="4" t="s">
        <v>15</v>
      </c>
      <c r="F382" s="4">
        <v>3</v>
      </c>
      <c r="G382" s="5">
        <v>33947</v>
      </c>
      <c r="H382" s="4">
        <v>69.599999999999994</v>
      </c>
      <c r="J382" s="4"/>
    </row>
    <row r="383" spans="1:10">
      <c r="A383" s="3">
        <v>10382</v>
      </c>
      <c r="B383" s="4" t="s">
        <v>239</v>
      </c>
      <c r="C383" s="4" t="s">
        <v>607</v>
      </c>
      <c r="D383" s="4" t="s">
        <v>646</v>
      </c>
      <c r="E383" s="4" t="s">
        <v>11</v>
      </c>
      <c r="F383" s="4">
        <v>2</v>
      </c>
      <c r="G383" s="5">
        <v>35005</v>
      </c>
      <c r="H383" s="4">
        <v>49.4</v>
      </c>
      <c r="J383" s="4"/>
    </row>
    <row r="384" spans="1:10">
      <c r="A384" s="3">
        <v>10383</v>
      </c>
      <c r="B384" s="4" t="s">
        <v>129</v>
      </c>
      <c r="C384" s="4" t="s">
        <v>443</v>
      </c>
      <c r="D384" s="4" t="s">
        <v>647</v>
      </c>
      <c r="E384" s="4" t="s">
        <v>11</v>
      </c>
      <c r="F384" s="4">
        <v>3</v>
      </c>
      <c r="G384" s="5">
        <v>34472</v>
      </c>
      <c r="H384" s="4">
        <v>59.3</v>
      </c>
      <c r="J384" s="4"/>
    </row>
    <row r="385" spans="1:10">
      <c r="A385" s="3">
        <v>10384</v>
      </c>
      <c r="B385" s="4" t="s">
        <v>291</v>
      </c>
      <c r="C385" s="4" t="s">
        <v>388</v>
      </c>
      <c r="D385" s="4" t="s">
        <v>648</v>
      </c>
      <c r="E385" s="4" t="s">
        <v>15</v>
      </c>
      <c r="F385" s="4">
        <v>2</v>
      </c>
      <c r="G385" s="5">
        <v>33488</v>
      </c>
      <c r="H385" s="4">
        <v>69.599999999999994</v>
      </c>
      <c r="J385" s="4"/>
    </row>
    <row r="386" spans="1:10">
      <c r="A386" s="3">
        <v>10385</v>
      </c>
      <c r="B386" s="4" t="s">
        <v>149</v>
      </c>
      <c r="C386" s="4" t="s">
        <v>38</v>
      </c>
      <c r="D386" s="4" t="s">
        <v>649</v>
      </c>
      <c r="E386" s="4" t="s">
        <v>11</v>
      </c>
      <c r="F386" s="4">
        <v>3</v>
      </c>
      <c r="G386" s="5">
        <v>35282</v>
      </c>
      <c r="H386" s="4">
        <v>61.2</v>
      </c>
      <c r="J386" s="4"/>
    </row>
    <row r="387" spans="1:10">
      <c r="A387" s="3">
        <v>10386</v>
      </c>
      <c r="B387" s="4" t="s">
        <v>242</v>
      </c>
      <c r="C387" s="4" t="s">
        <v>331</v>
      </c>
      <c r="D387" s="4" t="s">
        <v>650</v>
      </c>
      <c r="E387" s="4" t="s">
        <v>15</v>
      </c>
      <c r="F387" s="4">
        <v>2</v>
      </c>
      <c r="G387" s="5">
        <v>34349</v>
      </c>
      <c r="H387" s="4">
        <v>47.1</v>
      </c>
      <c r="J387" s="4"/>
    </row>
    <row r="388" spans="1:10">
      <c r="A388" s="3">
        <v>10387</v>
      </c>
      <c r="B388" s="4" t="s">
        <v>350</v>
      </c>
      <c r="C388" s="4" t="s">
        <v>119</v>
      </c>
      <c r="D388" s="4" t="s">
        <v>651</v>
      </c>
      <c r="E388" s="4" t="s">
        <v>11</v>
      </c>
      <c r="F388" s="4">
        <v>1</v>
      </c>
      <c r="G388" s="5">
        <v>33223</v>
      </c>
      <c r="H388" s="4">
        <v>80.3</v>
      </c>
      <c r="J388" s="4"/>
    </row>
    <row r="389" spans="1:10">
      <c r="A389" s="3">
        <v>10388</v>
      </c>
      <c r="B389" s="4" t="s">
        <v>511</v>
      </c>
      <c r="C389" s="4" t="s">
        <v>286</v>
      </c>
      <c r="D389" s="4" t="s">
        <v>652</v>
      </c>
      <c r="E389" s="4" t="s">
        <v>15</v>
      </c>
      <c r="F389" s="4">
        <v>3</v>
      </c>
      <c r="G389" s="5">
        <v>33465</v>
      </c>
      <c r="H389" s="4">
        <v>69.599999999999994</v>
      </c>
      <c r="J389" s="4"/>
    </row>
    <row r="390" spans="1:10">
      <c r="A390" s="3">
        <v>10389</v>
      </c>
      <c r="B390" s="4" t="s">
        <v>653</v>
      </c>
      <c r="C390" s="4" t="s">
        <v>211</v>
      </c>
      <c r="D390" s="4" t="s">
        <v>654</v>
      </c>
      <c r="E390" s="4" t="s">
        <v>15</v>
      </c>
      <c r="F390" s="4">
        <v>3</v>
      </c>
      <c r="G390" s="5">
        <v>32936</v>
      </c>
      <c r="H390" s="4">
        <v>52.2</v>
      </c>
      <c r="J390" s="4"/>
    </row>
    <row r="391" spans="1:10">
      <c r="A391" s="3">
        <v>10390</v>
      </c>
      <c r="B391" s="4" t="s">
        <v>655</v>
      </c>
      <c r="C391" s="4" t="s">
        <v>373</v>
      </c>
      <c r="D391" s="4" t="s">
        <v>656</v>
      </c>
      <c r="E391" s="4" t="s">
        <v>15</v>
      </c>
      <c r="F391" s="4">
        <v>2</v>
      </c>
      <c r="G391" s="5">
        <v>34188</v>
      </c>
      <c r="H391" s="4">
        <v>48.4</v>
      </c>
      <c r="J391" s="4"/>
    </row>
    <row r="392" spans="1:10">
      <c r="A392" s="3">
        <v>10391</v>
      </c>
      <c r="B392" s="4" t="s">
        <v>419</v>
      </c>
      <c r="C392" s="4" t="s">
        <v>267</v>
      </c>
      <c r="D392" s="4" t="s">
        <v>657</v>
      </c>
      <c r="E392" s="4" t="s">
        <v>11</v>
      </c>
      <c r="F392" s="4">
        <v>3</v>
      </c>
      <c r="G392" s="5">
        <v>35401</v>
      </c>
      <c r="H392" s="4">
        <v>63.1</v>
      </c>
      <c r="J392" s="4"/>
    </row>
    <row r="393" spans="1:10">
      <c r="A393" s="3">
        <v>10392</v>
      </c>
      <c r="B393" s="4" t="s">
        <v>12</v>
      </c>
      <c r="C393" s="4" t="s">
        <v>35</v>
      </c>
      <c r="D393" s="4" t="s">
        <v>658</v>
      </c>
      <c r="E393" s="4" t="s">
        <v>15</v>
      </c>
      <c r="F393" s="4">
        <v>3</v>
      </c>
      <c r="G393" s="5">
        <v>32979</v>
      </c>
      <c r="H393" s="4">
        <v>63.8</v>
      </c>
      <c r="J393" s="4"/>
    </row>
    <row r="394" spans="1:10">
      <c r="A394" s="3">
        <v>10393</v>
      </c>
      <c r="B394" s="4" t="s">
        <v>494</v>
      </c>
      <c r="C394" s="4" t="s">
        <v>355</v>
      </c>
      <c r="D394" s="4" t="s">
        <v>659</v>
      </c>
      <c r="E394" s="4" t="s">
        <v>11</v>
      </c>
      <c r="F394" s="4">
        <v>2</v>
      </c>
      <c r="G394" s="5">
        <v>34756</v>
      </c>
      <c r="H394" s="4">
        <v>89</v>
      </c>
      <c r="J394" s="4"/>
    </row>
    <row r="395" spans="1:10">
      <c r="A395" s="3">
        <v>10394</v>
      </c>
      <c r="B395" s="4" t="s">
        <v>362</v>
      </c>
      <c r="C395" s="4" t="s">
        <v>67</v>
      </c>
      <c r="D395" s="4" t="s">
        <v>660</v>
      </c>
      <c r="E395" s="4" t="s">
        <v>15</v>
      </c>
      <c r="F395" s="4">
        <v>2</v>
      </c>
      <c r="G395" s="5">
        <v>35442</v>
      </c>
      <c r="H395" s="4">
        <v>81.3</v>
      </c>
      <c r="J395" s="4"/>
    </row>
    <row r="396" spans="1:10">
      <c r="A396" s="3">
        <v>10395</v>
      </c>
      <c r="B396" s="4" t="s">
        <v>57</v>
      </c>
      <c r="C396" s="4" t="s">
        <v>391</v>
      </c>
      <c r="D396" s="4" t="s">
        <v>661</v>
      </c>
      <c r="E396" s="4" t="s">
        <v>11</v>
      </c>
      <c r="F396" s="4">
        <v>2</v>
      </c>
      <c r="G396" s="5">
        <v>33317</v>
      </c>
      <c r="H396" s="4">
        <v>49.7</v>
      </c>
      <c r="J396" s="4"/>
    </row>
    <row r="397" spans="1:10">
      <c r="A397" s="3">
        <v>10396</v>
      </c>
      <c r="B397" s="4" t="s">
        <v>167</v>
      </c>
      <c r="C397" s="4" t="s">
        <v>331</v>
      </c>
      <c r="D397" s="4" t="s">
        <v>662</v>
      </c>
      <c r="E397" s="4" t="s">
        <v>11</v>
      </c>
      <c r="F397" s="4">
        <v>2</v>
      </c>
      <c r="G397" s="5">
        <v>33926</v>
      </c>
      <c r="H397" s="4">
        <v>51</v>
      </c>
      <c r="J397" s="4"/>
    </row>
    <row r="398" spans="1:10">
      <c r="A398" s="3">
        <v>10397</v>
      </c>
      <c r="B398" s="4" t="s">
        <v>126</v>
      </c>
      <c r="C398" s="4" t="s">
        <v>663</v>
      </c>
      <c r="D398" s="4" t="s">
        <v>664</v>
      </c>
      <c r="E398" s="4" t="s">
        <v>15</v>
      </c>
      <c r="F398" s="4">
        <v>1</v>
      </c>
      <c r="G398" s="5">
        <v>33655</v>
      </c>
      <c r="H398" s="4">
        <v>75.400000000000006</v>
      </c>
      <c r="J398" s="4"/>
    </row>
    <row r="399" spans="1:10">
      <c r="A399" s="3">
        <v>10398</v>
      </c>
      <c r="B399" s="4" t="s">
        <v>393</v>
      </c>
      <c r="C399" s="4" t="s">
        <v>229</v>
      </c>
      <c r="D399" s="4" t="s">
        <v>665</v>
      </c>
      <c r="E399" s="4" t="s">
        <v>11</v>
      </c>
      <c r="F399" s="4">
        <v>3</v>
      </c>
      <c r="G399" s="5">
        <v>35089</v>
      </c>
      <c r="H399" s="4">
        <v>69.8</v>
      </c>
      <c r="J399" s="4"/>
    </row>
    <row r="400" spans="1:10">
      <c r="A400" s="3">
        <v>10399</v>
      </c>
      <c r="B400" s="4" t="s">
        <v>249</v>
      </c>
      <c r="C400" s="4" t="s">
        <v>9</v>
      </c>
      <c r="D400" s="4" t="s">
        <v>666</v>
      </c>
      <c r="E400" s="4" t="s">
        <v>15</v>
      </c>
      <c r="F400" s="4">
        <v>1</v>
      </c>
      <c r="G400" s="5">
        <v>34917</v>
      </c>
      <c r="H400" s="4">
        <v>80.900000000000006</v>
      </c>
      <c r="J400" s="4"/>
    </row>
    <row r="401" spans="1:10">
      <c r="A401" s="3">
        <v>10400</v>
      </c>
      <c r="B401" s="4" t="s">
        <v>60</v>
      </c>
      <c r="C401" s="4" t="s">
        <v>70</v>
      </c>
      <c r="D401" s="4" t="s">
        <v>667</v>
      </c>
      <c r="E401" s="4" t="s">
        <v>11</v>
      </c>
      <c r="F401" s="4">
        <v>2</v>
      </c>
      <c r="G401" s="5">
        <v>35438</v>
      </c>
      <c r="H401" s="4">
        <v>87</v>
      </c>
      <c r="J401" s="4"/>
    </row>
    <row r="402" spans="1:10">
      <c r="A402" s="3">
        <v>10401</v>
      </c>
      <c r="B402" s="4" t="s">
        <v>158</v>
      </c>
      <c r="C402" s="4" t="s">
        <v>388</v>
      </c>
      <c r="D402" s="4" t="s">
        <v>668</v>
      </c>
      <c r="E402" s="4" t="s">
        <v>15</v>
      </c>
      <c r="F402" s="4">
        <v>1</v>
      </c>
      <c r="G402" s="5">
        <v>33613</v>
      </c>
      <c r="H402" s="4">
        <v>80.5</v>
      </c>
      <c r="J402" s="4"/>
    </row>
    <row r="403" spans="1:10">
      <c r="A403" s="3">
        <v>10402</v>
      </c>
      <c r="B403" s="4" t="s">
        <v>655</v>
      </c>
      <c r="C403" s="4" t="s">
        <v>101</v>
      </c>
      <c r="D403" s="4" t="s">
        <v>669</v>
      </c>
      <c r="E403" s="4" t="s">
        <v>15</v>
      </c>
      <c r="F403" s="4">
        <v>1</v>
      </c>
      <c r="G403" s="5">
        <v>35530</v>
      </c>
      <c r="H403" s="4">
        <v>80.099999999999994</v>
      </c>
      <c r="J403" s="4"/>
    </row>
    <row r="404" spans="1:10">
      <c r="A404" s="3">
        <v>10403</v>
      </c>
      <c r="B404" s="4" t="s">
        <v>43</v>
      </c>
      <c r="C404" s="4" t="s">
        <v>480</v>
      </c>
      <c r="D404" s="4" t="s">
        <v>670</v>
      </c>
      <c r="E404" s="4" t="s">
        <v>11</v>
      </c>
      <c r="F404" s="4">
        <v>1</v>
      </c>
      <c r="G404" s="5">
        <v>33685</v>
      </c>
      <c r="H404" s="4">
        <v>79.7</v>
      </c>
      <c r="J404" s="4"/>
    </row>
    <row r="405" spans="1:10">
      <c r="A405" s="3">
        <v>10404</v>
      </c>
      <c r="B405" s="4" t="s">
        <v>483</v>
      </c>
      <c r="C405" s="4" t="s">
        <v>623</v>
      </c>
      <c r="D405" s="4" t="s">
        <v>671</v>
      </c>
      <c r="E405" s="4" t="s">
        <v>11</v>
      </c>
      <c r="F405" s="4">
        <v>2</v>
      </c>
      <c r="G405" s="5">
        <v>35684</v>
      </c>
      <c r="H405" s="4">
        <v>79.3</v>
      </c>
      <c r="J405" s="4"/>
    </row>
    <row r="406" spans="1:10">
      <c r="A406" s="3">
        <v>10405</v>
      </c>
      <c r="B406" s="4" t="s">
        <v>408</v>
      </c>
      <c r="C406" s="4" t="s">
        <v>169</v>
      </c>
      <c r="D406" s="4" t="s">
        <v>672</v>
      </c>
      <c r="E406" s="4" t="s">
        <v>11</v>
      </c>
      <c r="F406" s="4">
        <v>3</v>
      </c>
      <c r="G406" s="5">
        <v>33316</v>
      </c>
      <c r="H406" s="4">
        <v>52.3</v>
      </c>
      <c r="J406" s="4"/>
    </row>
    <row r="407" spans="1:10">
      <c r="A407" s="3">
        <v>10406</v>
      </c>
      <c r="B407" s="4" t="s">
        <v>337</v>
      </c>
      <c r="C407" s="4" t="s">
        <v>185</v>
      </c>
      <c r="D407" s="4" t="s">
        <v>673</v>
      </c>
      <c r="E407" s="4" t="s">
        <v>11</v>
      </c>
      <c r="F407" s="4">
        <v>2</v>
      </c>
      <c r="G407" s="5">
        <v>34719</v>
      </c>
      <c r="H407" s="4">
        <v>53.6</v>
      </c>
      <c r="J407" s="4"/>
    </row>
    <row r="408" spans="1:10">
      <c r="A408" s="3">
        <v>10407</v>
      </c>
      <c r="B408" s="4" t="s">
        <v>254</v>
      </c>
      <c r="C408" s="4" t="s">
        <v>90</v>
      </c>
      <c r="D408" s="4" t="s">
        <v>674</v>
      </c>
      <c r="E408" s="4" t="s">
        <v>15</v>
      </c>
      <c r="F408" s="4">
        <v>1</v>
      </c>
      <c r="G408" s="5">
        <v>33751</v>
      </c>
      <c r="H408" s="4">
        <v>46.4</v>
      </c>
      <c r="J408" s="4"/>
    </row>
    <row r="409" spans="1:10">
      <c r="A409" s="3">
        <v>10408</v>
      </c>
      <c r="B409" s="4" t="s">
        <v>296</v>
      </c>
      <c r="C409" s="4" t="s">
        <v>185</v>
      </c>
      <c r="D409" s="4" t="s">
        <v>675</v>
      </c>
      <c r="E409" s="4" t="s">
        <v>15</v>
      </c>
      <c r="F409" s="4">
        <v>1</v>
      </c>
      <c r="G409" s="5">
        <v>33292</v>
      </c>
      <c r="H409" s="4">
        <v>58</v>
      </c>
      <c r="J409" s="4"/>
    </row>
    <row r="410" spans="1:10">
      <c r="A410" s="3">
        <v>10409</v>
      </c>
      <c r="B410" s="4" t="s">
        <v>278</v>
      </c>
      <c r="C410" s="4" t="s">
        <v>112</v>
      </c>
      <c r="D410" s="4" t="s">
        <v>676</v>
      </c>
      <c r="E410" s="4" t="s">
        <v>15</v>
      </c>
      <c r="F410" s="4">
        <v>1</v>
      </c>
      <c r="G410" s="5">
        <v>34039</v>
      </c>
      <c r="H410" s="4">
        <v>75.400000000000006</v>
      </c>
      <c r="J410" s="4"/>
    </row>
    <row r="411" spans="1:10">
      <c r="A411" s="3">
        <v>10410</v>
      </c>
      <c r="B411" s="4" t="s">
        <v>574</v>
      </c>
      <c r="C411" s="4" t="s">
        <v>32</v>
      </c>
      <c r="D411" s="4" t="s">
        <v>677</v>
      </c>
      <c r="E411" s="4" t="s">
        <v>11</v>
      </c>
      <c r="F411" s="4">
        <v>3</v>
      </c>
      <c r="G411" s="5">
        <v>33505</v>
      </c>
      <c r="H411" s="4">
        <v>54.9</v>
      </c>
      <c r="J411" s="4"/>
    </row>
    <row r="412" spans="1:10">
      <c r="A412" s="3">
        <v>10411</v>
      </c>
      <c r="B412" s="4" t="s">
        <v>85</v>
      </c>
      <c r="C412" s="4" t="s">
        <v>602</v>
      </c>
      <c r="D412" s="4" t="s">
        <v>678</v>
      </c>
      <c r="E412" s="4" t="s">
        <v>15</v>
      </c>
      <c r="F412" s="4">
        <v>2</v>
      </c>
      <c r="G412" s="5">
        <v>33017</v>
      </c>
      <c r="H412" s="4">
        <v>58</v>
      </c>
      <c r="J412" s="4"/>
    </row>
    <row r="413" spans="1:10">
      <c r="A413" s="3">
        <v>10412</v>
      </c>
      <c r="B413" s="4" t="s">
        <v>679</v>
      </c>
      <c r="C413" s="4" t="s">
        <v>542</v>
      </c>
      <c r="D413" s="4" t="s">
        <v>680</v>
      </c>
      <c r="E413" s="4" t="s">
        <v>11</v>
      </c>
      <c r="F413" s="4">
        <v>2</v>
      </c>
      <c r="G413" s="5">
        <v>34138</v>
      </c>
      <c r="H413" s="4">
        <v>85</v>
      </c>
      <c r="J413" s="4"/>
    </row>
    <row r="414" spans="1:10">
      <c r="A414" s="3">
        <v>10413</v>
      </c>
      <c r="B414" s="4" t="s">
        <v>221</v>
      </c>
      <c r="C414" s="4" t="s">
        <v>35</v>
      </c>
      <c r="D414" s="4" t="s">
        <v>681</v>
      </c>
      <c r="E414" s="4" t="s">
        <v>11</v>
      </c>
      <c r="F414" s="4">
        <v>3</v>
      </c>
      <c r="G414" s="5">
        <v>33718</v>
      </c>
      <c r="H414" s="4">
        <v>83</v>
      </c>
      <c r="J414" s="4"/>
    </row>
    <row r="415" spans="1:10">
      <c r="A415" s="3">
        <v>10414</v>
      </c>
      <c r="B415" s="4" t="s">
        <v>637</v>
      </c>
      <c r="C415" s="4" t="s">
        <v>345</v>
      </c>
      <c r="D415" s="4" t="s">
        <v>682</v>
      </c>
      <c r="E415" s="4" t="s">
        <v>15</v>
      </c>
      <c r="F415" s="4">
        <v>1</v>
      </c>
      <c r="G415" s="5">
        <v>34704</v>
      </c>
      <c r="H415" s="4">
        <v>56.2</v>
      </c>
      <c r="J415" s="4"/>
    </row>
    <row r="416" spans="1:10">
      <c r="A416" s="3">
        <v>10415</v>
      </c>
      <c r="B416" s="4" t="s">
        <v>339</v>
      </c>
      <c r="C416" s="4" t="s">
        <v>160</v>
      </c>
      <c r="D416" s="4" t="s">
        <v>683</v>
      </c>
      <c r="E416" s="4" t="s">
        <v>11</v>
      </c>
      <c r="F416" s="4">
        <v>3</v>
      </c>
      <c r="G416" s="5">
        <v>35038</v>
      </c>
      <c r="H416" s="4">
        <v>57.5</v>
      </c>
      <c r="J416" s="4"/>
    </row>
    <row r="417" spans="1:10">
      <c r="A417" s="3">
        <v>10416</v>
      </c>
      <c r="B417" s="4" t="s">
        <v>28</v>
      </c>
      <c r="C417" s="4" t="s">
        <v>566</v>
      </c>
      <c r="D417" s="4" t="s">
        <v>684</v>
      </c>
      <c r="E417" s="4" t="s">
        <v>11</v>
      </c>
      <c r="F417" s="4">
        <v>2</v>
      </c>
      <c r="G417" s="5">
        <v>34005</v>
      </c>
      <c r="H417" s="4">
        <v>58.8</v>
      </c>
      <c r="J417" s="4"/>
    </row>
    <row r="418" spans="1:10">
      <c r="A418" s="3">
        <v>10417</v>
      </c>
      <c r="B418" s="4" t="s">
        <v>354</v>
      </c>
      <c r="C418" s="4" t="s">
        <v>566</v>
      </c>
      <c r="D418" s="4" t="s">
        <v>685</v>
      </c>
      <c r="E418" s="4" t="s">
        <v>15</v>
      </c>
      <c r="F418" s="4">
        <v>1</v>
      </c>
      <c r="G418" s="5">
        <v>35134</v>
      </c>
      <c r="H418" s="4">
        <v>52.2</v>
      </c>
      <c r="J418" s="4"/>
    </row>
    <row r="419" spans="1:10">
      <c r="A419" s="3">
        <v>10418</v>
      </c>
      <c r="B419" s="4" t="s">
        <v>69</v>
      </c>
      <c r="C419" s="4" t="s">
        <v>663</v>
      </c>
      <c r="D419" s="4" t="s">
        <v>686</v>
      </c>
      <c r="E419" s="4" t="s">
        <v>15</v>
      </c>
      <c r="F419" s="4">
        <v>3</v>
      </c>
      <c r="G419" s="5">
        <v>35535</v>
      </c>
      <c r="H419" s="4">
        <v>52.2</v>
      </c>
    </row>
    <row r="420" spans="1:10">
      <c r="A420" s="3">
        <v>10419</v>
      </c>
      <c r="B420" s="4" t="s">
        <v>384</v>
      </c>
      <c r="C420" s="4" t="s">
        <v>195</v>
      </c>
      <c r="D420" s="4" t="s">
        <v>687</v>
      </c>
      <c r="E420" s="4" t="s">
        <v>11</v>
      </c>
      <c r="F420" s="4">
        <v>3</v>
      </c>
      <c r="G420" s="5">
        <v>33075</v>
      </c>
      <c r="H420" s="4">
        <v>78.900000000000006</v>
      </c>
    </row>
    <row r="421" spans="1:10">
      <c r="A421" s="3">
        <v>10420</v>
      </c>
      <c r="B421" s="4" t="s">
        <v>254</v>
      </c>
      <c r="C421" s="4" t="s">
        <v>67</v>
      </c>
      <c r="D421" s="4" t="s">
        <v>688</v>
      </c>
      <c r="E421" s="4" t="s">
        <v>15</v>
      </c>
      <c r="F421" s="4">
        <v>3</v>
      </c>
      <c r="G421" s="5">
        <v>34713</v>
      </c>
      <c r="H421" s="4">
        <v>46.4</v>
      </c>
    </row>
    <row r="422" spans="1:10">
      <c r="A422" s="3">
        <v>10421</v>
      </c>
      <c r="B422" s="4" t="s">
        <v>471</v>
      </c>
      <c r="C422" s="4" t="s">
        <v>44</v>
      </c>
      <c r="D422" s="4" t="s">
        <v>689</v>
      </c>
      <c r="E422" s="4" t="s">
        <v>11</v>
      </c>
      <c r="F422" s="4">
        <v>2</v>
      </c>
      <c r="G422" s="5">
        <v>34063</v>
      </c>
      <c r="H422" s="4">
        <v>81</v>
      </c>
    </row>
    <row r="423" spans="1:10">
      <c r="A423" s="3">
        <v>10422</v>
      </c>
      <c r="B423" s="4" t="s">
        <v>140</v>
      </c>
      <c r="C423" s="4" t="s">
        <v>200</v>
      </c>
      <c r="D423" s="4" t="s">
        <v>690</v>
      </c>
      <c r="E423" s="4" t="s">
        <v>11</v>
      </c>
      <c r="F423" s="4">
        <v>2</v>
      </c>
      <c r="G423" s="5">
        <v>34720</v>
      </c>
      <c r="H423" s="4">
        <v>65</v>
      </c>
    </row>
    <row r="424" spans="1:10">
      <c r="A424" s="3">
        <v>10423</v>
      </c>
      <c r="B424" s="4" t="s">
        <v>164</v>
      </c>
      <c r="C424" s="4" t="s">
        <v>106</v>
      </c>
      <c r="D424" s="4" t="s">
        <v>691</v>
      </c>
      <c r="E424" s="4" t="s">
        <v>11</v>
      </c>
      <c r="F424" s="4">
        <v>1</v>
      </c>
      <c r="G424" s="5">
        <v>33665</v>
      </c>
      <c r="H424" s="4">
        <v>60.1</v>
      </c>
    </row>
    <row r="425" spans="1:10">
      <c r="A425" s="3">
        <v>10424</v>
      </c>
      <c r="B425" s="4" t="s">
        <v>692</v>
      </c>
      <c r="C425" s="4" t="s">
        <v>286</v>
      </c>
      <c r="D425" s="4" t="s">
        <v>693</v>
      </c>
      <c r="E425" s="4" t="s">
        <v>11</v>
      </c>
      <c r="F425" s="4">
        <v>3</v>
      </c>
      <c r="G425" s="5">
        <v>33766</v>
      </c>
      <c r="H425" s="4">
        <v>70.3</v>
      </c>
    </row>
    <row r="426" spans="1:10">
      <c r="A426" s="3">
        <v>10425</v>
      </c>
      <c r="B426" s="4" t="s">
        <v>40</v>
      </c>
      <c r="C426" s="4" t="s">
        <v>377</v>
      </c>
      <c r="D426" s="4" t="s">
        <v>694</v>
      </c>
      <c r="E426" s="4" t="s">
        <v>15</v>
      </c>
      <c r="F426" s="4">
        <v>2</v>
      </c>
      <c r="G426" s="5">
        <v>33056</v>
      </c>
      <c r="H426" s="4">
        <v>69.599999999999994</v>
      </c>
    </row>
    <row r="427" spans="1:10">
      <c r="A427" s="3">
        <v>10426</v>
      </c>
      <c r="B427" s="4" t="s">
        <v>432</v>
      </c>
      <c r="C427" s="4" t="s">
        <v>156</v>
      </c>
      <c r="D427" s="4" t="s">
        <v>695</v>
      </c>
      <c r="E427" s="4" t="s">
        <v>11</v>
      </c>
      <c r="F427" s="4">
        <v>1</v>
      </c>
      <c r="G427" s="5">
        <v>34398</v>
      </c>
      <c r="H427" s="4">
        <v>79</v>
      </c>
    </row>
    <row r="428" spans="1:10">
      <c r="A428" s="3">
        <v>10427</v>
      </c>
      <c r="B428" s="4" t="s">
        <v>696</v>
      </c>
      <c r="C428" s="4" t="s">
        <v>305</v>
      </c>
      <c r="D428" s="4" t="s">
        <v>697</v>
      </c>
      <c r="E428" s="4" t="s">
        <v>15</v>
      </c>
      <c r="F428" s="4">
        <v>3</v>
      </c>
      <c r="G428" s="5">
        <v>33987</v>
      </c>
      <c r="H428" s="4">
        <v>78.5</v>
      </c>
    </row>
    <row r="429" spans="1:10">
      <c r="A429" s="3">
        <v>10428</v>
      </c>
      <c r="B429" s="4" t="s">
        <v>362</v>
      </c>
      <c r="C429" s="4" t="s">
        <v>80</v>
      </c>
      <c r="D429" s="4" t="s">
        <v>698</v>
      </c>
      <c r="E429" s="4" t="s">
        <v>15</v>
      </c>
      <c r="F429" s="4">
        <v>1</v>
      </c>
      <c r="G429" s="5">
        <v>33359</v>
      </c>
      <c r="H429" s="4">
        <v>75.400000000000006</v>
      </c>
    </row>
    <row r="430" spans="1:10">
      <c r="A430" s="3">
        <v>10429</v>
      </c>
      <c r="B430" s="4" t="s">
        <v>519</v>
      </c>
      <c r="C430" s="4" t="s">
        <v>252</v>
      </c>
      <c r="D430" s="4" t="s">
        <v>699</v>
      </c>
      <c r="E430" s="4" t="s">
        <v>11</v>
      </c>
      <c r="F430" s="4">
        <v>3</v>
      </c>
      <c r="G430" s="5">
        <v>33195</v>
      </c>
      <c r="H430" s="4">
        <v>78.099999999999994</v>
      </c>
    </row>
    <row r="431" spans="1:10">
      <c r="A431" s="3">
        <v>10430</v>
      </c>
      <c r="B431" s="4" t="s">
        <v>294</v>
      </c>
      <c r="C431" s="4" t="s">
        <v>607</v>
      </c>
      <c r="D431" s="4" t="s">
        <v>700</v>
      </c>
      <c r="E431" s="4" t="s">
        <v>11</v>
      </c>
      <c r="F431" s="4">
        <v>3</v>
      </c>
      <c r="G431" s="5">
        <v>34674</v>
      </c>
      <c r="H431" s="4">
        <v>70.8</v>
      </c>
    </row>
    <row r="432" spans="1:10">
      <c r="A432" s="3">
        <v>10431</v>
      </c>
      <c r="B432" s="4" t="s">
        <v>615</v>
      </c>
      <c r="C432" s="4" t="s">
        <v>240</v>
      </c>
      <c r="D432" s="4" t="s">
        <v>701</v>
      </c>
      <c r="E432" s="4" t="s">
        <v>15</v>
      </c>
      <c r="F432" s="4">
        <v>3</v>
      </c>
      <c r="G432" s="5">
        <v>35105</v>
      </c>
      <c r="H432" s="4">
        <v>58</v>
      </c>
    </row>
    <row r="433" spans="1:8">
      <c r="A433" s="3">
        <v>10432</v>
      </c>
      <c r="B433" s="4" t="s">
        <v>106</v>
      </c>
      <c r="C433" s="4" t="s">
        <v>165</v>
      </c>
      <c r="D433" s="4" t="s">
        <v>702</v>
      </c>
      <c r="E433" s="4" t="s">
        <v>15</v>
      </c>
      <c r="F433" s="4">
        <v>1</v>
      </c>
      <c r="G433" s="5">
        <v>34038</v>
      </c>
      <c r="H433" s="4">
        <v>61.4</v>
      </c>
    </row>
    <row r="434" spans="1:8">
      <c r="A434" s="3">
        <v>10433</v>
      </c>
      <c r="B434" s="4" t="s">
        <v>316</v>
      </c>
      <c r="C434" s="4" t="s">
        <v>607</v>
      </c>
      <c r="D434" s="4" t="s">
        <v>703</v>
      </c>
      <c r="E434" s="4" t="s">
        <v>15</v>
      </c>
      <c r="F434" s="4">
        <v>3</v>
      </c>
      <c r="G434" s="5">
        <v>34480</v>
      </c>
      <c r="H434" s="4">
        <v>75.400000000000006</v>
      </c>
    </row>
    <row r="435" spans="1:8">
      <c r="A435" s="3">
        <v>10434</v>
      </c>
      <c r="B435" s="4" t="s">
        <v>132</v>
      </c>
      <c r="C435" s="4" t="s">
        <v>531</v>
      </c>
      <c r="D435" s="4" t="s">
        <v>704</v>
      </c>
      <c r="E435" s="4" t="s">
        <v>11</v>
      </c>
      <c r="F435" s="4">
        <v>2</v>
      </c>
      <c r="G435" s="5">
        <v>33545</v>
      </c>
      <c r="H435" s="4">
        <v>77.7</v>
      </c>
    </row>
    <row r="436" spans="1:8">
      <c r="A436" s="3">
        <v>10435</v>
      </c>
      <c r="B436" s="4" t="s">
        <v>705</v>
      </c>
      <c r="C436" s="4" t="s">
        <v>119</v>
      </c>
      <c r="D436" s="4" t="s">
        <v>706</v>
      </c>
      <c r="E436" s="4" t="s">
        <v>15</v>
      </c>
      <c r="F436" s="4">
        <v>1</v>
      </c>
      <c r="G436" s="5">
        <v>33866</v>
      </c>
      <c r="H436" s="4">
        <v>52.2</v>
      </c>
    </row>
    <row r="437" spans="1:8">
      <c r="A437" s="3">
        <v>10436</v>
      </c>
      <c r="B437" s="4" t="s">
        <v>707</v>
      </c>
      <c r="C437" s="4" t="s">
        <v>119</v>
      </c>
      <c r="D437" s="4" t="s">
        <v>708</v>
      </c>
      <c r="E437" s="4" t="s">
        <v>15</v>
      </c>
      <c r="F437" s="4">
        <v>3</v>
      </c>
      <c r="G437" s="5">
        <v>35315</v>
      </c>
      <c r="H437" s="4">
        <v>63.8</v>
      </c>
    </row>
    <row r="438" spans="1:8">
      <c r="A438" s="3">
        <v>10437</v>
      </c>
      <c r="B438" s="4" t="s">
        <v>637</v>
      </c>
      <c r="C438" s="4" t="s">
        <v>101</v>
      </c>
      <c r="D438" s="4" t="s">
        <v>709</v>
      </c>
      <c r="E438" s="4" t="s">
        <v>15</v>
      </c>
      <c r="F438" s="4">
        <v>1</v>
      </c>
      <c r="G438" s="5">
        <v>33687</v>
      </c>
      <c r="H438" s="4">
        <v>63.8</v>
      </c>
    </row>
    <row r="439" spans="1:8">
      <c r="A439" s="3">
        <v>10438</v>
      </c>
      <c r="B439" s="4" t="s">
        <v>519</v>
      </c>
      <c r="C439" s="4" t="s">
        <v>162</v>
      </c>
      <c r="D439" s="4" t="s">
        <v>710</v>
      </c>
      <c r="E439" s="4" t="s">
        <v>11</v>
      </c>
      <c r="F439" s="4">
        <v>2</v>
      </c>
      <c r="G439" s="5">
        <v>34720</v>
      </c>
      <c r="H439" s="4">
        <v>77.3</v>
      </c>
    </row>
    <row r="440" spans="1:8">
      <c r="A440" s="3">
        <v>10439</v>
      </c>
      <c r="B440" s="4" t="s">
        <v>167</v>
      </c>
      <c r="C440" s="4" t="s">
        <v>524</v>
      </c>
      <c r="D440" s="4" t="s">
        <v>711</v>
      </c>
      <c r="E440" s="4" t="s">
        <v>11</v>
      </c>
      <c r="F440" s="4">
        <v>2</v>
      </c>
      <c r="G440" s="5">
        <v>33661</v>
      </c>
      <c r="H440" s="4">
        <v>62.7</v>
      </c>
    </row>
    <row r="441" spans="1:8">
      <c r="A441" s="3">
        <v>10440</v>
      </c>
      <c r="B441" s="4" t="s">
        <v>296</v>
      </c>
      <c r="C441" s="4" t="s">
        <v>345</v>
      </c>
      <c r="D441" s="4" t="s">
        <v>712</v>
      </c>
      <c r="E441" s="4" t="s">
        <v>15</v>
      </c>
      <c r="F441" s="4">
        <v>1</v>
      </c>
      <c r="G441" s="5">
        <v>34946</v>
      </c>
      <c r="H441" s="4">
        <v>75.400000000000006</v>
      </c>
    </row>
    <row r="442" spans="1:8">
      <c r="A442" s="3">
        <v>10441</v>
      </c>
      <c r="B442" s="4" t="s">
        <v>208</v>
      </c>
      <c r="C442" s="4" t="s">
        <v>382</v>
      </c>
      <c r="D442" s="4" t="s">
        <v>713</v>
      </c>
      <c r="E442" s="4" t="s">
        <v>15</v>
      </c>
      <c r="F442" s="4">
        <v>2</v>
      </c>
      <c r="G442" s="5">
        <v>34873</v>
      </c>
      <c r="H442" s="4">
        <v>46.4</v>
      </c>
    </row>
    <row r="443" spans="1:8">
      <c r="A443" s="3">
        <v>10442</v>
      </c>
      <c r="B443" s="4" t="s">
        <v>653</v>
      </c>
      <c r="C443" s="4" t="s">
        <v>303</v>
      </c>
      <c r="D443" s="4" t="s">
        <v>714</v>
      </c>
      <c r="E443" s="4" t="s">
        <v>15</v>
      </c>
      <c r="F443" s="4">
        <v>1</v>
      </c>
      <c r="G443" s="5">
        <v>33612</v>
      </c>
      <c r="H443" s="4">
        <v>46.4</v>
      </c>
    </row>
    <row r="444" spans="1:8">
      <c r="A444" s="3">
        <v>10443</v>
      </c>
      <c r="B444" s="4" t="s">
        <v>164</v>
      </c>
      <c r="C444" s="4" t="s">
        <v>55</v>
      </c>
      <c r="D444" s="4" t="s">
        <v>715</v>
      </c>
      <c r="E444" s="4" t="s">
        <v>11</v>
      </c>
      <c r="F444" s="4">
        <v>1</v>
      </c>
      <c r="G444" s="5">
        <v>35403</v>
      </c>
      <c r="H444" s="4">
        <v>76.900000000000006</v>
      </c>
    </row>
    <row r="445" spans="1:8">
      <c r="A445" s="3">
        <v>10444</v>
      </c>
      <c r="B445" s="4" t="s">
        <v>37</v>
      </c>
      <c r="C445" s="4" t="s">
        <v>64</v>
      </c>
      <c r="D445" s="4" t="s">
        <v>716</v>
      </c>
      <c r="E445" s="4" t="s">
        <v>15</v>
      </c>
      <c r="F445" s="4">
        <v>1</v>
      </c>
      <c r="G445" s="5">
        <v>35540</v>
      </c>
      <c r="H445" s="4">
        <v>64</v>
      </c>
    </row>
    <row r="446" spans="1:8">
      <c r="A446" s="3">
        <v>10445</v>
      </c>
      <c r="B446" s="4" t="s">
        <v>483</v>
      </c>
      <c r="C446" s="4" t="s">
        <v>191</v>
      </c>
      <c r="D446" s="4" t="s">
        <v>717</v>
      </c>
      <c r="E446" s="4" t="s">
        <v>11</v>
      </c>
      <c r="F446" s="4">
        <v>1</v>
      </c>
      <c r="G446" s="5">
        <v>34839</v>
      </c>
      <c r="H446" s="4">
        <v>77</v>
      </c>
    </row>
    <row r="447" spans="1:8">
      <c r="A447" s="3">
        <v>10446</v>
      </c>
      <c r="B447" s="4" t="s">
        <v>66</v>
      </c>
      <c r="C447" s="4" t="s">
        <v>255</v>
      </c>
      <c r="D447" s="4" t="s">
        <v>718</v>
      </c>
      <c r="E447" s="4" t="s">
        <v>15</v>
      </c>
      <c r="F447" s="4">
        <v>1</v>
      </c>
      <c r="G447" s="5">
        <v>33475</v>
      </c>
      <c r="H447" s="4">
        <v>76.5</v>
      </c>
    </row>
    <row r="448" spans="1:8">
      <c r="A448" s="3">
        <v>10447</v>
      </c>
      <c r="B448" s="4" t="s">
        <v>92</v>
      </c>
      <c r="C448" s="4" t="s">
        <v>542</v>
      </c>
      <c r="D448" s="4" t="s">
        <v>719</v>
      </c>
      <c r="E448" s="4" t="s">
        <v>15</v>
      </c>
      <c r="F448" s="4">
        <v>1</v>
      </c>
      <c r="G448" s="5">
        <v>32978</v>
      </c>
      <c r="H448" s="4">
        <v>75.400000000000006</v>
      </c>
    </row>
    <row r="449" spans="1:8">
      <c r="A449" s="3">
        <v>10448</v>
      </c>
      <c r="B449" s="4" t="s">
        <v>95</v>
      </c>
      <c r="C449" s="4" t="s">
        <v>119</v>
      </c>
      <c r="D449" s="4" t="s">
        <v>720</v>
      </c>
      <c r="E449" s="4" t="s">
        <v>15</v>
      </c>
      <c r="F449" s="4">
        <v>1</v>
      </c>
      <c r="G449" s="5">
        <v>33496</v>
      </c>
      <c r="H449" s="4">
        <v>58</v>
      </c>
    </row>
    <row r="450" spans="1:8">
      <c r="A450" s="3">
        <v>10449</v>
      </c>
      <c r="B450" s="4" t="s">
        <v>224</v>
      </c>
      <c r="C450" s="4" t="s">
        <v>663</v>
      </c>
      <c r="D450" s="4" t="s">
        <v>721</v>
      </c>
      <c r="E450" s="4" t="s">
        <v>11</v>
      </c>
      <c r="F450" s="4">
        <v>2</v>
      </c>
      <c r="G450" s="5">
        <v>35319</v>
      </c>
      <c r="H450" s="4">
        <v>71.3</v>
      </c>
    </row>
    <row r="451" spans="1:8">
      <c r="A451" s="3">
        <v>10450</v>
      </c>
      <c r="B451" s="4" t="s">
        <v>319</v>
      </c>
      <c r="C451" s="4" t="s">
        <v>303</v>
      </c>
      <c r="D451" s="4" t="s">
        <v>722</v>
      </c>
      <c r="E451" s="4" t="s">
        <v>15</v>
      </c>
      <c r="F451" s="4">
        <v>3</v>
      </c>
      <c r="G451" s="5">
        <v>33500</v>
      </c>
      <c r="H451" s="4">
        <v>76.099999999999994</v>
      </c>
    </row>
    <row r="452" spans="1:8">
      <c r="A452" s="3">
        <v>10451</v>
      </c>
      <c r="B452" s="4" t="s">
        <v>492</v>
      </c>
      <c r="C452" s="4" t="s">
        <v>160</v>
      </c>
      <c r="D452" s="4" t="s">
        <v>723</v>
      </c>
      <c r="E452" s="4" t="s">
        <v>11</v>
      </c>
      <c r="F452" s="4">
        <v>2</v>
      </c>
      <c r="G452" s="5">
        <v>33900</v>
      </c>
      <c r="H452" s="4">
        <v>71.8</v>
      </c>
    </row>
    <row r="453" spans="1:8">
      <c r="A453" s="3">
        <v>10452</v>
      </c>
      <c r="B453" s="4" t="s">
        <v>202</v>
      </c>
      <c r="C453" s="4" t="s">
        <v>103</v>
      </c>
      <c r="D453" s="4" t="s">
        <v>724</v>
      </c>
      <c r="E453" s="4" t="s">
        <v>11</v>
      </c>
      <c r="F453" s="4">
        <v>3</v>
      </c>
      <c r="G453" s="5">
        <v>34705</v>
      </c>
      <c r="H453" s="4">
        <v>65.3</v>
      </c>
    </row>
    <row r="454" spans="1:8">
      <c r="A454" s="3">
        <v>10453</v>
      </c>
      <c r="B454" s="4" t="s">
        <v>92</v>
      </c>
      <c r="C454" s="4" t="s">
        <v>103</v>
      </c>
      <c r="D454" s="4" t="s">
        <v>725</v>
      </c>
      <c r="E454" s="4" t="s">
        <v>15</v>
      </c>
      <c r="F454" s="4">
        <v>2</v>
      </c>
      <c r="G454" s="5">
        <v>35173</v>
      </c>
      <c r="H454" s="4">
        <v>66.599999999999994</v>
      </c>
    </row>
    <row r="455" spans="1:8">
      <c r="A455" s="3">
        <v>10454</v>
      </c>
      <c r="B455" s="4" t="s">
        <v>8</v>
      </c>
      <c r="C455" s="4" t="s">
        <v>566</v>
      </c>
      <c r="D455" s="4" t="s">
        <v>726</v>
      </c>
      <c r="E455" s="4" t="s">
        <v>11</v>
      </c>
      <c r="F455" s="4">
        <v>3</v>
      </c>
      <c r="G455" s="5">
        <v>35321</v>
      </c>
      <c r="H455" s="4">
        <v>72.3</v>
      </c>
    </row>
    <row r="456" spans="1:8">
      <c r="A456" s="3">
        <v>10455</v>
      </c>
      <c r="B456" s="4" t="s">
        <v>326</v>
      </c>
      <c r="C456" s="4" t="s">
        <v>83</v>
      </c>
      <c r="D456" s="4" t="s">
        <v>727</v>
      </c>
      <c r="E456" s="4" t="s">
        <v>11</v>
      </c>
      <c r="F456" s="4">
        <v>1</v>
      </c>
      <c r="G456" s="5">
        <v>33495</v>
      </c>
      <c r="H456" s="4">
        <v>67.900000000000006</v>
      </c>
    </row>
    <row r="457" spans="1:8">
      <c r="A457" s="3">
        <v>10456</v>
      </c>
      <c r="B457" s="4" t="s">
        <v>246</v>
      </c>
      <c r="C457" s="4" t="s">
        <v>205</v>
      </c>
      <c r="D457" s="4" t="s">
        <v>728</v>
      </c>
      <c r="E457" s="4" t="s">
        <v>11</v>
      </c>
      <c r="F457" s="4">
        <v>1</v>
      </c>
      <c r="G457" s="5">
        <v>35527</v>
      </c>
      <c r="H457" s="4">
        <v>72.8</v>
      </c>
    </row>
    <row r="458" spans="1:8">
      <c r="A458" s="3">
        <v>10457</v>
      </c>
      <c r="B458" s="4" t="s">
        <v>729</v>
      </c>
      <c r="C458" s="4" t="s">
        <v>333</v>
      </c>
      <c r="D458" s="4" t="s">
        <v>730</v>
      </c>
      <c r="E458" s="4" t="s">
        <v>11</v>
      </c>
      <c r="F458" s="4">
        <v>2</v>
      </c>
      <c r="G458" s="5">
        <v>33779</v>
      </c>
      <c r="H458" s="4">
        <v>73.3</v>
      </c>
    </row>
    <row r="459" spans="1:8">
      <c r="A459" s="3">
        <v>10458</v>
      </c>
      <c r="B459" s="4" t="s">
        <v>408</v>
      </c>
      <c r="C459" s="4" t="s">
        <v>217</v>
      </c>
      <c r="D459" s="4" t="s">
        <v>731</v>
      </c>
      <c r="E459" s="4" t="s">
        <v>11</v>
      </c>
      <c r="F459" s="4">
        <v>2</v>
      </c>
      <c r="G459" s="5">
        <v>34130</v>
      </c>
      <c r="H459" s="4">
        <v>73.8</v>
      </c>
    </row>
    <row r="460" spans="1:8">
      <c r="A460" s="3">
        <v>10459</v>
      </c>
      <c r="B460" s="4" t="s">
        <v>167</v>
      </c>
      <c r="C460" s="4" t="s">
        <v>267</v>
      </c>
      <c r="D460" s="4" t="s">
        <v>732</v>
      </c>
      <c r="E460" s="4" t="s">
        <v>11</v>
      </c>
      <c r="F460" s="4">
        <v>3</v>
      </c>
      <c r="G460" s="5">
        <v>34122</v>
      </c>
      <c r="H460" s="4">
        <v>75.7</v>
      </c>
    </row>
    <row r="461" spans="1:8">
      <c r="A461" s="3">
        <v>10460</v>
      </c>
      <c r="B461" s="4" t="s">
        <v>432</v>
      </c>
      <c r="C461" s="4" t="s">
        <v>411</v>
      </c>
      <c r="D461" s="4" t="s">
        <v>733</v>
      </c>
      <c r="E461" s="4" t="s">
        <v>11</v>
      </c>
      <c r="F461" s="4">
        <v>2</v>
      </c>
      <c r="G461" s="5">
        <v>34283</v>
      </c>
      <c r="H461" s="4">
        <v>66.900000000000006</v>
      </c>
    </row>
    <row r="462" spans="1:8">
      <c r="A462" s="3">
        <v>10461</v>
      </c>
      <c r="B462" s="4" t="s">
        <v>707</v>
      </c>
      <c r="C462" s="4" t="s">
        <v>542</v>
      </c>
      <c r="D462" s="4" t="s">
        <v>734</v>
      </c>
      <c r="E462" s="4" t="s">
        <v>15</v>
      </c>
      <c r="F462" s="4">
        <v>1</v>
      </c>
      <c r="G462" s="5">
        <v>35767</v>
      </c>
      <c r="H462" s="4">
        <v>69.2</v>
      </c>
    </row>
    <row r="463" spans="1:8">
      <c r="A463" s="3">
        <v>10462</v>
      </c>
      <c r="B463" s="4" t="s">
        <v>167</v>
      </c>
      <c r="C463" s="4" t="s">
        <v>602</v>
      </c>
      <c r="D463" s="4" t="s">
        <v>735</v>
      </c>
      <c r="E463" s="4" t="s">
        <v>11</v>
      </c>
      <c r="F463" s="4">
        <v>2</v>
      </c>
      <c r="G463" s="5">
        <v>35376</v>
      </c>
      <c r="H463" s="4">
        <v>68.8</v>
      </c>
    </row>
    <row r="464" spans="1:8">
      <c r="A464" s="3">
        <v>10463</v>
      </c>
      <c r="B464" s="4" t="s">
        <v>266</v>
      </c>
      <c r="C464" s="4" t="s">
        <v>173</v>
      </c>
      <c r="D464" s="4" t="s">
        <v>736</v>
      </c>
      <c r="E464" s="4" t="s">
        <v>15</v>
      </c>
      <c r="F464" s="4">
        <v>1</v>
      </c>
      <c r="G464" s="5">
        <v>34443</v>
      </c>
      <c r="H464" s="4">
        <v>75.400000000000006</v>
      </c>
    </row>
    <row r="465" spans="1:8">
      <c r="A465" s="3">
        <v>10464</v>
      </c>
      <c r="B465" s="4" t="s">
        <v>224</v>
      </c>
      <c r="C465" s="4" t="s">
        <v>331</v>
      </c>
      <c r="D465" s="4" t="s">
        <v>737</v>
      </c>
      <c r="E465" s="4" t="s">
        <v>11</v>
      </c>
      <c r="F465" s="4">
        <v>2</v>
      </c>
      <c r="G465" s="5">
        <v>34036</v>
      </c>
      <c r="H465" s="4">
        <v>70.5</v>
      </c>
    </row>
    <row r="466" spans="1:8">
      <c r="A466" s="3">
        <v>10465</v>
      </c>
      <c r="B466" s="4" t="s">
        <v>729</v>
      </c>
      <c r="C466" s="4" t="s">
        <v>627</v>
      </c>
      <c r="D466" s="4" t="s">
        <v>738</v>
      </c>
      <c r="E466" s="4" t="s">
        <v>11</v>
      </c>
      <c r="F466" s="4">
        <v>2</v>
      </c>
      <c r="G466" s="5">
        <v>35119</v>
      </c>
      <c r="H466" s="4">
        <v>71.8</v>
      </c>
    </row>
    <row r="467" spans="1:8">
      <c r="A467" s="3">
        <v>10466</v>
      </c>
      <c r="B467" s="4" t="s">
        <v>153</v>
      </c>
      <c r="C467" s="4" t="s">
        <v>333</v>
      </c>
      <c r="D467" s="4" t="s">
        <v>739</v>
      </c>
      <c r="E467" s="4" t="s">
        <v>11</v>
      </c>
      <c r="F467" s="4">
        <v>2</v>
      </c>
      <c r="G467" s="5">
        <v>33725</v>
      </c>
      <c r="H467" s="4">
        <v>70.7</v>
      </c>
    </row>
    <row r="468" spans="1:8">
      <c r="A468" s="3">
        <v>10467</v>
      </c>
      <c r="B468" s="4" t="s">
        <v>155</v>
      </c>
      <c r="C468" s="4" t="s">
        <v>313</v>
      </c>
      <c r="D468" s="4" t="s">
        <v>740</v>
      </c>
      <c r="E468" s="4" t="s">
        <v>15</v>
      </c>
      <c r="F468" s="4">
        <v>2</v>
      </c>
      <c r="G468" s="5">
        <v>34583</v>
      </c>
      <c r="H468" s="4">
        <v>75.400000000000006</v>
      </c>
    </row>
    <row r="469" spans="1:8">
      <c r="A469" s="3">
        <v>10468</v>
      </c>
      <c r="B469" s="4" t="s">
        <v>43</v>
      </c>
      <c r="C469" s="4" t="s">
        <v>520</v>
      </c>
      <c r="D469" s="4" t="s">
        <v>741</v>
      </c>
      <c r="E469" s="4" t="s">
        <v>11</v>
      </c>
      <c r="F469" s="4">
        <v>1</v>
      </c>
      <c r="G469" s="5">
        <v>33714</v>
      </c>
      <c r="H469" s="4">
        <v>73.099999999999994</v>
      </c>
    </row>
    <row r="470" spans="1:8">
      <c r="A470" s="3">
        <v>10469</v>
      </c>
      <c r="B470" s="4" t="s">
        <v>82</v>
      </c>
      <c r="C470" s="4" t="s">
        <v>234</v>
      </c>
      <c r="D470" s="4" t="s">
        <v>742</v>
      </c>
      <c r="E470" s="4" t="s">
        <v>11</v>
      </c>
      <c r="F470" s="4">
        <v>2</v>
      </c>
      <c r="G470" s="5">
        <v>34256</v>
      </c>
      <c r="H470" s="4">
        <v>75</v>
      </c>
    </row>
    <row r="471" spans="1:8">
      <c r="A471" s="3">
        <v>10470</v>
      </c>
      <c r="B471" s="4" t="s">
        <v>164</v>
      </c>
      <c r="C471" s="4" t="s">
        <v>133</v>
      </c>
      <c r="D471" s="4" t="s">
        <v>743</v>
      </c>
      <c r="E471" s="4" t="s">
        <v>11</v>
      </c>
      <c r="F471" s="4">
        <v>2</v>
      </c>
      <c r="G471" s="5">
        <v>33128</v>
      </c>
      <c r="H471" s="4">
        <v>74.400000000000006</v>
      </c>
    </row>
    <row r="472" spans="1:8">
      <c r="A472" s="3">
        <v>10471</v>
      </c>
      <c r="B472" s="4" t="s">
        <v>124</v>
      </c>
      <c r="C472" s="4" t="s">
        <v>23</v>
      </c>
      <c r="D472" s="4" t="s">
        <v>744</v>
      </c>
      <c r="E472" s="4" t="s">
        <v>11</v>
      </c>
      <c r="F472" s="4">
        <v>2</v>
      </c>
      <c r="G472" s="5">
        <v>33072</v>
      </c>
      <c r="H472" s="4">
        <v>75.7</v>
      </c>
    </row>
    <row r="473" spans="1:8">
      <c r="A473" s="3">
        <v>10472</v>
      </c>
      <c r="B473" s="4" t="s">
        <v>233</v>
      </c>
      <c r="C473" s="4" t="s">
        <v>566</v>
      </c>
      <c r="D473" s="4" t="s">
        <v>745</v>
      </c>
      <c r="E473" s="4" t="s">
        <v>15</v>
      </c>
      <c r="F473" s="4">
        <v>1</v>
      </c>
      <c r="G473" s="5">
        <v>33934</v>
      </c>
      <c r="H473" s="4">
        <v>58</v>
      </c>
    </row>
    <row r="474" spans="1:8">
      <c r="A474" s="3">
        <v>10473</v>
      </c>
      <c r="B474" s="4" t="s">
        <v>85</v>
      </c>
      <c r="C474" s="4" t="s">
        <v>32</v>
      </c>
      <c r="D474" s="4" t="s">
        <v>746</v>
      </c>
      <c r="E474" s="4" t="s">
        <v>15</v>
      </c>
      <c r="F474" s="4">
        <v>1</v>
      </c>
      <c r="G474" s="5">
        <v>34155</v>
      </c>
      <c r="H474" s="4">
        <v>69.599999999999994</v>
      </c>
    </row>
    <row r="475" spans="1:8">
      <c r="A475" s="3">
        <v>10474</v>
      </c>
      <c r="B475" s="4" t="s">
        <v>494</v>
      </c>
      <c r="C475" s="4" t="s">
        <v>433</v>
      </c>
      <c r="D475" s="4" t="s">
        <v>747</v>
      </c>
      <c r="E475" s="4" t="s">
        <v>11</v>
      </c>
      <c r="F475" s="4">
        <v>2</v>
      </c>
      <c r="G475" s="5">
        <v>33911</v>
      </c>
      <c r="H475" s="4">
        <v>72.599999999999994</v>
      </c>
    </row>
    <row r="476" spans="1:8">
      <c r="A476" s="3">
        <v>10475</v>
      </c>
      <c r="B476" s="4" t="s">
        <v>556</v>
      </c>
      <c r="C476" s="4" t="s">
        <v>619</v>
      </c>
      <c r="D476" s="4" t="s">
        <v>748</v>
      </c>
      <c r="E476" s="4" t="s">
        <v>11</v>
      </c>
      <c r="F476" s="4">
        <v>2</v>
      </c>
      <c r="G476" s="5">
        <v>33552</v>
      </c>
      <c r="H476" s="4">
        <v>77</v>
      </c>
    </row>
    <row r="477" spans="1:8">
      <c r="A477" s="3">
        <v>10476</v>
      </c>
      <c r="B477" s="4" t="s">
        <v>500</v>
      </c>
      <c r="C477" s="4" t="s">
        <v>267</v>
      </c>
      <c r="D477" s="4" t="s">
        <v>749</v>
      </c>
      <c r="E477" s="4" t="s">
        <v>11</v>
      </c>
      <c r="F477" s="4">
        <v>1</v>
      </c>
      <c r="G477" s="5">
        <v>33807</v>
      </c>
      <c r="H477" s="4">
        <v>74.5</v>
      </c>
    </row>
    <row r="478" spans="1:8">
      <c r="A478" s="3">
        <v>10477</v>
      </c>
      <c r="B478" s="4" t="s">
        <v>233</v>
      </c>
      <c r="C478" s="4" t="s">
        <v>247</v>
      </c>
      <c r="D478" s="4" t="s">
        <v>750</v>
      </c>
      <c r="E478" s="4" t="s">
        <v>15</v>
      </c>
      <c r="F478" s="4">
        <v>1</v>
      </c>
      <c r="G478" s="5">
        <v>35480</v>
      </c>
      <c r="H478" s="4">
        <v>69.599999999999994</v>
      </c>
    </row>
    <row r="479" spans="1:8">
      <c r="A479" s="3">
        <v>10478</v>
      </c>
      <c r="B479" s="4" t="s">
        <v>190</v>
      </c>
      <c r="C479" s="4" t="s">
        <v>331</v>
      </c>
      <c r="D479" s="4" t="s">
        <v>751</v>
      </c>
      <c r="E479" s="4" t="s">
        <v>15</v>
      </c>
      <c r="F479" s="4">
        <v>1</v>
      </c>
      <c r="G479" s="5">
        <v>35600</v>
      </c>
      <c r="H479" s="4">
        <v>75.3</v>
      </c>
    </row>
    <row r="480" spans="1:8">
      <c r="A480" s="3">
        <v>10479</v>
      </c>
      <c r="B480" s="4" t="s">
        <v>28</v>
      </c>
      <c r="C480" s="4" t="s">
        <v>367</v>
      </c>
      <c r="D480" s="4" t="s">
        <v>752</v>
      </c>
      <c r="E480" s="4" t="s">
        <v>11</v>
      </c>
      <c r="F480" s="4">
        <v>3</v>
      </c>
      <c r="G480" s="5">
        <v>34497</v>
      </c>
      <c r="H480" s="4">
        <v>74.3</v>
      </c>
    </row>
    <row r="481" spans="1:8">
      <c r="A481" s="3">
        <v>10480</v>
      </c>
      <c r="B481" s="4" t="s">
        <v>106</v>
      </c>
      <c r="C481" s="4" t="s">
        <v>427</v>
      </c>
      <c r="D481" s="4" t="s">
        <v>753</v>
      </c>
      <c r="E481" s="4" t="s">
        <v>15</v>
      </c>
      <c r="F481" s="4">
        <v>2</v>
      </c>
      <c r="G481" s="5">
        <v>35464</v>
      </c>
      <c r="H481" s="4">
        <v>74.900000000000006</v>
      </c>
    </row>
    <row r="482" spans="1:8">
      <c r="A482" s="3">
        <v>10481</v>
      </c>
      <c r="B482" s="4" t="s">
        <v>249</v>
      </c>
      <c r="C482" s="4" t="s">
        <v>301</v>
      </c>
      <c r="D482" s="4" t="s">
        <v>754</v>
      </c>
      <c r="E482" s="4" t="s">
        <v>15</v>
      </c>
      <c r="F482" s="4">
        <v>1</v>
      </c>
      <c r="G482" s="5">
        <v>33160</v>
      </c>
      <c r="H482" s="4">
        <v>63.8</v>
      </c>
    </row>
    <row r="483" spans="1:8">
      <c r="A483" s="3">
        <v>10482</v>
      </c>
      <c r="B483" s="4" t="s">
        <v>335</v>
      </c>
      <c r="C483" s="4" t="s">
        <v>255</v>
      </c>
      <c r="D483" s="4" t="s">
        <v>755</v>
      </c>
      <c r="E483" s="4" t="s">
        <v>11</v>
      </c>
      <c r="F483" s="4">
        <v>3</v>
      </c>
      <c r="G483" s="5">
        <v>35147</v>
      </c>
      <c r="H483" s="4">
        <v>73</v>
      </c>
    </row>
    <row r="484" spans="1:8">
      <c r="A484" s="3">
        <v>10483</v>
      </c>
      <c r="B484" s="4" t="s">
        <v>69</v>
      </c>
      <c r="C484" s="4" t="s">
        <v>75</v>
      </c>
      <c r="D484" s="4" t="s">
        <v>756</v>
      </c>
      <c r="E484" s="4" t="s">
        <v>15</v>
      </c>
      <c r="F484" s="4">
        <v>2</v>
      </c>
      <c r="G484" s="5">
        <v>35296</v>
      </c>
      <c r="H484" s="4">
        <v>69.599999999999994</v>
      </c>
    </row>
    <row r="485" spans="1:8">
      <c r="A485" s="3">
        <v>10484</v>
      </c>
      <c r="B485" s="4" t="s">
        <v>438</v>
      </c>
      <c r="C485" s="4" t="s">
        <v>64</v>
      </c>
      <c r="D485" s="4" t="s">
        <v>757</v>
      </c>
      <c r="E485" s="4" t="s">
        <v>11</v>
      </c>
      <c r="F485" s="4">
        <v>2</v>
      </c>
      <c r="G485" s="5">
        <v>33769</v>
      </c>
      <c r="H485" s="4">
        <v>74.8</v>
      </c>
    </row>
    <row r="486" spans="1:8">
      <c r="A486" s="3">
        <v>10485</v>
      </c>
      <c r="B486" s="4" t="s">
        <v>95</v>
      </c>
      <c r="C486" s="4" t="s">
        <v>404</v>
      </c>
      <c r="D486" s="4" t="s">
        <v>758</v>
      </c>
      <c r="E486" s="4" t="s">
        <v>15</v>
      </c>
      <c r="F486" s="4">
        <v>1</v>
      </c>
      <c r="G486" s="5">
        <v>35271</v>
      </c>
      <c r="H486" s="4">
        <v>63.8</v>
      </c>
    </row>
    <row r="487" spans="1:8">
      <c r="A487" s="3">
        <v>10486</v>
      </c>
      <c r="B487" s="4" t="s">
        <v>266</v>
      </c>
      <c r="C487" s="4" t="s">
        <v>96</v>
      </c>
      <c r="D487" s="4" t="s">
        <v>759</v>
      </c>
      <c r="E487" s="4" t="s">
        <v>15</v>
      </c>
      <c r="F487" s="4">
        <v>3</v>
      </c>
      <c r="G487" s="5">
        <v>32880</v>
      </c>
      <c r="H487" s="4">
        <v>78.3</v>
      </c>
    </row>
    <row r="488" spans="1:8">
      <c r="A488" s="3">
        <v>10487</v>
      </c>
      <c r="B488" s="4" t="s">
        <v>158</v>
      </c>
      <c r="C488" s="4" t="s">
        <v>17</v>
      </c>
      <c r="D488" s="4" t="s">
        <v>600</v>
      </c>
      <c r="E488" s="4" t="s">
        <v>15</v>
      </c>
      <c r="F488" s="4">
        <v>3</v>
      </c>
      <c r="G488" s="5">
        <v>35351</v>
      </c>
      <c r="H488" s="4">
        <v>69.599999999999994</v>
      </c>
    </row>
    <row r="489" spans="1:8">
      <c r="A489" s="3">
        <v>10488</v>
      </c>
      <c r="B489" s="4" t="s">
        <v>199</v>
      </c>
      <c r="C489" s="4" t="s">
        <v>35</v>
      </c>
      <c r="D489" s="4" t="s">
        <v>760</v>
      </c>
      <c r="E489" s="4" t="s">
        <v>15</v>
      </c>
      <c r="F489" s="4">
        <v>3</v>
      </c>
      <c r="G489" s="5">
        <v>33803</v>
      </c>
      <c r="H489" s="4">
        <v>46.4</v>
      </c>
    </row>
    <row r="490" spans="1:8">
      <c r="A490" s="3">
        <v>10489</v>
      </c>
      <c r="B490" s="4" t="s">
        <v>565</v>
      </c>
      <c r="C490" s="4" t="s">
        <v>47</v>
      </c>
      <c r="D490" s="4" t="s">
        <v>761</v>
      </c>
      <c r="E490" s="4" t="s">
        <v>11</v>
      </c>
      <c r="F490" s="4">
        <v>1</v>
      </c>
      <c r="G490" s="5">
        <v>35170</v>
      </c>
      <c r="H490" s="4">
        <v>71</v>
      </c>
    </row>
    <row r="491" spans="1:8">
      <c r="A491" s="3">
        <v>10490</v>
      </c>
      <c r="B491" s="4" t="s">
        <v>278</v>
      </c>
      <c r="C491" s="4" t="s">
        <v>61</v>
      </c>
      <c r="D491" s="4" t="s">
        <v>762</v>
      </c>
      <c r="E491" s="4" t="s">
        <v>15</v>
      </c>
      <c r="F491" s="4">
        <v>2</v>
      </c>
      <c r="G491" s="5">
        <v>35456</v>
      </c>
      <c r="H491" s="4">
        <v>75.400000000000006</v>
      </c>
    </row>
    <row r="492" spans="1:8">
      <c r="A492" s="3">
        <v>10491</v>
      </c>
      <c r="B492" s="4" t="s">
        <v>384</v>
      </c>
      <c r="C492" s="4" t="s">
        <v>75</v>
      </c>
      <c r="D492" s="4" t="s">
        <v>763</v>
      </c>
      <c r="E492" s="4" t="s">
        <v>11</v>
      </c>
      <c r="F492" s="4">
        <v>2</v>
      </c>
      <c r="G492" s="5">
        <v>35231</v>
      </c>
      <c r="H492" s="4">
        <v>74.5</v>
      </c>
    </row>
    <row r="493" spans="1:8">
      <c r="A493" s="3">
        <v>10492</v>
      </c>
      <c r="B493" s="4" t="s">
        <v>37</v>
      </c>
      <c r="C493" s="4" t="s">
        <v>193</v>
      </c>
      <c r="D493" s="4" t="s">
        <v>764</v>
      </c>
      <c r="E493" s="4" t="s">
        <v>15</v>
      </c>
      <c r="F493" s="4">
        <v>3</v>
      </c>
      <c r="G493" s="5">
        <v>34978</v>
      </c>
      <c r="H493" s="4">
        <v>52.2</v>
      </c>
    </row>
    <row r="494" spans="1:8">
      <c r="A494" s="3">
        <v>10493</v>
      </c>
      <c r="B494" s="4" t="s">
        <v>500</v>
      </c>
      <c r="C494" s="4" t="s">
        <v>20</v>
      </c>
      <c r="D494" s="4" t="s">
        <v>765</v>
      </c>
      <c r="E494" s="4" t="s">
        <v>11</v>
      </c>
      <c r="F494" s="4">
        <v>2</v>
      </c>
      <c r="G494" s="5">
        <v>35147</v>
      </c>
      <c r="H494" s="4">
        <v>76.400000000000006</v>
      </c>
    </row>
    <row r="495" spans="1:8">
      <c r="A495" s="3">
        <v>10494</v>
      </c>
      <c r="B495" s="4" t="s">
        <v>46</v>
      </c>
      <c r="C495" s="4" t="s">
        <v>109</v>
      </c>
      <c r="D495" s="4" t="s">
        <v>766</v>
      </c>
      <c r="E495" s="4" t="s">
        <v>15</v>
      </c>
      <c r="F495" s="4">
        <v>1</v>
      </c>
      <c r="G495" s="5">
        <v>34952</v>
      </c>
      <c r="H495" s="4">
        <v>74.099999999999994</v>
      </c>
    </row>
    <row r="496" spans="1:8">
      <c r="A496" s="3">
        <v>10495</v>
      </c>
      <c r="B496" s="4" t="s">
        <v>221</v>
      </c>
      <c r="C496" s="4" t="s">
        <v>313</v>
      </c>
      <c r="D496" s="4" t="s">
        <v>767</v>
      </c>
      <c r="E496" s="4" t="s">
        <v>11</v>
      </c>
      <c r="F496" s="4">
        <v>1</v>
      </c>
      <c r="G496" s="5">
        <v>32901</v>
      </c>
      <c r="H496" s="4">
        <v>79.599999999999994</v>
      </c>
    </row>
    <row r="497" spans="1:8">
      <c r="A497" s="3">
        <v>10496</v>
      </c>
      <c r="B497" s="4" t="s">
        <v>494</v>
      </c>
      <c r="C497" s="4" t="s">
        <v>175</v>
      </c>
      <c r="D497" s="4" t="s">
        <v>768</v>
      </c>
      <c r="E497" s="4" t="s">
        <v>11</v>
      </c>
      <c r="F497" s="4">
        <v>3</v>
      </c>
      <c r="G497" s="5">
        <v>33922</v>
      </c>
      <c r="H497" s="4">
        <v>80.900000000000006</v>
      </c>
    </row>
    <row r="498" spans="1:8">
      <c r="A498" s="3">
        <v>10497</v>
      </c>
      <c r="B498" s="4" t="s">
        <v>118</v>
      </c>
      <c r="C498" s="4" t="s">
        <v>26</v>
      </c>
      <c r="D498" s="4" t="s">
        <v>769</v>
      </c>
      <c r="E498" s="4" t="s">
        <v>15</v>
      </c>
      <c r="F498" s="4">
        <v>1</v>
      </c>
      <c r="G498" s="5">
        <v>32985</v>
      </c>
      <c r="H498" s="4">
        <v>46.4</v>
      </c>
    </row>
    <row r="499" spans="1:8">
      <c r="A499" s="3">
        <v>10498</v>
      </c>
      <c r="B499" s="4" t="s">
        <v>180</v>
      </c>
      <c r="C499" s="4" t="s">
        <v>90</v>
      </c>
      <c r="D499" s="4" t="s">
        <v>770</v>
      </c>
      <c r="E499" s="4" t="s">
        <v>15</v>
      </c>
      <c r="F499" s="4">
        <v>1</v>
      </c>
      <c r="G499" s="5">
        <v>34294</v>
      </c>
      <c r="H499" s="4">
        <v>69.599999999999994</v>
      </c>
    </row>
    <row r="500" spans="1:8">
      <c r="A500" s="3">
        <v>10499</v>
      </c>
      <c r="B500" s="4" t="s">
        <v>398</v>
      </c>
      <c r="C500" s="4" t="s">
        <v>50</v>
      </c>
      <c r="D500" s="4" t="s">
        <v>771</v>
      </c>
      <c r="E500" s="4" t="s">
        <v>15</v>
      </c>
      <c r="F500" s="4">
        <v>2</v>
      </c>
      <c r="G500" s="5">
        <v>33317</v>
      </c>
      <c r="H500" s="4">
        <v>58</v>
      </c>
    </row>
    <row r="501" spans="1:8">
      <c r="A501" s="3">
        <v>10500</v>
      </c>
      <c r="B501" s="4" t="s">
        <v>8</v>
      </c>
      <c r="C501" s="4" t="s">
        <v>9</v>
      </c>
      <c r="D501" s="4" t="s">
        <v>772</v>
      </c>
      <c r="E501" s="4" t="s">
        <v>11</v>
      </c>
      <c r="F501" s="4">
        <v>2</v>
      </c>
      <c r="G501" s="5">
        <v>34890</v>
      </c>
      <c r="H501" s="4">
        <v>73.7</v>
      </c>
    </row>
  </sheetData>
  <conditionalFormatting sqref="H2:H501 H550:H1048576">
    <cfRule type="cellIs" dxfId="8" priority="3" operator="lessThan">
      <formula>50</formula>
    </cfRule>
    <cfRule type="cellIs" dxfId="7" priority="4" operator="greaterThan">
      <formula>50</formula>
    </cfRule>
    <cfRule type="cellIs" dxfId="6" priority="5" operator="equal">
      <formula>50</formula>
    </cfRule>
  </conditionalFormatting>
  <conditionalFormatting sqref="L6:L157">
    <cfRule type="cellIs" dxfId="5" priority="1" operator="equal">
      <formula>1</formula>
    </cfRule>
    <cfRule type="cellIs" dxfId="4" priority="2" operator="less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313B-55A0-4FAD-BACD-AF9EE1791AA1}">
  <dimension ref="A1:U501"/>
  <sheetViews>
    <sheetView workbookViewId="0">
      <selection activeCell="J5" sqref="J5"/>
    </sheetView>
  </sheetViews>
  <sheetFormatPr defaultRowHeight="14.4"/>
  <cols>
    <col min="7" max="7" width="21.88671875" customWidth="1"/>
  </cols>
  <sheetData>
    <row r="1" spans="1:21">
      <c r="A1" s="42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2" t="s">
        <v>6</v>
      </c>
      <c r="H1" s="41" t="s">
        <v>7</v>
      </c>
    </row>
    <row r="2" spans="1:21" ht="21">
      <c r="A2" s="40">
        <v>10264</v>
      </c>
      <c r="B2" s="38" t="s">
        <v>350</v>
      </c>
      <c r="C2" s="38" t="s">
        <v>286</v>
      </c>
      <c r="D2" s="38" t="s">
        <v>507</v>
      </c>
      <c r="E2" s="38" t="s">
        <v>11</v>
      </c>
      <c r="F2" s="38">
        <v>3</v>
      </c>
      <c r="G2" s="39">
        <v>33951</v>
      </c>
      <c r="H2" s="38">
        <v>95</v>
      </c>
      <c r="I2" s="28" t="s">
        <v>1091</v>
      </c>
      <c r="J2" s="43" t="s">
        <v>1105</v>
      </c>
      <c r="K2" s="44"/>
      <c r="L2" s="44"/>
      <c r="M2" s="44"/>
      <c r="N2" s="44"/>
      <c r="O2" s="44"/>
      <c r="P2" s="44"/>
      <c r="Q2" s="44"/>
      <c r="R2" s="31"/>
      <c r="S2" s="31"/>
      <c r="T2" s="31"/>
      <c r="U2" s="31"/>
    </row>
    <row r="3" spans="1:21">
      <c r="A3" s="40">
        <v>10338</v>
      </c>
      <c r="B3" s="38" t="s">
        <v>519</v>
      </c>
      <c r="C3" s="38" t="s">
        <v>175</v>
      </c>
      <c r="D3" s="38" t="s">
        <v>596</v>
      </c>
      <c r="E3" s="38" t="s">
        <v>11</v>
      </c>
      <c r="F3" s="38">
        <v>3</v>
      </c>
      <c r="G3" s="39">
        <v>34661</v>
      </c>
      <c r="H3" s="38">
        <v>95</v>
      </c>
    </row>
    <row r="4" spans="1:21">
      <c r="A4" s="40">
        <v>10259</v>
      </c>
      <c r="B4" s="38" t="s">
        <v>500</v>
      </c>
      <c r="C4" s="38" t="s">
        <v>9</v>
      </c>
      <c r="D4" s="38" t="s">
        <v>501</v>
      </c>
      <c r="E4" s="38" t="s">
        <v>11</v>
      </c>
      <c r="F4" s="38">
        <v>3</v>
      </c>
      <c r="G4" s="39">
        <v>34056</v>
      </c>
      <c r="H4" s="38">
        <v>93</v>
      </c>
    </row>
    <row r="5" spans="1:21">
      <c r="A5" s="40">
        <v>10232</v>
      </c>
      <c r="B5" s="38" t="s">
        <v>221</v>
      </c>
      <c r="C5" s="38" t="s">
        <v>404</v>
      </c>
      <c r="D5" s="38" t="s">
        <v>466</v>
      </c>
      <c r="E5" s="38" t="s">
        <v>11</v>
      </c>
      <c r="F5" s="38">
        <v>3</v>
      </c>
      <c r="G5" s="39">
        <v>33081</v>
      </c>
      <c r="H5" s="38">
        <v>90.3</v>
      </c>
    </row>
    <row r="6" spans="1:21">
      <c r="A6" s="40">
        <v>10194</v>
      </c>
      <c r="B6" s="38" t="s">
        <v>285</v>
      </c>
      <c r="C6" s="38" t="s">
        <v>171</v>
      </c>
      <c r="D6" s="38" t="s">
        <v>414</v>
      </c>
      <c r="E6" s="38" t="s">
        <v>11</v>
      </c>
      <c r="F6" s="38">
        <v>3</v>
      </c>
      <c r="G6" s="39">
        <v>34206</v>
      </c>
      <c r="H6" s="38">
        <v>88.3</v>
      </c>
    </row>
    <row r="7" spans="1:21">
      <c r="A7" s="40">
        <v>10193</v>
      </c>
      <c r="B7" s="38" t="s">
        <v>158</v>
      </c>
      <c r="C7" s="38" t="s">
        <v>112</v>
      </c>
      <c r="D7" s="38" t="s">
        <v>413</v>
      </c>
      <c r="E7" s="38" t="s">
        <v>15</v>
      </c>
      <c r="F7" s="38">
        <v>3</v>
      </c>
      <c r="G7" s="39">
        <v>33855</v>
      </c>
      <c r="H7" s="38">
        <v>87.8</v>
      </c>
    </row>
    <row r="8" spans="1:21">
      <c r="A8" s="40">
        <v>10176</v>
      </c>
      <c r="B8" s="38" t="s">
        <v>339</v>
      </c>
      <c r="C8" s="38" t="s">
        <v>178</v>
      </c>
      <c r="D8" s="38" t="s">
        <v>387</v>
      </c>
      <c r="E8" s="38" t="s">
        <v>11</v>
      </c>
      <c r="F8" s="38">
        <v>3</v>
      </c>
      <c r="G8" s="39">
        <v>35128</v>
      </c>
      <c r="H8" s="38">
        <v>86.3</v>
      </c>
    </row>
    <row r="9" spans="1:21">
      <c r="A9" s="40">
        <v>10142</v>
      </c>
      <c r="B9" s="38" t="s">
        <v>326</v>
      </c>
      <c r="C9" s="38" t="s">
        <v>93</v>
      </c>
      <c r="D9" s="38" t="s">
        <v>327</v>
      </c>
      <c r="E9" s="38" t="s">
        <v>11</v>
      </c>
      <c r="F9" s="38">
        <v>3</v>
      </c>
      <c r="G9" s="39">
        <v>32930</v>
      </c>
      <c r="H9" s="38">
        <v>86</v>
      </c>
    </row>
    <row r="10" spans="1:21">
      <c r="A10" s="40">
        <v>10134</v>
      </c>
      <c r="B10" s="38" t="s">
        <v>311</v>
      </c>
      <c r="C10" s="38" t="s">
        <v>61</v>
      </c>
      <c r="D10" s="38" t="s">
        <v>312</v>
      </c>
      <c r="E10" s="38" t="s">
        <v>11</v>
      </c>
      <c r="F10" s="38">
        <v>3</v>
      </c>
      <c r="G10" s="39">
        <v>33782</v>
      </c>
      <c r="H10" s="38">
        <v>85</v>
      </c>
    </row>
    <row r="11" spans="1:21">
      <c r="A11" s="40">
        <v>10008</v>
      </c>
      <c r="B11" s="38" t="s">
        <v>31</v>
      </c>
      <c r="C11" s="38" t="s">
        <v>32</v>
      </c>
      <c r="D11" s="38" t="s">
        <v>33</v>
      </c>
      <c r="E11" s="38" t="s">
        <v>11</v>
      </c>
      <c r="F11" s="38">
        <v>3</v>
      </c>
      <c r="G11" s="39">
        <v>34736</v>
      </c>
      <c r="H11" s="38">
        <v>84</v>
      </c>
    </row>
    <row r="12" spans="1:21">
      <c r="A12" s="40">
        <v>10413</v>
      </c>
      <c r="B12" s="38" t="s">
        <v>221</v>
      </c>
      <c r="C12" s="38" t="s">
        <v>35</v>
      </c>
      <c r="D12" s="38" t="s">
        <v>681</v>
      </c>
      <c r="E12" s="38" t="s">
        <v>11</v>
      </c>
      <c r="F12" s="38">
        <v>3</v>
      </c>
      <c r="G12" s="39">
        <v>33718</v>
      </c>
      <c r="H12" s="38">
        <v>83</v>
      </c>
    </row>
    <row r="13" spans="1:21">
      <c r="A13" s="40">
        <v>10089</v>
      </c>
      <c r="B13" s="38" t="s">
        <v>231</v>
      </c>
      <c r="C13" s="38" t="s">
        <v>217</v>
      </c>
      <c r="D13" s="38" t="s">
        <v>232</v>
      </c>
      <c r="E13" s="38" t="s">
        <v>11</v>
      </c>
      <c r="F13" s="38">
        <v>3</v>
      </c>
      <c r="G13" s="39">
        <v>35529</v>
      </c>
      <c r="H13" s="38">
        <v>82.3</v>
      </c>
    </row>
    <row r="14" spans="1:21">
      <c r="A14" s="40">
        <v>10059</v>
      </c>
      <c r="B14" s="38" t="s">
        <v>164</v>
      </c>
      <c r="C14" s="38" t="s">
        <v>165</v>
      </c>
      <c r="D14" s="38" t="s">
        <v>166</v>
      </c>
      <c r="E14" s="38" t="s">
        <v>11</v>
      </c>
      <c r="F14" s="38">
        <v>3</v>
      </c>
      <c r="G14" s="39">
        <v>33205</v>
      </c>
      <c r="H14" s="38">
        <v>82.1</v>
      </c>
    </row>
    <row r="15" spans="1:21">
      <c r="A15" s="40">
        <v>10129</v>
      </c>
      <c r="B15" s="38" t="s">
        <v>155</v>
      </c>
      <c r="C15" s="38" t="s">
        <v>303</v>
      </c>
      <c r="D15" s="38" t="s">
        <v>304</v>
      </c>
      <c r="E15" s="38" t="s">
        <v>15</v>
      </c>
      <c r="F15" s="38">
        <v>3</v>
      </c>
      <c r="G15" s="39">
        <v>33045</v>
      </c>
      <c r="H15" s="38">
        <v>81.900000000000006</v>
      </c>
    </row>
    <row r="16" spans="1:21">
      <c r="A16" s="40">
        <v>10086</v>
      </c>
      <c r="B16" s="38" t="s">
        <v>224</v>
      </c>
      <c r="C16" s="38" t="s">
        <v>225</v>
      </c>
      <c r="D16" s="38" t="s">
        <v>226</v>
      </c>
      <c r="E16" s="38" t="s">
        <v>11</v>
      </c>
      <c r="F16" s="38">
        <v>3</v>
      </c>
      <c r="G16" s="39">
        <v>35491</v>
      </c>
      <c r="H16" s="38">
        <v>81.8</v>
      </c>
    </row>
    <row r="17" spans="1:8">
      <c r="A17" s="40">
        <v>10084</v>
      </c>
      <c r="B17" s="38" t="s">
        <v>221</v>
      </c>
      <c r="C17" s="38" t="s">
        <v>106</v>
      </c>
      <c r="D17" s="38" t="s">
        <v>222</v>
      </c>
      <c r="E17" s="38" t="s">
        <v>11</v>
      </c>
      <c r="F17" s="38">
        <v>3</v>
      </c>
      <c r="G17" s="39">
        <v>34540</v>
      </c>
      <c r="H17" s="38">
        <v>81.3</v>
      </c>
    </row>
    <row r="18" spans="1:8">
      <c r="A18" s="40">
        <v>10198</v>
      </c>
      <c r="B18" s="38" t="s">
        <v>419</v>
      </c>
      <c r="C18" s="38" t="s">
        <v>331</v>
      </c>
      <c r="D18" s="38" t="s">
        <v>420</v>
      </c>
      <c r="E18" s="38" t="s">
        <v>11</v>
      </c>
      <c r="F18" s="38">
        <v>3</v>
      </c>
      <c r="G18" s="39">
        <v>33565</v>
      </c>
      <c r="H18" s="38">
        <v>81</v>
      </c>
    </row>
    <row r="19" spans="1:8">
      <c r="A19" s="40">
        <v>10496</v>
      </c>
      <c r="B19" s="38" t="s">
        <v>494</v>
      </c>
      <c r="C19" s="38" t="s">
        <v>175</v>
      </c>
      <c r="D19" s="38" t="s">
        <v>768</v>
      </c>
      <c r="E19" s="38" t="s">
        <v>11</v>
      </c>
      <c r="F19" s="38">
        <v>3</v>
      </c>
      <c r="G19" s="39">
        <v>33922</v>
      </c>
      <c r="H19" s="38">
        <v>80.900000000000006</v>
      </c>
    </row>
    <row r="20" spans="1:8">
      <c r="A20" s="40">
        <v>10078</v>
      </c>
      <c r="B20" s="38" t="s">
        <v>208</v>
      </c>
      <c r="C20" s="38" t="s">
        <v>38</v>
      </c>
      <c r="D20" s="38" t="s">
        <v>209</v>
      </c>
      <c r="E20" s="38" t="s">
        <v>15</v>
      </c>
      <c r="F20" s="38">
        <v>3</v>
      </c>
      <c r="G20" s="39">
        <v>34670</v>
      </c>
      <c r="H20" s="38">
        <v>80.8</v>
      </c>
    </row>
    <row r="21" spans="1:8">
      <c r="A21" s="40">
        <v>10077</v>
      </c>
      <c r="B21" s="38" t="s">
        <v>167</v>
      </c>
      <c r="C21" s="38" t="s">
        <v>47</v>
      </c>
      <c r="D21" s="38" t="s">
        <v>207</v>
      </c>
      <c r="E21" s="38" t="s">
        <v>11</v>
      </c>
      <c r="F21" s="38">
        <v>3</v>
      </c>
      <c r="G21" s="39">
        <v>35081</v>
      </c>
      <c r="H21" s="38">
        <v>80.3</v>
      </c>
    </row>
    <row r="22" spans="1:8">
      <c r="A22" s="40">
        <v>10053</v>
      </c>
      <c r="B22" s="38" t="s">
        <v>140</v>
      </c>
      <c r="C22" s="38" t="s">
        <v>41</v>
      </c>
      <c r="D22" s="38" t="s">
        <v>152</v>
      </c>
      <c r="E22" s="38" t="s">
        <v>11</v>
      </c>
      <c r="F22" s="38">
        <v>3</v>
      </c>
      <c r="G22" s="39">
        <v>35709</v>
      </c>
      <c r="H22" s="38">
        <v>80.2</v>
      </c>
    </row>
    <row r="23" spans="1:8">
      <c r="A23" s="40">
        <v>10174</v>
      </c>
      <c r="B23" s="38" t="s">
        <v>384</v>
      </c>
      <c r="C23" s="38" t="s">
        <v>375</v>
      </c>
      <c r="D23" s="38" t="s">
        <v>385</v>
      </c>
      <c r="E23" s="38" t="s">
        <v>11</v>
      </c>
      <c r="F23" s="38">
        <v>3</v>
      </c>
      <c r="G23" s="39">
        <v>34806</v>
      </c>
      <c r="H23" s="38">
        <v>80</v>
      </c>
    </row>
    <row r="24" spans="1:8">
      <c r="A24" s="40">
        <v>10055</v>
      </c>
      <c r="B24" s="38" t="s">
        <v>155</v>
      </c>
      <c r="C24" s="38" t="s">
        <v>156</v>
      </c>
      <c r="D24" s="38" t="s">
        <v>157</v>
      </c>
      <c r="E24" s="38" t="s">
        <v>15</v>
      </c>
      <c r="F24" s="38">
        <v>3</v>
      </c>
      <c r="G24" s="39">
        <v>35206</v>
      </c>
      <c r="H24" s="38">
        <v>79.8</v>
      </c>
    </row>
    <row r="25" spans="1:8">
      <c r="A25" s="40">
        <v>10094</v>
      </c>
      <c r="B25" s="38" t="s">
        <v>244</v>
      </c>
      <c r="C25" s="38" t="s">
        <v>119</v>
      </c>
      <c r="D25" s="38" t="s">
        <v>245</v>
      </c>
      <c r="E25" s="38" t="s">
        <v>11</v>
      </c>
      <c r="F25" s="38">
        <v>3</v>
      </c>
      <c r="G25" s="39">
        <v>33501</v>
      </c>
      <c r="H25" s="38">
        <v>79.5</v>
      </c>
    </row>
    <row r="26" spans="1:8">
      <c r="A26" s="40">
        <v>10419</v>
      </c>
      <c r="B26" s="38" t="s">
        <v>384</v>
      </c>
      <c r="C26" s="38" t="s">
        <v>195</v>
      </c>
      <c r="D26" s="38" t="s">
        <v>687</v>
      </c>
      <c r="E26" s="38" t="s">
        <v>11</v>
      </c>
      <c r="F26" s="38">
        <v>3</v>
      </c>
      <c r="G26" s="39">
        <v>33075</v>
      </c>
      <c r="H26" s="38">
        <v>78.900000000000006</v>
      </c>
    </row>
    <row r="27" spans="1:8">
      <c r="A27" s="40">
        <v>10427</v>
      </c>
      <c r="B27" s="38" t="s">
        <v>696</v>
      </c>
      <c r="C27" s="38" t="s">
        <v>305</v>
      </c>
      <c r="D27" s="38" t="s">
        <v>697</v>
      </c>
      <c r="E27" s="38" t="s">
        <v>15</v>
      </c>
      <c r="F27" s="38">
        <v>3</v>
      </c>
      <c r="G27" s="39">
        <v>33987</v>
      </c>
      <c r="H27" s="38">
        <v>78.5</v>
      </c>
    </row>
    <row r="28" spans="1:8">
      <c r="A28" s="40">
        <v>10486</v>
      </c>
      <c r="B28" s="38" t="s">
        <v>266</v>
      </c>
      <c r="C28" s="38" t="s">
        <v>96</v>
      </c>
      <c r="D28" s="38" t="s">
        <v>759</v>
      </c>
      <c r="E28" s="38" t="s">
        <v>15</v>
      </c>
      <c r="F28" s="38">
        <v>3</v>
      </c>
      <c r="G28" s="39">
        <v>32880</v>
      </c>
      <c r="H28" s="38">
        <v>78.3</v>
      </c>
    </row>
    <row r="29" spans="1:8">
      <c r="A29" s="40">
        <v>10027</v>
      </c>
      <c r="B29" s="38" t="s">
        <v>85</v>
      </c>
      <c r="C29" s="38" t="s">
        <v>58</v>
      </c>
      <c r="D29" s="38" t="s">
        <v>86</v>
      </c>
      <c r="E29" s="38" t="s">
        <v>15</v>
      </c>
      <c r="F29" s="38">
        <v>3</v>
      </c>
      <c r="G29" s="39">
        <v>33886</v>
      </c>
      <c r="H29" s="38">
        <v>78.3</v>
      </c>
    </row>
    <row r="30" spans="1:8">
      <c r="A30" s="40">
        <v>10091</v>
      </c>
      <c r="B30" s="38" t="s">
        <v>236</v>
      </c>
      <c r="C30" s="38" t="s">
        <v>237</v>
      </c>
      <c r="D30" s="38" t="s">
        <v>238</v>
      </c>
      <c r="E30" s="38" t="s">
        <v>11</v>
      </c>
      <c r="F30" s="38">
        <v>3</v>
      </c>
      <c r="G30" s="39">
        <v>35343</v>
      </c>
      <c r="H30" s="38">
        <v>78.3</v>
      </c>
    </row>
    <row r="31" spans="1:8">
      <c r="A31" s="40">
        <v>10429</v>
      </c>
      <c r="B31" s="38" t="s">
        <v>519</v>
      </c>
      <c r="C31" s="38" t="s">
        <v>252</v>
      </c>
      <c r="D31" s="38" t="s">
        <v>699</v>
      </c>
      <c r="E31" s="38" t="s">
        <v>11</v>
      </c>
      <c r="F31" s="38">
        <v>3</v>
      </c>
      <c r="G31" s="39">
        <v>33195</v>
      </c>
      <c r="H31" s="38">
        <v>78.099999999999994</v>
      </c>
    </row>
    <row r="32" spans="1:8">
      <c r="A32" s="40">
        <v>10201</v>
      </c>
      <c r="B32" s="38" t="s">
        <v>63</v>
      </c>
      <c r="C32" s="38" t="s">
        <v>32</v>
      </c>
      <c r="D32" s="38" t="s">
        <v>423</v>
      </c>
      <c r="E32" s="38" t="s">
        <v>15</v>
      </c>
      <c r="F32" s="38">
        <v>3</v>
      </c>
      <c r="G32" s="39">
        <v>33296</v>
      </c>
      <c r="H32" s="38">
        <v>78</v>
      </c>
    </row>
    <row r="33" spans="1:8">
      <c r="A33" s="40">
        <v>10087</v>
      </c>
      <c r="B33" s="38" t="s">
        <v>124</v>
      </c>
      <c r="C33" s="38" t="s">
        <v>114</v>
      </c>
      <c r="D33" s="38" t="s">
        <v>227</v>
      </c>
      <c r="E33" s="38" t="s">
        <v>11</v>
      </c>
      <c r="F33" s="38">
        <v>3</v>
      </c>
      <c r="G33" s="39">
        <v>35499</v>
      </c>
      <c r="H33" s="38">
        <v>77.099999999999994</v>
      </c>
    </row>
    <row r="34" spans="1:8">
      <c r="A34" s="40">
        <v>10011</v>
      </c>
      <c r="B34" s="38" t="s">
        <v>40</v>
      </c>
      <c r="C34" s="38" t="s">
        <v>41</v>
      </c>
      <c r="D34" s="38" t="s">
        <v>42</v>
      </c>
      <c r="E34" s="38" t="s">
        <v>15</v>
      </c>
      <c r="F34" s="38">
        <v>3</v>
      </c>
      <c r="G34" s="39">
        <v>34888</v>
      </c>
      <c r="H34" s="38">
        <v>76.8</v>
      </c>
    </row>
    <row r="35" spans="1:8">
      <c r="A35" s="40">
        <v>10450</v>
      </c>
      <c r="B35" s="38" t="s">
        <v>319</v>
      </c>
      <c r="C35" s="38" t="s">
        <v>303</v>
      </c>
      <c r="D35" s="38" t="s">
        <v>722</v>
      </c>
      <c r="E35" s="38" t="s">
        <v>15</v>
      </c>
      <c r="F35" s="38">
        <v>3</v>
      </c>
      <c r="G35" s="39">
        <v>33500</v>
      </c>
      <c r="H35" s="38">
        <v>76.099999999999994</v>
      </c>
    </row>
    <row r="36" spans="1:8">
      <c r="A36" s="40">
        <v>10065</v>
      </c>
      <c r="B36" s="38" t="s">
        <v>177</v>
      </c>
      <c r="C36" s="38" t="s">
        <v>178</v>
      </c>
      <c r="D36" s="38" t="s">
        <v>179</v>
      </c>
      <c r="E36" s="38" t="s">
        <v>11</v>
      </c>
      <c r="F36" s="38">
        <v>3</v>
      </c>
      <c r="G36" s="39">
        <v>35343</v>
      </c>
      <c r="H36" s="38">
        <v>75.900000000000006</v>
      </c>
    </row>
    <row r="37" spans="1:8">
      <c r="A37" s="40">
        <v>10006</v>
      </c>
      <c r="B37" s="38" t="s">
        <v>25</v>
      </c>
      <c r="C37" s="38" t="s">
        <v>26</v>
      </c>
      <c r="D37" s="38" t="s">
        <v>27</v>
      </c>
      <c r="E37" s="38" t="s">
        <v>15</v>
      </c>
      <c r="F37" s="38">
        <v>3</v>
      </c>
      <c r="G37" s="39">
        <v>33533</v>
      </c>
      <c r="H37" s="38">
        <v>75.8</v>
      </c>
    </row>
    <row r="38" spans="1:8">
      <c r="A38" s="40">
        <v>10459</v>
      </c>
      <c r="B38" s="38" t="s">
        <v>167</v>
      </c>
      <c r="C38" s="38" t="s">
        <v>267</v>
      </c>
      <c r="D38" s="38" t="s">
        <v>732</v>
      </c>
      <c r="E38" s="38" t="s">
        <v>11</v>
      </c>
      <c r="F38" s="38">
        <v>3</v>
      </c>
      <c r="G38" s="39">
        <v>34122</v>
      </c>
      <c r="H38" s="38">
        <v>75.7</v>
      </c>
    </row>
    <row r="39" spans="1:8">
      <c r="A39" s="40">
        <v>10154</v>
      </c>
      <c r="B39" s="38" t="s">
        <v>347</v>
      </c>
      <c r="C39" s="38" t="s">
        <v>169</v>
      </c>
      <c r="D39" s="38" t="s">
        <v>348</v>
      </c>
      <c r="E39" s="38" t="s">
        <v>15</v>
      </c>
      <c r="F39" s="38">
        <v>3</v>
      </c>
      <c r="G39" s="39">
        <v>33627</v>
      </c>
      <c r="H39" s="38">
        <v>75.400000000000006</v>
      </c>
    </row>
    <row r="40" spans="1:8">
      <c r="A40" s="40">
        <v>10236</v>
      </c>
      <c r="B40" s="38" t="s">
        <v>74</v>
      </c>
      <c r="C40" s="38" t="s">
        <v>388</v>
      </c>
      <c r="D40" s="38" t="s">
        <v>470</v>
      </c>
      <c r="E40" s="38" t="s">
        <v>15</v>
      </c>
      <c r="F40" s="38">
        <v>3</v>
      </c>
      <c r="G40" s="39">
        <v>35051</v>
      </c>
      <c r="H40" s="38">
        <v>75.400000000000006</v>
      </c>
    </row>
    <row r="41" spans="1:8">
      <c r="A41" s="40">
        <v>10361</v>
      </c>
      <c r="B41" s="38" t="s">
        <v>369</v>
      </c>
      <c r="C41" s="38" t="s">
        <v>542</v>
      </c>
      <c r="D41" s="38" t="s">
        <v>622</v>
      </c>
      <c r="E41" s="38" t="s">
        <v>15</v>
      </c>
      <c r="F41" s="38">
        <v>3</v>
      </c>
      <c r="G41" s="39">
        <v>34237</v>
      </c>
      <c r="H41" s="38">
        <v>75.400000000000006</v>
      </c>
    </row>
    <row r="42" spans="1:8">
      <c r="A42" s="40">
        <v>10009</v>
      </c>
      <c r="B42" s="38" t="s">
        <v>34</v>
      </c>
      <c r="C42" s="38" t="s">
        <v>35</v>
      </c>
      <c r="D42" s="38" t="s">
        <v>36</v>
      </c>
      <c r="E42" s="38" t="s">
        <v>15</v>
      </c>
      <c r="F42" s="38">
        <v>3</v>
      </c>
      <c r="G42" s="39">
        <v>33497</v>
      </c>
      <c r="H42" s="38">
        <v>75.400000000000006</v>
      </c>
    </row>
    <row r="43" spans="1:8">
      <c r="A43" s="40">
        <v>10231</v>
      </c>
      <c r="B43" s="38" t="s">
        <v>34</v>
      </c>
      <c r="C43" s="38" t="s">
        <v>237</v>
      </c>
      <c r="D43" s="38" t="s">
        <v>465</v>
      </c>
      <c r="E43" s="38" t="s">
        <v>15</v>
      </c>
      <c r="F43" s="38">
        <v>3</v>
      </c>
      <c r="G43" s="39">
        <v>33346</v>
      </c>
      <c r="H43" s="38">
        <v>75.400000000000006</v>
      </c>
    </row>
    <row r="44" spans="1:8">
      <c r="A44" s="40">
        <v>10433</v>
      </c>
      <c r="B44" s="38" t="s">
        <v>316</v>
      </c>
      <c r="C44" s="38" t="s">
        <v>607</v>
      </c>
      <c r="D44" s="38" t="s">
        <v>703</v>
      </c>
      <c r="E44" s="38" t="s">
        <v>15</v>
      </c>
      <c r="F44" s="38">
        <v>3</v>
      </c>
      <c r="G44" s="39">
        <v>34480</v>
      </c>
      <c r="H44" s="38">
        <v>75.400000000000006</v>
      </c>
    </row>
    <row r="45" spans="1:8">
      <c r="A45" s="40">
        <v>10243</v>
      </c>
      <c r="B45" s="38" t="s">
        <v>316</v>
      </c>
      <c r="C45" s="38" t="s">
        <v>480</v>
      </c>
      <c r="D45" s="38" t="s">
        <v>481</v>
      </c>
      <c r="E45" s="38" t="s">
        <v>15</v>
      </c>
      <c r="F45" s="38">
        <v>3</v>
      </c>
      <c r="G45" s="39">
        <v>34108</v>
      </c>
      <c r="H45" s="38">
        <v>75.400000000000006</v>
      </c>
    </row>
    <row r="46" spans="1:8">
      <c r="A46" s="40">
        <v>10050</v>
      </c>
      <c r="B46" s="38" t="s">
        <v>143</v>
      </c>
      <c r="C46" s="38" t="s">
        <v>144</v>
      </c>
      <c r="D46" s="38" t="s">
        <v>145</v>
      </c>
      <c r="E46" s="38" t="s">
        <v>15</v>
      </c>
      <c r="F46" s="38">
        <v>3</v>
      </c>
      <c r="G46" s="39">
        <v>34602</v>
      </c>
      <c r="H46" s="38">
        <v>75.400000000000006</v>
      </c>
    </row>
    <row r="47" spans="1:8">
      <c r="A47" s="40">
        <v>10032</v>
      </c>
      <c r="B47" s="38" t="s">
        <v>98</v>
      </c>
      <c r="C47" s="38" t="s">
        <v>29</v>
      </c>
      <c r="D47" s="38" t="s">
        <v>99</v>
      </c>
      <c r="E47" s="38" t="s">
        <v>15</v>
      </c>
      <c r="F47" s="38">
        <v>3</v>
      </c>
      <c r="G47" s="39">
        <v>34386</v>
      </c>
      <c r="H47" s="38">
        <v>75.400000000000006</v>
      </c>
    </row>
    <row r="48" spans="1:8">
      <c r="A48" s="40">
        <v>10036</v>
      </c>
      <c r="B48" s="38" t="s">
        <v>106</v>
      </c>
      <c r="C48" s="38" t="s">
        <v>107</v>
      </c>
      <c r="D48" s="38" t="s">
        <v>108</v>
      </c>
      <c r="E48" s="38" t="s">
        <v>15</v>
      </c>
      <c r="F48" s="38">
        <v>3</v>
      </c>
      <c r="G48" s="39">
        <v>35105</v>
      </c>
      <c r="H48" s="38">
        <v>75.400000000000006</v>
      </c>
    </row>
    <row r="49" spans="1:8">
      <c r="A49" s="40">
        <v>10309</v>
      </c>
      <c r="B49" s="38" t="s">
        <v>25</v>
      </c>
      <c r="C49" s="38" t="s">
        <v>382</v>
      </c>
      <c r="D49" s="38" t="s">
        <v>562</v>
      </c>
      <c r="E49" s="38" t="s">
        <v>15</v>
      </c>
      <c r="F49" s="38">
        <v>3</v>
      </c>
      <c r="G49" s="39">
        <v>34568</v>
      </c>
      <c r="H49" s="38">
        <v>75.400000000000006</v>
      </c>
    </row>
    <row r="50" spans="1:8">
      <c r="A50" s="40">
        <v>10356</v>
      </c>
      <c r="B50" s="38" t="s">
        <v>615</v>
      </c>
      <c r="C50" s="38" t="s">
        <v>119</v>
      </c>
      <c r="D50" s="38" t="s">
        <v>616</v>
      </c>
      <c r="E50" s="38" t="s">
        <v>15</v>
      </c>
      <c r="F50" s="38">
        <v>3</v>
      </c>
      <c r="G50" s="39">
        <v>34813</v>
      </c>
      <c r="H50" s="38">
        <v>75.3</v>
      </c>
    </row>
    <row r="51" spans="1:8">
      <c r="A51" s="40">
        <v>10479</v>
      </c>
      <c r="B51" s="38" t="s">
        <v>28</v>
      </c>
      <c r="C51" s="38" t="s">
        <v>367</v>
      </c>
      <c r="D51" s="38" t="s">
        <v>752</v>
      </c>
      <c r="E51" s="38" t="s">
        <v>11</v>
      </c>
      <c r="F51" s="38">
        <v>3</v>
      </c>
      <c r="G51" s="39">
        <v>34497</v>
      </c>
      <c r="H51" s="38">
        <v>74.3</v>
      </c>
    </row>
    <row r="52" spans="1:8">
      <c r="A52" s="40">
        <v>10350</v>
      </c>
      <c r="B52" s="38" t="s">
        <v>43</v>
      </c>
      <c r="C52" s="38" t="s">
        <v>70</v>
      </c>
      <c r="D52" s="38" t="s">
        <v>609</v>
      </c>
      <c r="E52" s="38" t="s">
        <v>11</v>
      </c>
      <c r="F52" s="38">
        <v>3</v>
      </c>
      <c r="G52" s="39">
        <v>35118</v>
      </c>
      <c r="H52" s="38">
        <v>74.3</v>
      </c>
    </row>
    <row r="53" spans="1:8">
      <c r="A53" s="40">
        <v>10064</v>
      </c>
      <c r="B53" s="38" t="s">
        <v>164</v>
      </c>
      <c r="C53" s="38" t="s">
        <v>175</v>
      </c>
      <c r="D53" s="38" t="s">
        <v>176</v>
      </c>
      <c r="E53" s="38" t="s">
        <v>11</v>
      </c>
      <c r="F53" s="38">
        <v>3</v>
      </c>
      <c r="G53" s="39">
        <v>33439</v>
      </c>
      <c r="H53" s="38">
        <v>74</v>
      </c>
    </row>
    <row r="54" spans="1:8">
      <c r="A54" s="40">
        <v>10196</v>
      </c>
      <c r="B54" s="38" t="s">
        <v>40</v>
      </c>
      <c r="C54" s="38" t="s">
        <v>416</v>
      </c>
      <c r="D54" s="38" t="s">
        <v>417</v>
      </c>
      <c r="E54" s="38" t="s">
        <v>15</v>
      </c>
      <c r="F54" s="38">
        <v>3</v>
      </c>
      <c r="G54" s="39">
        <v>34518</v>
      </c>
      <c r="H54" s="38">
        <v>73.5</v>
      </c>
    </row>
    <row r="55" spans="1:8">
      <c r="A55" s="40">
        <v>10482</v>
      </c>
      <c r="B55" s="38" t="s">
        <v>335</v>
      </c>
      <c r="C55" s="38" t="s">
        <v>255</v>
      </c>
      <c r="D55" s="38" t="s">
        <v>755</v>
      </c>
      <c r="E55" s="38" t="s">
        <v>11</v>
      </c>
      <c r="F55" s="38">
        <v>3</v>
      </c>
      <c r="G55" s="39">
        <v>35147</v>
      </c>
      <c r="H55" s="38">
        <v>73</v>
      </c>
    </row>
    <row r="56" spans="1:8">
      <c r="A56" s="40">
        <v>10329</v>
      </c>
      <c r="B56" s="38" t="s">
        <v>28</v>
      </c>
      <c r="C56" s="38" t="s">
        <v>38</v>
      </c>
      <c r="D56" s="38" t="s">
        <v>586</v>
      </c>
      <c r="E56" s="38" t="s">
        <v>11</v>
      </c>
      <c r="F56" s="38">
        <v>3</v>
      </c>
      <c r="G56" s="39">
        <v>35120</v>
      </c>
      <c r="H56" s="38">
        <v>72.900000000000006</v>
      </c>
    </row>
    <row r="57" spans="1:8">
      <c r="A57" s="40">
        <v>10454</v>
      </c>
      <c r="B57" s="38" t="s">
        <v>8</v>
      </c>
      <c r="C57" s="38" t="s">
        <v>566</v>
      </c>
      <c r="D57" s="38" t="s">
        <v>726</v>
      </c>
      <c r="E57" s="38" t="s">
        <v>11</v>
      </c>
      <c r="F57" s="38">
        <v>3</v>
      </c>
      <c r="G57" s="39">
        <v>35321</v>
      </c>
      <c r="H57" s="38">
        <v>72.3</v>
      </c>
    </row>
    <row r="58" spans="1:8">
      <c r="A58" s="40">
        <v>10333</v>
      </c>
      <c r="B58" s="38" t="s">
        <v>359</v>
      </c>
      <c r="C58" s="38" t="s">
        <v>345</v>
      </c>
      <c r="D58" s="38" t="s">
        <v>591</v>
      </c>
      <c r="E58" s="38" t="s">
        <v>11</v>
      </c>
      <c r="F58" s="38">
        <v>3</v>
      </c>
      <c r="G58" s="39">
        <v>33914</v>
      </c>
      <c r="H58" s="38">
        <v>71.3</v>
      </c>
    </row>
    <row r="59" spans="1:8">
      <c r="A59" s="40">
        <v>10046</v>
      </c>
      <c r="B59" s="38" t="s">
        <v>132</v>
      </c>
      <c r="C59" s="38" t="s">
        <v>133</v>
      </c>
      <c r="D59" s="38" t="s">
        <v>134</v>
      </c>
      <c r="E59" s="38" t="s">
        <v>11</v>
      </c>
      <c r="F59" s="38">
        <v>3</v>
      </c>
      <c r="G59" s="39">
        <v>35105</v>
      </c>
      <c r="H59" s="38">
        <v>71.099999999999994</v>
      </c>
    </row>
    <row r="60" spans="1:8">
      <c r="A60" s="40">
        <v>10114</v>
      </c>
      <c r="B60" s="38" t="s">
        <v>231</v>
      </c>
      <c r="C60" s="38" t="s">
        <v>23</v>
      </c>
      <c r="D60" s="38" t="s">
        <v>280</v>
      </c>
      <c r="E60" s="38" t="s">
        <v>11</v>
      </c>
      <c r="F60" s="38">
        <v>3</v>
      </c>
      <c r="G60" s="39">
        <v>35679</v>
      </c>
      <c r="H60" s="38">
        <v>71</v>
      </c>
    </row>
    <row r="61" spans="1:8">
      <c r="A61" s="40">
        <v>10430</v>
      </c>
      <c r="B61" s="38" t="s">
        <v>294</v>
      </c>
      <c r="C61" s="38" t="s">
        <v>607</v>
      </c>
      <c r="D61" s="38" t="s">
        <v>700</v>
      </c>
      <c r="E61" s="38" t="s">
        <v>11</v>
      </c>
      <c r="F61" s="38">
        <v>3</v>
      </c>
      <c r="G61" s="39">
        <v>34674</v>
      </c>
      <c r="H61" s="38">
        <v>70.8</v>
      </c>
    </row>
    <row r="62" spans="1:8">
      <c r="A62" s="40">
        <v>10424</v>
      </c>
      <c r="B62" s="38" t="s">
        <v>692</v>
      </c>
      <c r="C62" s="38" t="s">
        <v>286</v>
      </c>
      <c r="D62" s="38" t="s">
        <v>693</v>
      </c>
      <c r="E62" s="38" t="s">
        <v>11</v>
      </c>
      <c r="F62" s="38">
        <v>3</v>
      </c>
      <c r="G62" s="39">
        <v>33766</v>
      </c>
      <c r="H62" s="38">
        <v>70.3</v>
      </c>
    </row>
    <row r="63" spans="1:8">
      <c r="A63" s="40">
        <v>10302</v>
      </c>
      <c r="B63" s="38" t="s">
        <v>492</v>
      </c>
      <c r="C63" s="38" t="s">
        <v>267</v>
      </c>
      <c r="D63" s="38" t="s">
        <v>553</v>
      </c>
      <c r="E63" s="38" t="s">
        <v>11</v>
      </c>
      <c r="F63" s="38">
        <v>3</v>
      </c>
      <c r="G63" s="39">
        <v>33946</v>
      </c>
      <c r="H63" s="38">
        <v>70.099999999999994</v>
      </c>
    </row>
    <row r="64" spans="1:8">
      <c r="A64" s="40">
        <v>10090</v>
      </c>
      <c r="B64" s="38" t="s">
        <v>233</v>
      </c>
      <c r="C64" s="38" t="s">
        <v>234</v>
      </c>
      <c r="D64" s="38" t="s">
        <v>235</v>
      </c>
      <c r="E64" s="38" t="s">
        <v>15</v>
      </c>
      <c r="F64" s="38">
        <v>3</v>
      </c>
      <c r="G64" s="39">
        <v>34723</v>
      </c>
      <c r="H64" s="38">
        <v>70.099999999999994</v>
      </c>
    </row>
    <row r="65" spans="1:8">
      <c r="A65" s="40">
        <v>10044</v>
      </c>
      <c r="B65" s="38" t="s">
        <v>126</v>
      </c>
      <c r="C65" s="38" t="s">
        <v>127</v>
      </c>
      <c r="D65" s="38" t="s">
        <v>128</v>
      </c>
      <c r="E65" s="38" t="s">
        <v>15</v>
      </c>
      <c r="F65" s="38">
        <v>3</v>
      </c>
      <c r="G65" s="39">
        <v>35283</v>
      </c>
      <c r="H65" s="38">
        <v>69.900000000000006</v>
      </c>
    </row>
    <row r="66" spans="1:8">
      <c r="A66" s="40">
        <v>10398</v>
      </c>
      <c r="B66" s="38" t="s">
        <v>393</v>
      </c>
      <c r="C66" s="38" t="s">
        <v>229</v>
      </c>
      <c r="D66" s="38" t="s">
        <v>665</v>
      </c>
      <c r="E66" s="38" t="s">
        <v>11</v>
      </c>
      <c r="F66" s="38">
        <v>3</v>
      </c>
      <c r="G66" s="39">
        <v>35089</v>
      </c>
      <c r="H66" s="38">
        <v>69.8</v>
      </c>
    </row>
    <row r="67" spans="1:8">
      <c r="A67" s="40">
        <v>10105</v>
      </c>
      <c r="B67" s="38" t="s">
        <v>266</v>
      </c>
      <c r="C67" s="38" t="s">
        <v>267</v>
      </c>
      <c r="D67" s="38" t="s">
        <v>268</v>
      </c>
      <c r="E67" s="38" t="s">
        <v>15</v>
      </c>
      <c r="F67" s="38">
        <v>3</v>
      </c>
      <c r="G67" s="39">
        <v>34634</v>
      </c>
      <c r="H67" s="38">
        <v>69.7</v>
      </c>
    </row>
    <row r="68" spans="1:8">
      <c r="A68" s="40">
        <v>10068</v>
      </c>
      <c r="B68" s="38" t="s">
        <v>77</v>
      </c>
      <c r="C68" s="38" t="s">
        <v>185</v>
      </c>
      <c r="D68" s="38" t="s">
        <v>186</v>
      </c>
      <c r="E68" s="38" t="s">
        <v>15</v>
      </c>
      <c r="F68" s="38">
        <v>3</v>
      </c>
      <c r="G68" s="39">
        <v>35075</v>
      </c>
      <c r="H68" s="38">
        <v>69.599999999999994</v>
      </c>
    </row>
    <row r="69" spans="1:8">
      <c r="A69" s="40">
        <v>10381</v>
      </c>
      <c r="B69" s="38" t="s">
        <v>637</v>
      </c>
      <c r="C69" s="38" t="s">
        <v>391</v>
      </c>
      <c r="D69" s="38" t="s">
        <v>645</v>
      </c>
      <c r="E69" s="38" t="s">
        <v>15</v>
      </c>
      <c r="F69" s="38">
        <v>3</v>
      </c>
      <c r="G69" s="39">
        <v>33947</v>
      </c>
      <c r="H69" s="38">
        <v>69.599999999999994</v>
      </c>
    </row>
    <row r="70" spans="1:8">
      <c r="A70" s="40">
        <v>10388</v>
      </c>
      <c r="B70" s="38" t="s">
        <v>511</v>
      </c>
      <c r="C70" s="38" t="s">
        <v>286</v>
      </c>
      <c r="D70" s="38" t="s">
        <v>652</v>
      </c>
      <c r="E70" s="38" t="s">
        <v>15</v>
      </c>
      <c r="F70" s="38">
        <v>3</v>
      </c>
      <c r="G70" s="39">
        <v>33465</v>
      </c>
      <c r="H70" s="38">
        <v>69.599999999999994</v>
      </c>
    </row>
    <row r="71" spans="1:8">
      <c r="A71" s="40">
        <v>10151</v>
      </c>
      <c r="B71" s="38" t="s">
        <v>257</v>
      </c>
      <c r="C71" s="38" t="s">
        <v>342</v>
      </c>
      <c r="D71" s="38" t="s">
        <v>343</v>
      </c>
      <c r="E71" s="38" t="s">
        <v>15</v>
      </c>
      <c r="F71" s="38">
        <v>3</v>
      </c>
      <c r="G71" s="39">
        <v>32929</v>
      </c>
      <c r="H71" s="38">
        <v>69.599999999999994</v>
      </c>
    </row>
    <row r="72" spans="1:8">
      <c r="A72" s="40">
        <v>10310</v>
      </c>
      <c r="B72" s="38" t="s">
        <v>362</v>
      </c>
      <c r="C72" s="38" t="s">
        <v>303</v>
      </c>
      <c r="D72" s="38" t="s">
        <v>563</v>
      </c>
      <c r="E72" s="38" t="s">
        <v>15</v>
      </c>
      <c r="F72" s="38">
        <v>3</v>
      </c>
      <c r="G72" s="39">
        <v>35139</v>
      </c>
      <c r="H72" s="38">
        <v>69.599999999999994</v>
      </c>
    </row>
    <row r="73" spans="1:8">
      <c r="A73" s="40">
        <v>10487</v>
      </c>
      <c r="B73" s="38" t="s">
        <v>158</v>
      </c>
      <c r="C73" s="38" t="s">
        <v>17</v>
      </c>
      <c r="D73" s="38" t="s">
        <v>600</v>
      </c>
      <c r="E73" s="38" t="s">
        <v>15</v>
      </c>
      <c r="F73" s="38">
        <v>3</v>
      </c>
      <c r="G73" s="39">
        <v>35351</v>
      </c>
      <c r="H73" s="38">
        <v>69.599999999999994</v>
      </c>
    </row>
    <row r="74" spans="1:8">
      <c r="A74" s="40">
        <v>10345</v>
      </c>
      <c r="B74" s="38" t="s">
        <v>34</v>
      </c>
      <c r="C74" s="38" t="s">
        <v>602</v>
      </c>
      <c r="D74" s="38" t="s">
        <v>603</v>
      </c>
      <c r="E74" s="38" t="s">
        <v>15</v>
      </c>
      <c r="F74" s="38">
        <v>3</v>
      </c>
      <c r="G74" s="39">
        <v>33139</v>
      </c>
      <c r="H74" s="38">
        <v>69.599999999999994</v>
      </c>
    </row>
    <row r="75" spans="1:8">
      <c r="A75" s="40">
        <v>10048</v>
      </c>
      <c r="B75" s="38" t="s">
        <v>138</v>
      </c>
      <c r="C75" s="38" t="s">
        <v>67</v>
      </c>
      <c r="D75" s="38" t="s">
        <v>139</v>
      </c>
      <c r="E75" s="38" t="s">
        <v>15</v>
      </c>
      <c r="F75" s="38">
        <v>3</v>
      </c>
      <c r="G75" s="39">
        <v>35258</v>
      </c>
      <c r="H75" s="38">
        <v>69.599999999999994</v>
      </c>
    </row>
    <row r="76" spans="1:8">
      <c r="A76" s="40">
        <v>10020</v>
      </c>
      <c r="B76" s="38" t="s">
        <v>66</v>
      </c>
      <c r="C76" s="38" t="s">
        <v>67</v>
      </c>
      <c r="D76" s="38" t="s">
        <v>68</v>
      </c>
      <c r="E76" s="38" t="s">
        <v>15</v>
      </c>
      <c r="F76" s="38">
        <v>3</v>
      </c>
      <c r="G76" s="39">
        <v>34707</v>
      </c>
      <c r="H76" s="38">
        <v>69.599999999999994</v>
      </c>
    </row>
    <row r="77" spans="1:8">
      <c r="A77" s="40">
        <v>10207</v>
      </c>
      <c r="B77" s="38" t="s">
        <v>430</v>
      </c>
      <c r="C77" s="38" t="s">
        <v>109</v>
      </c>
      <c r="D77" s="38" t="s">
        <v>431</v>
      </c>
      <c r="E77" s="38" t="s">
        <v>15</v>
      </c>
      <c r="F77" s="38">
        <v>3</v>
      </c>
      <c r="G77" s="39">
        <v>35090</v>
      </c>
      <c r="H77" s="38">
        <v>69.599999999999994</v>
      </c>
    </row>
    <row r="78" spans="1:8">
      <c r="A78" s="40">
        <v>10354</v>
      </c>
      <c r="B78" s="38" t="s">
        <v>228</v>
      </c>
      <c r="C78" s="38" t="s">
        <v>75</v>
      </c>
      <c r="D78" s="38" t="s">
        <v>613</v>
      </c>
      <c r="E78" s="38" t="s">
        <v>15</v>
      </c>
      <c r="F78" s="38">
        <v>3</v>
      </c>
      <c r="G78" s="39">
        <v>33573</v>
      </c>
      <c r="H78" s="38">
        <v>69.599999999999994</v>
      </c>
    </row>
    <row r="79" spans="1:8">
      <c r="A79" s="40">
        <v>10271</v>
      </c>
      <c r="B79" s="38" t="s">
        <v>25</v>
      </c>
      <c r="C79" s="38" t="s">
        <v>217</v>
      </c>
      <c r="D79" s="38" t="s">
        <v>517</v>
      </c>
      <c r="E79" s="38" t="s">
        <v>15</v>
      </c>
      <c r="F79" s="38">
        <v>3</v>
      </c>
      <c r="G79" s="39">
        <v>34369</v>
      </c>
      <c r="H79" s="38">
        <v>69.599999999999994</v>
      </c>
    </row>
    <row r="80" spans="1:8">
      <c r="A80" s="40">
        <v>10019</v>
      </c>
      <c r="B80" s="38" t="s">
        <v>63</v>
      </c>
      <c r="C80" s="38" t="s">
        <v>64</v>
      </c>
      <c r="D80" s="38" t="s">
        <v>65</v>
      </c>
      <c r="E80" s="38" t="s">
        <v>15</v>
      </c>
      <c r="F80" s="38">
        <v>3</v>
      </c>
      <c r="G80" s="39">
        <v>34680</v>
      </c>
      <c r="H80" s="38">
        <v>69.599999999999994</v>
      </c>
    </row>
    <row r="81" spans="1:8">
      <c r="A81" s="40">
        <v>10092</v>
      </c>
      <c r="B81" s="38" t="s">
        <v>239</v>
      </c>
      <c r="C81" s="38" t="s">
        <v>240</v>
      </c>
      <c r="D81" s="38" t="s">
        <v>241</v>
      </c>
      <c r="E81" s="38" t="s">
        <v>11</v>
      </c>
      <c r="F81" s="38">
        <v>3</v>
      </c>
      <c r="G81" s="39">
        <v>33666</v>
      </c>
      <c r="H81" s="38">
        <v>69</v>
      </c>
    </row>
    <row r="82" spans="1:8">
      <c r="A82" s="40">
        <v>10067</v>
      </c>
      <c r="B82" s="38" t="s">
        <v>182</v>
      </c>
      <c r="C82" s="38" t="s">
        <v>183</v>
      </c>
      <c r="D82" s="38" t="s">
        <v>184</v>
      </c>
      <c r="E82" s="38" t="s">
        <v>11</v>
      </c>
      <c r="F82" s="38">
        <v>3</v>
      </c>
      <c r="G82" s="39">
        <v>34426</v>
      </c>
      <c r="H82" s="38">
        <v>69</v>
      </c>
    </row>
    <row r="83" spans="1:8">
      <c r="A83" s="40">
        <v>10367</v>
      </c>
      <c r="B83" s="38" t="s">
        <v>87</v>
      </c>
      <c r="C83" s="38" t="s">
        <v>130</v>
      </c>
      <c r="D83" s="38" t="s">
        <v>630</v>
      </c>
      <c r="E83" s="38" t="s">
        <v>11</v>
      </c>
      <c r="F83" s="38">
        <v>3</v>
      </c>
      <c r="G83" s="39">
        <v>33087</v>
      </c>
      <c r="H83" s="38">
        <v>68.8</v>
      </c>
    </row>
    <row r="84" spans="1:8">
      <c r="A84" s="40">
        <v>10125</v>
      </c>
      <c r="B84" s="38" t="s">
        <v>296</v>
      </c>
      <c r="C84" s="38" t="s">
        <v>171</v>
      </c>
      <c r="D84" s="38" t="s">
        <v>297</v>
      </c>
      <c r="E84" s="38" t="s">
        <v>15</v>
      </c>
      <c r="F84" s="38">
        <v>3</v>
      </c>
      <c r="G84" s="39">
        <v>33291</v>
      </c>
      <c r="H84" s="38">
        <v>68.5</v>
      </c>
    </row>
    <row r="85" spans="1:8">
      <c r="A85" s="40">
        <v>10127</v>
      </c>
      <c r="B85" s="38" t="s">
        <v>46</v>
      </c>
      <c r="C85" s="38" t="s">
        <v>156</v>
      </c>
      <c r="D85" s="38" t="s">
        <v>300</v>
      </c>
      <c r="E85" s="38" t="s">
        <v>15</v>
      </c>
      <c r="F85" s="38">
        <v>3</v>
      </c>
      <c r="G85" s="39">
        <v>34375</v>
      </c>
      <c r="H85" s="38">
        <v>68.099999999999994</v>
      </c>
    </row>
    <row r="86" spans="1:8">
      <c r="A86" s="40">
        <v>10364</v>
      </c>
      <c r="B86" s="38" t="s">
        <v>236</v>
      </c>
      <c r="C86" s="38" t="s">
        <v>602</v>
      </c>
      <c r="D86" s="38" t="s">
        <v>626</v>
      </c>
      <c r="E86" s="38" t="s">
        <v>11</v>
      </c>
      <c r="F86" s="38">
        <v>3</v>
      </c>
      <c r="G86" s="39">
        <v>34696</v>
      </c>
      <c r="H86" s="38">
        <v>67.8</v>
      </c>
    </row>
    <row r="87" spans="1:8">
      <c r="A87" s="40">
        <v>10045</v>
      </c>
      <c r="B87" s="38" t="s">
        <v>129</v>
      </c>
      <c r="C87" s="38" t="s">
        <v>130</v>
      </c>
      <c r="D87" s="38" t="s">
        <v>131</v>
      </c>
      <c r="E87" s="38" t="s">
        <v>11</v>
      </c>
      <c r="F87" s="38">
        <v>3</v>
      </c>
      <c r="G87" s="39">
        <v>35112</v>
      </c>
      <c r="H87" s="38">
        <v>67</v>
      </c>
    </row>
    <row r="88" spans="1:8">
      <c r="A88" s="40">
        <v>10075</v>
      </c>
      <c r="B88" s="38" t="s">
        <v>202</v>
      </c>
      <c r="C88" s="38" t="s">
        <v>175</v>
      </c>
      <c r="D88" s="38" t="s">
        <v>203</v>
      </c>
      <c r="E88" s="38" t="s">
        <v>11</v>
      </c>
      <c r="F88" s="38">
        <v>3</v>
      </c>
      <c r="G88" s="39">
        <v>33992</v>
      </c>
      <c r="H88" s="38">
        <v>67</v>
      </c>
    </row>
    <row r="89" spans="1:8">
      <c r="A89" s="40">
        <v>10305</v>
      </c>
      <c r="B89" s="38" t="s">
        <v>556</v>
      </c>
      <c r="C89" s="38" t="s">
        <v>93</v>
      </c>
      <c r="D89" s="38" t="s">
        <v>557</v>
      </c>
      <c r="E89" s="38" t="s">
        <v>11</v>
      </c>
      <c r="F89" s="38">
        <v>3</v>
      </c>
      <c r="G89" s="39">
        <v>34167</v>
      </c>
      <c r="H89" s="38">
        <v>66.3</v>
      </c>
    </row>
    <row r="90" spans="1:8">
      <c r="A90" s="40">
        <v>10171</v>
      </c>
      <c r="B90" s="38" t="s">
        <v>249</v>
      </c>
      <c r="C90" s="38" t="s">
        <v>377</v>
      </c>
      <c r="D90" s="38" t="s">
        <v>378</v>
      </c>
      <c r="E90" s="38" t="s">
        <v>15</v>
      </c>
      <c r="F90" s="38">
        <v>3</v>
      </c>
      <c r="G90" s="39">
        <v>33099</v>
      </c>
      <c r="H90" s="38">
        <v>66.099999999999994</v>
      </c>
    </row>
    <row r="91" spans="1:8">
      <c r="A91" s="40">
        <v>10452</v>
      </c>
      <c r="B91" s="38" t="s">
        <v>202</v>
      </c>
      <c r="C91" s="38" t="s">
        <v>103</v>
      </c>
      <c r="D91" s="38" t="s">
        <v>724</v>
      </c>
      <c r="E91" s="38" t="s">
        <v>11</v>
      </c>
      <c r="F91" s="38">
        <v>3</v>
      </c>
      <c r="G91" s="39">
        <v>34705</v>
      </c>
      <c r="H91" s="38">
        <v>65.3</v>
      </c>
    </row>
    <row r="92" spans="1:8">
      <c r="A92" s="40">
        <v>10325</v>
      </c>
      <c r="B92" s="38" t="s">
        <v>187</v>
      </c>
      <c r="C92" s="38" t="s">
        <v>581</v>
      </c>
      <c r="D92" s="38" t="s">
        <v>582</v>
      </c>
      <c r="E92" s="38" t="s">
        <v>11</v>
      </c>
      <c r="F92" s="38">
        <v>3</v>
      </c>
      <c r="G92" s="39">
        <v>33852</v>
      </c>
      <c r="H92" s="38">
        <v>65.3</v>
      </c>
    </row>
    <row r="93" spans="1:8">
      <c r="A93" s="40">
        <v>10304</v>
      </c>
      <c r="B93" s="38" t="s">
        <v>228</v>
      </c>
      <c r="C93" s="38" t="s">
        <v>41</v>
      </c>
      <c r="D93" s="38" t="s">
        <v>555</v>
      </c>
      <c r="E93" s="38" t="s">
        <v>15</v>
      </c>
      <c r="F93" s="38">
        <v>3</v>
      </c>
      <c r="G93" s="39">
        <v>32878</v>
      </c>
      <c r="H93" s="38">
        <v>65.3</v>
      </c>
    </row>
    <row r="94" spans="1:8">
      <c r="A94" s="40">
        <v>10029</v>
      </c>
      <c r="B94" s="38" t="s">
        <v>89</v>
      </c>
      <c r="C94" s="38" t="s">
        <v>90</v>
      </c>
      <c r="D94" s="38" t="s">
        <v>91</v>
      </c>
      <c r="E94" s="38" t="s">
        <v>11</v>
      </c>
      <c r="F94" s="38">
        <v>3</v>
      </c>
      <c r="G94" s="39">
        <v>33929</v>
      </c>
      <c r="H94" s="38">
        <v>65.099999999999994</v>
      </c>
    </row>
    <row r="95" spans="1:8">
      <c r="A95" s="40">
        <v>10080</v>
      </c>
      <c r="B95" s="38" t="s">
        <v>213</v>
      </c>
      <c r="C95" s="38" t="s">
        <v>171</v>
      </c>
      <c r="D95" s="38" t="s">
        <v>214</v>
      </c>
      <c r="E95" s="38" t="s">
        <v>15</v>
      </c>
      <c r="F95" s="38">
        <v>3</v>
      </c>
      <c r="G95" s="39">
        <v>35130</v>
      </c>
      <c r="H95" s="38">
        <v>65</v>
      </c>
    </row>
    <row r="96" spans="1:8">
      <c r="A96" s="40">
        <v>10247</v>
      </c>
      <c r="B96" s="38" t="s">
        <v>369</v>
      </c>
      <c r="C96" s="38" t="s">
        <v>20</v>
      </c>
      <c r="D96" s="38" t="s">
        <v>486</v>
      </c>
      <c r="E96" s="38" t="s">
        <v>15</v>
      </c>
      <c r="F96" s="38">
        <v>3</v>
      </c>
      <c r="G96" s="39">
        <v>33517</v>
      </c>
      <c r="H96" s="38">
        <v>64.5</v>
      </c>
    </row>
    <row r="97" spans="1:8">
      <c r="A97" s="40">
        <v>10026</v>
      </c>
      <c r="B97" s="38" t="s">
        <v>82</v>
      </c>
      <c r="C97" s="38" t="s">
        <v>83</v>
      </c>
      <c r="D97" s="38" t="s">
        <v>84</v>
      </c>
      <c r="E97" s="38" t="s">
        <v>11</v>
      </c>
      <c r="F97" s="38">
        <v>3</v>
      </c>
      <c r="G97" s="39">
        <v>34051</v>
      </c>
      <c r="H97" s="38">
        <v>63.9</v>
      </c>
    </row>
    <row r="98" spans="1:8">
      <c r="A98" s="40">
        <v>10141</v>
      </c>
      <c r="B98" s="38" t="s">
        <v>278</v>
      </c>
      <c r="C98" s="38" t="s">
        <v>61</v>
      </c>
      <c r="D98" s="38" t="s">
        <v>325</v>
      </c>
      <c r="E98" s="38" t="s">
        <v>15</v>
      </c>
      <c r="F98" s="38">
        <v>3</v>
      </c>
      <c r="G98" s="39">
        <v>35714</v>
      </c>
      <c r="H98" s="38">
        <v>63.8</v>
      </c>
    </row>
    <row r="99" spans="1:8">
      <c r="A99" s="40">
        <v>10392</v>
      </c>
      <c r="B99" s="38" t="s">
        <v>12</v>
      </c>
      <c r="C99" s="38" t="s">
        <v>35</v>
      </c>
      <c r="D99" s="38" t="s">
        <v>658</v>
      </c>
      <c r="E99" s="38" t="s">
        <v>15</v>
      </c>
      <c r="F99" s="38">
        <v>3</v>
      </c>
      <c r="G99" s="39">
        <v>32979</v>
      </c>
      <c r="H99" s="38">
        <v>63.8</v>
      </c>
    </row>
    <row r="100" spans="1:8">
      <c r="A100" s="40">
        <v>10436</v>
      </c>
      <c r="B100" s="38" t="s">
        <v>707</v>
      </c>
      <c r="C100" s="38" t="s">
        <v>119</v>
      </c>
      <c r="D100" s="38" t="s">
        <v>708</v>
      </c>
      <c r="E100" s="38" t="s">
        <v>15</v>
      </c>
      <c r="F100" s="38">
        <v>3</v>
      </c>
      <c r="G100" s="39">
        <v>35315</v>
      </c>
      <c r="H100" s="38">
        <v>63.8</v>
      </c>
    </row>
    <row r="101" spans="1:8">
      <c r="A101" s="40">
        <v>10126</v>
      </c>
      <c r="B101" s="38" t="s">
        <v>298</v>
      </c>
      <c r="C101" s="38" t="s">
        <v>75</v>
      </c>
      <c r="D101" s="38" t="s">
        <v>299</v>
      </c>
      <c r="E101" s="38" t="s">
        <v>15</v>
      </c>
      <c r="F101" s="38">
        <v>3</v>
      </c>
      <c r="G101" s="39">
        <v>35712</v>
      </c>
      <c r="H101" s="38">
        <v>63.8</v>
      </c>
    </row>
    <row r="102" spans="1:8">
      <c r="A102" s="40">
        <v>10285</v>
      </c>
      <c r="B102" s="38" t="s">
        <v>384</v>
      </c>
      <c r="C102" s="38" t="s">
        <v>188</v>
      </c>
      <c r="D102" s="38" t="s">
        <v>535</v>
      </c>
      <c r="E102" s="38" t="s">
        <v>11</v>
      </c>
      <c r="F102" s="38">
        <v>3</v>
      </c>
      <c r="G102" s="39">
        <v>34670</v>
      </c>
      <c r="H102" s="38">
        <v>63.3</v>
      </c>
    </row>
    <row r="103" spans="1:8">
      <c r="A103" s="40">
        <v>10286</v>
      </c>
      <c r="B103" s="38" t="s">
        <v>43</v>
      </c>
      <c r="C103" s="38" t="s">
        <v>67</v>
      </c>
      <c r="D103" s="38" t="s">
        <v>536</v>
      </c>
      <c r="E103" s="38" t="s">
        <v>11</v>
      </c>
      <c r="F103" s="38">
        <v>3</v>
      </c>
      <c r="G103" s="39">
        <v>33964</v>
      </c>
      <c r="H103" s="38">
        <v>63.3</v>
      </c>
    </row>
    <row r="104" spans="1:8">
      <c r="A104" s="40">
        <v>10331</v>
      </c>
      <c r="B104" s="38" t="s">
        <v>257</v>
      </c>
      <c r="C104" s="38" t="s">
        <v>588</v>
      </c>
      <c r="D104" s="38" t="s">
        <v>589</v>
      </c>
      <c r="E104" s="38" t="s">
        <v>15</v>
      </c>
      <c r="F104" s="38">
        <v>3</v>
      </c>
      <c r="G104" s="39">
        <v>34258</v>
      </c>
      <c r="H104" s="38">
        <v>63.2</v>
      </c>
    </row>
    <row r="105" spans="1:8">
      <c r="A105" s="40">
        <v>10391</v>
      </c>
      <c r="B105" s="38" t="s">
        <v>419</v>
      </c>
      <c r="C105" s="38" t="s">
        <v>267</v>
      </c>
      <c r="D105" s="38" t="s">
        <v>657</v>
      </c>
      <c r="E105" s="38" t="s">
        <v>11</v>
      </c>
      <c r="F105" s="38">
        <v>3</v>
      </c>
      <c r="G105" s="39">
        <v>35401</v>
      </c>
      <c r="H105" s="38">
        <v>63.1</v>
      </c>
    </row>
    <row r="106" spans="1:8">
      <c r="A106" s="40">
        <v>10163</v>
      </c>
      <c r="B106" s="38" t="s">
        <v>362</v>
      </c>
      <c r="C106" s="38" t="s">
        <v>191</v>
      </c>
      <c r="D106" s="38" t="s">
        <v>363</v>
      </c>
      <c r="E106" s="38" t="s">
        <v>15</v>
      </c>
      <c r="F106" s="38">
        <v>3</v>
      </c>
      <c r="G106" s="39">
        <v>33941</v>
      </c>
      <c r="H106" s="38">
        <v>63</v>
      </c>
    </row>
    <row r="107" spans="1:8">
      <c r="A107" s="40">
        <v>10012</v>
      </c>
      <c r="B107" s="38" t="s">
        <v>43</v>
      </c>
      <c r="C107" s="38" t="s">
        <v>44</v>
      </c>
      <c r="D107" s="38" t="s">
        <v>45</v>
      </c>
      <c r="E107" s="38" t="s">
        <v>11</v>
      </c>
      <c r="F107" s="38">
        <v>3</v>
      </c>
      <c r="G107" s="39">
        <v>33757</v>
      </c>
      <c r="H107" s="38">
        <v>61.5</v>
      </c>
    </row>
    <row r="108" spans="1:8">
      <c r="A108" s="40">
        <v>10385</v>
      </c>
      <c r="B108" s="38" t="s">
        <v>149</v>
      </c>
      <c r="C108" s="38" t="s">
        <v>38</v>
      </c>
      <c r="D108" s="38" t="s">
        <v>649</v>
      </c>
      <c r="E108" s="38" t="s">
        <v>11</v>
      </c>
      <c r="F108" s="38">
        <v>3</v>
      </c>
      <c r="G108" s="39">
        <v>35282</v>
      </c>
      <c r="H108" s="38">
        <v>61.2</v>
      </c>
    </row>
    <row r="109" spans="1:8">
      <c r="A109" s="40">
        <v>10383</v>
      </c>
      <c r="B109" s="38" t="s">
        <v>129</v>
      </c>
      <c r="C109" s="38" t="s">
        <v>443</v>
      </c>
      <c r="D109" s="38" t="s">
        <v>647</v>
      </c>
      <c r="E109" s="38" t="s">
        <v>11</v>
      </c>
      <c r="F109" s="38">
        <v>3</v>
      </c>
      <c r="G109" s="39">
        <v>34472</v>
      </c>
      <c r="H109" s="38">
        <v>59.3</v>
      </c>
    </row>
    <row r="110" spans="1:8">
      <c r="A110" s="40">
        <v>10303</v>
      </c>
      <c r="B110" s="38" t="s">
        <v>216</v>
      </c>
      <c r="C110" s="38" t="s">
        <v>370</v>
      </c>
      <c r="D110" s="38" t="s">
        <v>554</v>
      </c>
      <c r="E110" s="38" t="s">
        <v>11</v>
      </c>
      <c r="F110" s="38">
        <v>3</v>
      </c>
      <c r="G110" s="39">
        <v>34895</v>
      </c>
      <c r="H110" s="38">
        <v>59</v>
      </c>
    </row>
    <row r="111" spans="1:8">
      <c r="A111" s="40">
        <v>10360</v>
      </c>
      <c r="B111" s="38" t="s">
        <v>257</v>
      </c>
      <c r="C111" s="38" t="s">
        <v>80</v>
      </c>
      <c r="D111" s="38" t="s">
        <v>621</v>
      </c>
      <c r="E111" s="38" t="s">
        <v>15</v>
      </c>
      <c r="F111" s="38">
        <v>3</v>
      </c>
      <c r="G111" s="39">
        <v>34550</v>
      </c>
      <c r="H111" s="38">
        <v>58</v>
      </c>
    </row>
    <row r="112" spans="1:8">
      <c r="A112" s="40">
        <v>10010</v>
      </c>
      <c r="B112" s="38" t="s">
        <v>37</v>
      </c>
      <c r="C112" s="38" t="s">
        <v>38</v>
      </c>
      <c r="D112" s="38" t="s">
        <v>39</v>
      </c>
      <c r="E112" s="38" t="s">
        <v>15</v>
      </c>
      <c r="F112" s="38">
        <v>3</v>
      </c>
      <c r="G112" s="39">
        <v>33714</v>
      </c>
      <c r="H112" s="38">
        <v>58</v>
      </c>
    </row>
    <row r="113" spans="1:8">
      <c r="A113" s="40">
        <v>10368</v>
      </c>
      <c r="B113" s="38" t="s">
        <v>34</v>
      </c>
      <c r="C113" s="38" t="s">
        <v>127</v>
      </c>
      <c r="D113" s="38" t="s">
        <v>631</v>
      </c>
      <c r="E113" s="38" t="s">
        <v>15</v>
      </c>
      <c r="F113" s="38">
        <v>3</v>
      </c>
      <c r="G113" s="39">
        <v>33489</v>
      </c>
      <c r="H113" s="38">
        <v>58</v>
      </c>
    </row>
    <row r="114" spans="1:8">
      <c r="A114" s="40">
        <v>10250</v>
      </c>
      <c r="B114" s="38" t="s">
        <v>69</v>
      </c>
      <c r="C114" s="38" t="s">
        <v>101</v>
      </c>
      <c r="D114" s="38" t="s">
        <v>489</v>
      </c>
      <c r="E114" s="38" t="s">
        <v>15</v>
      </c>
      <c r="F114" s="38">
        <v>3</v>
      </c>
      <c r="G114" s="39">
        <v>35138</v>
      </c>
      <c r="H114" s="38">
        <v>58</v>
      </c>
    </row>
    <row r="115" spans="1:8">
      <c r="A115" s="40">
        <v>10431</v>
      </c>
      <c r="B115" s="38" t="s">
        <v>615</v>
      </c>
      <c r="C115" s="38" t="s">
        <v>240</v>
      </c>
      <c r="D115" s="38" t="s">
        <v>701</v>
      </c>
      <c r="E115" s="38" t="s">
        <v>15</v>
      </c>
      <c r="F115" s="38">
        <v>3</v>
      </c>
      <c r="G115" s="39">
        <v>35105</v>
      </c>
      <c r="H115" s="38">
        <v>58</v>
      </c>
    </row>
    <row r="116" spans="1:8">
      <c r="A116" s="40">
        <v>10005</v>
      </c>
      <c r="B116" s="38" t="s">
        <v>22</v>
      </c>
      <c r="C116" s="38" t="s">
        <v>23</v>
      </c>
      <c r="D116" s="38" t="s">
        <v>24</v>
      </c>
      <c r="E116" s="38" t="s">
        <v>15</v>
      </c>
      <c r="F116" s="38">
        <v>3</v>
      </c>
      <c r="G116" s="39">
        <v>34755</v>
      </c>
      <c r="H116" s="38">
        <v>58</v>
      </c>
    </row>
    <row r="117" spans="1:8">
      <c r="A117" s="40">
        <v>10320</v>
      </c>
      <c r="B117" s="38" t="s">
        <v>381</v>
      </c>
      <c r="C117" s="38" t="s">
        <v>211</v>
      </c>
      <c r="D117" s="38" t="s">
        <v>576</v>
      </c>
      <c r="E117" s="38" t="s">
        <v>15</v>
      </c>
      <c r="F117" s="38">
        <v>3</v>
      </c>
      <c r="G117" s="39">
        <v>33075</v>
      </c>
      <c r="H117" s="38">
        <v>58</v>
      </c>
    </row>
    <row r="118" spans="1:8">
      <c r="A118" s="40">
        <v>10296</v>
      </c>
      <c r="B118" s="38" t="s">
        <v>266</v>
      </c>
      <c r="C118" s="38" t="s">
        <v>370</v>
      </c>
      <c r="D118" s="38" t="s">
        <v>547</v>
      </c>
      <c r="E118" s="38" t="s">
        <v>15</v>
      </c>
      <c r="F118" s="38">
        <v>3</v>
      </c>
      <c r="G118" s="39">
        <v>34650</v>
      </c>
      <c r="H118" s="38">
        <v>58</v>
      </c>
    </row>
    <row r="119" spans="1:8">
      <c r="A119" s="40">
        <v>10098</v>
      </c>
      <c r="B119" s="38" t="s">
        <v>254</v>
      </c>
      <c r="C119" s="38" t="s">
        <v>255</v>
      </c>
      <c r="D119" s="38" t="s">
        <v>256</v>
      </c>
      <c r="E119" s="38" t="s">
        <v>15</v>
      </c>
      <c r="F119" s="38">
        <v>3</v>
      </c>
      <c r="G119" s="39">
        <v>34757</v>
      </c>
      <c r="H119" s="38">
        <v>58</v>
      </c>
    </row>
    <row r="120" spans="1:8">
      <c r="A120" s="40">
        <v>10124</v>
      </c>
      <c r="B120" s="38" t="s">
        <v>294</v>
      </c>
      <c r="C120" s="38" t="s">
        <v>247</v>
      </c>
      <c r="D120" s="38" t="s">
        <v>295</v>
      </c>
      <c r="E120" s="38" t="s">
        <v>11</v>
      </c>
      <c r="F120" s="38">
        <v>3</v>
      </c>
      <c r="G120" s="39">
        <v>34243</v>
      </c>
      <c r="H120" s="38">
        <v>57.8</v>
      </c>
    </row>
    <row r="121" spans="1:8">
      <c r="A121" s="40">
        <v>10415</v>
      </c>
      <c r="B121" s="38" t="s">
        <v>339</v>
      </c>
      <c r="C121" s="38" t="s">
        <v>160</v>
      </c>
      <c r="D121" s="38" t="s">
        <v>683</v>
      </c>
      <c r="E121" s="38" t="s">
        <v>11</v>
      </c>
      <c r="F121" s="38">
        <v>3</v>
      </c>
      <c r="G121" s="39">
        <v>35038</v>
      </c>
      <c r="H121" s="38">
        <v>57.5</v>
      </c>
    </row>
    <row r="122" spans="1:8">
      <c r="A122" s="40">
        <v>10118</v>
      </c>
      <c r="B122" s="38" t="s">
        <v>285</v>
      </c>
      <c r="C122" s="38" t="s">
        <v>286</v>
      </c>
      <c r="D122" s="38" t="s">
        <v>287</v>
      </c>
      <c r="E122" s="38" t="s">
        <v>11</v>
      </c>
      <c r="F122" s="38">
        <v>3</v>
      </c>
      <c r="G122" s="39">
        <v>35166</v>
      </c>
      <c r="H122" s="38">
        <v>57.3</v>
      </c>
    </row>
    <row r="123" spans="1:8">
      <c r="A123" s="40">
        <v>10112</v>
      </c>
      <c r="B123" s="38" t="s">
        <v>12</v>
      </c>
      <c r="C123" s="38" t="s">
        <v>252</v>
      </c>
      <c r="D123" s="38" t="s">
        <v>277</v>
      </c>
      <c r="E123" s="38" t="s">
        <v>11</v>
      </c>
      <c r="F123" s="38">
        <v>3</v>
      </c>
      <c r="G123" s="39">
        <v>35023</v>
      </c>
      <c r="H123" s="38">
        <v>56.8</v>
      </c>
    </row>
    <row r="124" spans="1:8">
      <c r="A124" s="40">
        <v>10358</v>
      </c>
      <c r="B124" s="38" t="s">
        <v>565</v>
      </c>
      <c r="C124" s="38" t="s">
        <v>75</v>
      </c>
      <c r="D124" s="38" t="s">
        <v>618</v>
      </c>
      <c r="E124" s="38" t="s">
        <v>11</v>
      </c>
      <c r="F124" s="38">
        <v>3</v>
      </c>
      <c r="G124" s="39">
        <v>33249</v>
      </c>
      <c r="H124" s="38">
        <v>55.5</v>
      </c>
    </row>
    <row r="125" spans="1:8">
      <c r="A125" s="40">
        <v>10410</v>
      </c>
      <c r="B125" s="38" t="s">
        <v>574</v>
      </c>
      <c r="C125" s="38" t="s">
        <v>32</v>
      </c>
      <c r="D125" s="38" t="s">
        <v>677</v>
      </c>
      <c r="E125" s="38" t="s">
        <v>11</v>
      </c>
      <c r="F125" s="38">
        <v>3</v>
      </c>
      <c r="G125" s="39">
        <v>33505</v>
      </c>
      <c r="H125" s="38">
        <v>54.9</v>
      </c>
    </row>
    <row r="126" spans="1:8">
      <c r="A126" s="40">
        <v>10357</v>
      </c>
      <c r="B126" s="38" t="s">
        <v>402</v>
      </c>
      <c r="C126" s="38" t="s">
        <v>17</v>
      </c>
      <c r="D126" s="38" t="s">
        <v>617</v>
      </c>
      <c r="E126" s="38" t="s">
        <v>11</v>
      </c>
      <c r="F126" s="38">
        <v>3</v>
      </c>
      <c r="G126" s="39">
        <v>34892</v>
      </c>
      <c r="H126" s="38">
        <v>53.6</v>
      </c>
    </row>
    <row r="127" spans="1:8">
      <c r="A127" s="40">
        <v>10405</v>
      </c>
      <c r="B127" s="38" t="s">
        <v>408</v>
      </c>
      <c r="C127" s="38" t="s">
        <v>169</v>
      </c>
      <c r="D127" s="38" t="s">
        <v>672</v>
      </c>
      <c r="E127" s="38" t="s">
        <v>11</v>
      </c>
      <c r="F127" s="38">
        <v>3</v>
      </c>
      <c r="G127" s="39">
        <v>33316</v>
      </c>
      <c r="H127" s="38">
        <v>52.3</v>
      </c>
    </row>
    <row r="128" spans="1:8">
      <c r="A128" s="40">
        <v>10277</v>
      </c>
      <c r="B128" s="38" t="s">
        <v>257</v>
      </c>
      <c r="C128" s="38" t="s">
        <v>165</v>
      </c>
      <c r="D128" s="38" t="s">
        <v>526</v>
      </c>
      <c r="E128" s="38" t="s">
        <v>15</v>
      </c>
      <c r="F128" s="38">
        <v>3</v>
      </c>
      <c r="G128" s="39">
        <v>33787</v>
      </c>
      <c r="H128" s="38">
        <v>52.2</v>
      </c>
    </row>
    <row r="129" spans="1:8">
      <c r="A129" s="40">
        <v>10492</v>
      </c>
      <c r="B129" s="38" t="s">
        <v>37</v>
      </c>
      <c r="C129" s="38" t="s">
        <v>193</v>
      </c>
      <c r="D129" s="38" t="s">
        <v>764</v>
      </c>
      <c r="E129" s="38" t="s">
        <v>15</v>
      </c>
      <c r="F129" s="38">
        <v>3</v>
      </c>
      <c r="G129" s="39">
        <v>34978</v>
      </c>
      <c r="H129" s="38">
        <v>52.2</v>
      </c>
    </row>
    <row r="130" spans="1:8">
      <c r="A130" s="40">
        <v>10223</v>
      </c>
      <c r="B130" s="38" t="s">
        <v>291</v>
      </c>
      <c r="C130" s="38" t="s">
        <v>96</v>
      </c>
      <c r="D130" s="38" t="s">
        <v>455</v>
      </c>
      <c r="E130" s="38" t="s">
        <v>15</v>
      </c>
      <c r="F130" s="38">
        <v>3</v>
      </c>
      <c r="G130" s="39">
        <v>34751</v>
      </c>
      <c r="H130" s="38">
        <v>52.2</v>
      </c>
    </row>
    <row r="131" spans="1:8">
      <c r="A131" s="40">
        <v>10110</v>
      </c>
      <c r="B131" s="38" t="s">
        <v>274</v>
      </c>
      <c r="C131" s="38" t="s">
        <v>93</v>
      </c>
      <c r="D131" s="38" t="s">
        <v>275</v>
      </c>
      <c r="E131" s="38" t="s">
        <v>15</v>
      </c>
      <c r="F131" s="38">
        <v>3</v>
      </c>
      <c r="G131" s="39">
        <v>35123</v>
      </c>
      <c r="H131" s="38">
        <v>52.2</v>
      </c>
    </row>
    <row r="132" spans="1:8">
      <c r="A132" s="40">
        <v>10240</v>
      </c>
      <c r="B132" s="38" t="s">
        <v>476</v>
      </c>
      <c r="C132" s="38" t="s">
        <v>109</v>
      </c>
      <c r="D132" s="38" t="s">
        <v>477</v>
      </c>
      <c r="E132" s="38" t="s">
        <v>15</v>
      </c>
      <c r="F132" s="38">
        <v>3</v>
      </c>
      <c r="G132" s="39">
        <v>35495</v>
      </c>
      <c r="H132" s="38">
        <v>52.2</v>
      </c>
    </row>
    <row r="133" spans="1:8">
      <c r="A133" s="40">
        <v>10418</v>
      </c>
      <c r="B133" s="38" t="s">
        <v>69</v>
      </c>
      <c r="C133" s="38" t="s">
        <v>663</v>
      </c>
      <c r="D133" s="38" t="s">
        <v>686</v>
      </c>
      <c r="E133" s="38" t="s">
        <v>15</v>
      </c>
      <c r="F133" s="38">
        <v>3</v>
      </c>
      <c r="G133" s="39">
        <v>35535</v>
      </c>
      <c r="H133" s="38">
        <v>52.2</v>
      </c>
    </row>
    <row r="134" spans="1:8">
      <c r="A134" s="40">
        <v>10314</v>
      </c>
      <c r="B134" s="38" t="s">
        <v>319</v>
      </c>
      <c r="C134" s="38" t="s">
        <v>41</v>
      </c>
      <c r="D134" s="38" t="s">
        <v>569</v>
      </c>
      <c r="E134" s="38" t="s">
        <v>15</v>
      </c>
      <c r="F134" s="38">
        <v>3</v>
      </c>
      <c r="G134" s="39">
        <v>34263</v>
      </c>
      <c r="H134" s="38">
        <v>52.2</v>
      </c>
    </row>
    <row r="135" spans="1:8">
      <c r="A135" s="40">
        <v>10389</v>
      </c>
      <c r="B135" s="38" t="s">
        <v>653</v>
      </c>
      <c r="C135" s="38" t="s">
        <v>211</v>
      </c>
      <c r="D135" s="38" t="s">
        <v>654</v>
      </c>
      <c r="E135" s="38" t="s">
        <v>15</v>
      </c>
      <c r="F135" s="38">
        <v>3</v>
      </c>
      <c r="G135" s="39">
        <v>32936</v>
      </c>
      <c r="H135" s="38">
        <v>52.2</v>
      </c>
    </row>
    <row r="136" spans="1:8">
      <c r="A136" s="40">
        <v>10042</v>
      </c>
      <c r="B136" s="38" t="s">
        <v>121</v>
      </c>
      <c r="C136" s="38" t="s">
        <v>122</v>
      </c>
      <c r="D136" s="38" t="s">
        <v>123</v>
      </c>
      <c r="E136" s="38" t="s">
        <v>11</v>
      </c>
      <c r="F136" s="38">
        <v>3</v>
      </c>
      <c r="G136" s="39">
        <v>35775</v>
      </c>
      <c r="H136" s="38">
        <v>50</v>
      </c>
    </row>
    <row r="137" spans="1:8">
      <c r="A137" s="40">
        <v>10342</v>
      </c>
      <c r="B137" s="38" t="s">
        <v>393</v>
      </c>
      <c r="C137" s="38" t="s">
        <v>193</v>
      </c>
      <c r="D137" s="38" t="s">
        <v>600</v>
      </c>
      <c r="E137" s="38" t="s">
        <v>11</v>
      </c>
      <c r="F137" s="38">
        <v>3</v>
      </c>
      <c r="G137" s="39">
        <v>34358</v>
      </c>
      <c r="H137" s="38">
        <v>49.8</v>
      </c>
    </row>
    <row r="138" spans="1:8">
      <c r="A138" s="40">
        <v>10263</v>
      </c>
      <c r="B138" s="38" t="s">
        <v>34</v>
      </c>
      <c r="C138" s="38" t="s">
        <v>41</v>
      </c>
      <c r="D138" s="38" t="s">
        <v>506</v>
      </c>
      <c r="E138" s="38" t="s">
        <v>15</v>
      </c>
      <c r="F138" s="38">
        <v>3</v>
      </c>
      <c r="G138" s="39">
        <v>33131</v>
      </c>
      <c r="H138" s="38">
        <v>46.4</v>
      </c>
    </row>
    <row r="139" spans="1:8">
      <c r="A139" s="40">
        <v>10488</v>
      </c>
      <c r="B139" s="38" t="s">
        <v>199</v>
      </c>
      <c r="C139" s="38" t="s">
        <v>35</v>
      </c>
      <c r="D139" s="38" t="s">
        <v>760</v>
      </c>
      <c r="E139" s="38" t="s">
        <v>15</v>
      </c>
      <c r="F139" s="38">
        <v>3</v>
      </c>
      <c r="G139" s="39">
        <v>33803</v>
      </c>
      <c r="H139" s="38">
        <v>46.4</v>
      </c>
    </row>
    <row r="140" spans="1:8">
      <c r="A140" s="40">
        <v>10300</v>
      </c>
      <c r="B140" s="38" t="s">
        <v>155</v>
      </c>
      <c r="C140" s="38" t="s">
        <v>127</v>
      </c>
      <c r="D140" s="38" t="s">
        <v>551</v>
      </c>
      <c r="E140" s="38" t="s">
        <v>15</v>
      </c>
      <c r="F140" s="38">
        <v>3</v>
      </c>
      <c r="G140" s="39">
        <v>33441</v>
      </c>
      <c r="H140" s="38">
        <v>46.4</v>
      </c>
    </row>
    <row r="141" spans="1:8">
      <c r="A141" s="40">
        <v>10420</v>
      </c>
      <c r="B141" s="38" t="s">
        <v>254</v>
      </c>
      <c r="C141" s="38" t="s">
        <v>67</v>
      </c>
      <c r="D141" s="38" t="s">
        <v>688</v>
      </c>
      <c r="E141" s="38" t="s">
        <v>15</v>
      </c>
      <c r="F141" s="38">
        <v>3</v>
      </c>
      <c r="G141" s="39">
        <v>34713</v>
      </c>
      <c r="H141" s="38">
        <v>46.4</v>
      </c>
    </row>
    <row r="142" spans="1:8">
      <c r="A142" s="40">
        <v>10272</v>
      </c>
      <c r="B142" s="38" t="s">
        <v>359</v>
      </c>
      <c r="C142" s="38" t="s">
        <v>439</v>
      </c>
      <c r="D142" s="38" t="s">
        <v>518</v>
      </c>
      <c r="E142" s="38" t="s">
        <v>11</v>
      </c>
      <c r="F142" s="38">
        <v>3</v>
      </c>
      <c r="G142" s="39">
        <v>35380</v>
      </c>
      <c r="H142" s="38">
        <v>34.6</v>
      </c>
    </row>
    <row r="143" spans="1:8">
      <c r="A143" s="40">
        <v>10268</v>
      </c>
      <c r="B143" s="38" t="s">
        <v>432</v>
      </c>
      <c r="C143" s="38" t="s">
        <v>451</v>
      </c>
      <c r="D143" s="38" t="s">
        <v>513</v>
      </c>
      <c r="E143" s="38" t="s">
        <v>11</v>
      </c>
      <c r="F143" s="38">
        <v>3</v>
      </c>
      <c r="G143" s="39">
        <v>35081</v>
      </c>
      <c r="H143" s="38">
        <v>32.700000000000003</v>
      </c>
    </row>
    <row r="144" spans="1:8">
      <c r="A144" s="40">
        <v>10246</v>
      </c>
      <c r="B144" s="38" t="s">
        <v>121</v>
      </c>
      <c r="C144" s="38" t="s">
        <v>55</v>
      </c>
      <c r="D144" s="38" t="s">
        <v>485</v>
      </c>
      <c r="E144" s="38" t="s">
        <v>11</v>
      </c>
      <c r="F144" s="38">
        <v>3</v>
      </c>
      <c r="G144" s="39">
        <v>34335</v>
      </c>
      <c r="H144" s="38">
        <v>27</v>
      </c>
    </row>
    <row r="145" spans="1:8">
      <c r="A145" s="40">
        <v>10028</v>
      </c>
      <c r="B145" s="38" t="s">
        <v>87</v>
      </c>
      <c r="C145" s="38" t="s">
        <v>61</v>
      </c>
      <c r="D145" s="38" t="s">
        <v>88</v>
      </c>
      <c r="E145" s="38" t="s">
        <v>11</v>
      </c>
      <c r="F145" s="38">
        <v>3</v>
      </c>
      <c r="G145" s="39">
        <v>33855</v>
      </c>
      <c r="H145" s="38">
        <v>23.2</v>
      </c>
    </row>
    <row r="146" spans="1:8">
      <c r="A146" s="40">
        <v>10003</v>
      </c>
      <c r="B146" s="38" t="s">
        <v>16</v>
      </c>
      <c r="C146" s="38" t="s">
        <v>17</v>
      </c>
      <c r="D146" s="38" t="s">
        <v>18</v>
      </c>
      <c r="E146" s="38" t="s">
        <v>11</v>
      </c>
      <c r="F146" s="38">
        <v>3</v>
      </c>
      <c r="G146" s="39">
        <v>34299</v>
      </c>
      <c r="H146" s="38">
        <v>23.2</v>
      </c>
    </row>
    <row r="147" spans="1:8">
      <c r="A147" s="40">
        <v>10149</v>
      </c>
      <c r="B147" s="38" t="s">
        <v>339</v>
      </c>
      <c r="C147" s="38" t="s">
        <v>283</v>
      </c>
      <c r="D147" s="38" t="s">
        <v>340</v>
      </c>
      <c r="E147" s="38" t="s">
        <v>11</v>
      </c>
      <c r="F147" s="38">
        <v>3</v>
      </c>
      <c r="G147" s="39">
        <v>33162</v>
      </c>
      <c r="H147" s="38">
        <v>23.2</v>
      </c>
    </row>
    <row r="148" spans="1:8">
      <c r="A148" s="40">
        <v>10188</v>
      </c>
      <c r="B148" s="38" t="s">
        <v>8</v>
      </c>
      <c r="C148" s="38" t="s">
        <v>404</v>
      </c>
      <c r="D148" s="38" t="s">
        <v>405</v>
      </c>
      <c r="E148" s="38" t="s">
        <v>11</v>
      </c>
      <c r="F148" s="38">
        <v>3</v>
      </c>
      <c r="G148" s="39">
        <v>34345</v>
      </c>
      <c r="H148" s="38">
        <v>23.2</v>
      </c>
    </row>
    <row r="149" spans="1:8">
      <c r="A149" s="40">
        <v>10210</v>
      </c>
      <c r="B149" s="38" t="s">
        <v>359</v>
      </c>
      <c r="C149" s="38" t="s">
        <v>436</v>
      </c>
      <c r="D149" s="38" t="s">
        <v>437</v>
      </c>
      <c r="E149" s="38" t="s">
        <v>11</v>
      </c>
      <c r="F149" s="38">
        <v>3</v>
      </c>
      <c r="G149" s="39">
        <v>35187</v>
      </c>
      <c r="H149" s="38">
        <v>23.2</v>
      </c>
    </row>
    <row r="150" spans="1:8">
      <c r="A150" s="40">
        <v>10185</v>
      </c>
      <c r="B150" s="38" t="s">
        <v>121</v>
      </c>
      <c r="C150" s="38" t="s">
        <v>122</v>
      </c>
      <c r="D150" s="38" t="s">
        <v>400</v>
      </c>
      <c r="E150" s="38" t="s">
        <v>11</v>
      </c>
      <c r="F150" s="38">
        <v>3</v>
      </c>
      <c r="G150" s="39">
        <v>33703</v>
      </c>
      <c r="H150" s="38">
        <v>23.2</v>
      </c>
    </row>
    <row r="151" spans="1:8">
      <c r="A151" s="40">
        <v>10051</v>
      </c>
      <c r="B151" s="38" t="s">
        <v>146</v>
      </c>
      <c r="C151" s="38" t="s">
        <v>147</v>
      </c>
      <c r="D151" s="38" t="s">
        <v>148</v>
      </c>
      <c r="E151" s="38" t="s">
        <v>11</v>
      </c>
      <c r="F151" s="38">
        <v>3</v>
      </c>
      <c r="G151" s="39">
        <v>33920</v>
      </c>
      <c r="H151" s="38">
        <v>18.2</v>
      </c>
    </row>
    <row r="152" spans="1:8">
      <c r="A152" s="40">
        <v>10069</v>
      </c>
      <c r="B152" s="38" t="s">
        <v>187</v>
      </c>
      <c r="C152" s="38" t="s">
        <v>188</v>
      </c>
      <c r="D152" s="38" t="s">
        <v>189</v>
      </c>
      <c r="E152" s="38" t="s">
        <v>11</v>
      </c>
      <c r="F152" s="38">
        <v>3</v>
      </c>
      <c r="G152" s="39">
        <v>35485</v>
      </c>
      <c r="H152" s="38">
        <v>17.899999999999999</v>
      </c>
    </row>
    <row r="153" spans="1:8">
      <c r="A153" s="40">
        <v>10301</v>
      </c>
      <c r="B153" s="38" t="s">
        <v>432</v>
      </c>
      <c r="C153" s="38" t="s">
        <v>35</v>
      </c>
      <c r="D153" s="38" t="s">
        <v>552</v>
      </c>
      <c r="E153" s="38" t="s">
        <v>11</v>
      </c>
      <c r="F153" s="38">
        <v>2</v>
      </c>
      <c r="G153" s="39">
        <v>34631</v>
      </c>
      <c r="H153" s="38">
        <v>96</v>
      </c>
    </row>
    <row r="154" spans="1:8">
      <c r="A154" s="40">
        <v>10222</v>
      </c>
      <c r="B154" s="38" t="s">
        <v>19</v>
      </c>
      <c r="C154" s="38" t="s">
        <v>93</v>
      </c>
      <c r="D154" s="38" t="s">
        <v>454</v>
      </c>
      <c r="E154" s="38" t="s">
        <v>11</v>
      </c>
      <c r="F154" s="38">
        <v>2</v>
      </c>
      <c r="G154" s="39">
        <v>35498</v>
      </c>
      <c r="H154" s="38">
        <v>95</v>
      </c>
    </row>
    <row r="155" spans="1:8">
      <c r="A155" s="40">
        <v>10349</v>
      </c>
      <c r="B155" s="38" t="s">
        <v>224</v>
      </c>
      <c r="C155" s="38" t="s">
        <v>607</v>
      </c>
      <c r="D155" s="38" t="s">
        <v>608</v>
      </c>
      <c r="E155" s="38" t="s">
        <v>11</v>
      </c>
      <c r="F155" s="38">
        <v>2</v>
      </c>
      <c r="G155" s="39">
        <v>34177</v>
      </c>
      <c r="H155" s="38">
        <v>94</v>
      </c>
    </row>
    <row r="156" spans="1:8">
      <c r="A156" s="40">
        <v>10216</v>
      </c>
      <c r="B156" s="38" t="s">
        <v>210</v>
      </c>
      <c r="C156" s="38" t="s">
        <v>101</v>
      </c>
      <c r="D156" s="38" t="s">
        <v>447</v>
      </c>
      <c r="E156" s="38" t="s">
        <v>15</v>
      </c>
      <c r="F156" s="38">
        <v>2</v>
      </c>
      <c r="G156" s="39">
        <v>34968</v>
      </c>
      <c r="H156" s="38">
        <v>93</v>
      </c>
    </row>
    <row r="157" spans="1:8">
      <c r="A157" s="40">
        <v>10373</v>
      </c>
      <c r="B157" s="38" t="s">
        <v>408</v>
      </c>
      <c r="C157" s="38" t="s">
        <v>451</v>
      </c>
      <c r="D157" s="38" t="s">
        <v>636</v>
      </c>
      <c r="E157" s="38" t="s">
        <v>11</v>
      </c>
      <c r="F157" s="38">
        <v>2</v>
      </c>
      <c r="G157" s="39">
        <v>34619</v>
      </c>
      <c r="H157" s="38">
        <v>92</v>
      </c>
    </row>
    <row r="158" spans="1:8">
      <c r="A158" s="40">
        <v>10244</v>
      </c>
      <c r="B158" s="38" t="s">
        <v>52</v>
      </c>
      <c r="C158" s="38" t="s">
        <v>160</v>
      </c>
      <c r="D158" s="38" t="s">
        <v>482</v>
      </c>
      <c r="E158" s="38" t="s">
        <v>11</v>
      </c>
      <c r="F158" s="38">
        <v>2</v>
      </c>
      <c r="G158" s="39">
        <v>34307</v>
      </c>
      <c r="H158" s="38">
        <v>89</v>
      </c>
    </row>
    <row r="159" spans="1:8">
      <c r="A159" s="40">
        <v>10393</v>
      </c>
      <c r="B159" s="38" t="s">
        <v>494</v>
      </c>
      <c r="C159" s="38" t="s">
        <v>355</v>
      </c>
      <c r="D159" s="38" t="s">
        <v>659</v>
      </c>
      <c r="E159" s="38" t="s">
        <v>11</v>
      </c>
      <c r="F159" s="38">
        <v>2</v>
      </c>
      <c r="G159" s="39">
        <v>34756</v>
      </c>
      <c r="H159" s="38">
        <v>89</v>
      </c>
    </row>
    <row r="160" spans="1:8">
      <c r="A160" s="40">
        <v>10237</v>
      </c>
      <c r="B160" s="38" t="s">
        <v>471</v>
      </c>
      <c r="C160" s="38" t="s">
        <v>20</v>
      </c>
      <c r="D160" s="38" t="s">
        <v>472</v>
      </c>
      <c r="E160" s="38" t="s">
        <v>11</v>
      </c>
      <c r="F160" s="38">
        <v>2</v>
      </c>
      <c r="G160" s="39">
        <v>35357</v>
      </c>
      <c r="H160" s="38">
        <v>88.5</v>
      </c>
    </row>
    <row r="161" spans="1:8">
      <c r="A161" s="40">
        <v>10202</v>
      </c>
      <c r="B161" s="38" t="s">
        <v>350</v>
      </c>
      <c r="C161" s="38" t="s">
        <v>247</v>
      </c>
      <c r="D161" s="38" t="s">
        <v>424</v>
      </c>
      <c r="E161" s="38" t="s">
        <v>11</v>
      </c>
      <c r="F161" s="38">
        <v>2</v>
      </c>
      <c r="G161" s="39">
        <v>34275</v>
      </c>
      <c r="H161" s="38">
        <v>88</v>
      </c>
    </row>
    <row r="162" spans="1:8">
      <c r="A162" s="40">
        <v>10181</v>
      </c>
      <c r="B162" s="38" t="s">
        <v>381</v>
      </c>
      <c r="C162" s="38" t="s">
        <v>38</v>
      </c>
      <c r="D162" s="38" t="s">
        <v>395</v>
      </c>
      <c r="E162" s="38" t="s">
        <v>15</v>
      </c>
      <c r="F162" s="38">
        <v>2</v>
      </c>
      <c r="G162" s="39">
        <v>33517</v>
      </c>
      <c r="H162" s="38">
        <v>87.3</v>
      </c>
    </row>
    <row r="163" spans="1:8">
      <c r="A163" s="40">
        <v>10230</v>
      </c>
      <c r="B163" s="38" t="s">
        <v>19</v>
      </c>
      <c r="C163" s="38" t="s">
        <v>267</v>
      </c>
      <c r="D163" s="38" t="s">
        <v>464</v>
      </c>
      <c r="E163" s="38" t="s">
        <v>11</v>
      </c>
      <c r="F163" s="38">
        <v>2</v>
      </c>
      <c r="G163" s="39">
        <v>35599</v>
      </c>
      <c r="H163" s="38">
        <v>87</v>
      </c>
    </row>
    <row r="164" spans="1:8">
      <c r="A164" s="40">
        <v>10400</v>
      </c>
      <c r="B164" s="38" t="s">
        <v>60</v>
      </c>
      <c r="C164" s="38" t="s">
        <v>70</v>
      </c>
      <c r="D164" s="38" t="s">
        <v>667</v>
      </c>
      <c r="E164" s="38" t="s">
        <v>11</v>
      </c>
      <c r="F164" s="38">
        <v>2</v>
      </c>
      <c r="G164" s="39">
        <v>35438</v>
      </c>
      <c r="H164" s="38">
        <v>87</v>
      </c>
    </row>
    <row r="165" spans="1:8">
      <c r="A165" s="40">
        <v>10083</v>
      </c>
      <c r="B165" s="38" t="s">
        <v>100</v>
      </c>
      <c r="C165" s="38" t="s">
        <v>219</v>
      </c>
      <c r="D165" s="38" t="s">
        <v>220</v>
      </c>
      <c r="E165" s="38" t="s">
        <v>11</v>
      </c>
      <c r="F165" s="38">
        <v>2</v>
      </c>
      <c r="G165" s="39">
        <v>33545</v>
      </c>
      <c r="H165" s="38">
        <v>85.9</v>
      </c>
    </row>
    <row r="166" spans="1:8">
      <c r="A166" s="40">
        <v>10143</v>
      </c>
      <c r="B166" s="38" t="s">
        <v>328</v>
      </c>
      <c r="C166" s="38" t="s">
        <v>191</v>
      </c>
      <c r="D166" s="38" t="s">
        <v>329</v>
      </c>
      <c r="E166" s="38" t="s">
        <v>11</v>
      </c>
      <c r="F166" s="38">
        <v>2</v>
      </c>
      <c r="G166" s="39">
        <v>32932</v>
      </c>
      <c r="H166" s="38">
        <v>85.8</v>
      </c>
    </row>
    <row r="167" spans="1:8">
      <c r="A167" s="40">
        <v>10137</v>
      </c>
      <c r="B167" s="38" t="s">
        <v>316</v>
      </c>
      <c r="C167" s="38" t="s">
        <v>103</v>
      </c>
      <c r="D167" s="38" t="s">
        <v>317</v>
      </c>
      <c r="E167" s="38" t="s">
        <v>15</v>
      </c>
      <c r="F167" s="38">
        <v>2</v>
      </c>
      <c r="G167" s="39">
        <v>33881</v>
      </c>
      <c r="H167" s="38">
        <v>85.3</v>
      </c>
    </row>
    <row r="168" spans="1:8">
      <c r="A168" s="40">
        <v>10225</v>
      </c>
      <c r="B168" s="38" t="s">
        <v>419</v>
      </c>
      <c r="C168" s="38" t="s">
        <v>225</v>
      </c>
      <c r="D168" s="38" t="s">
        <v>458</v>
      </c>
      <c r="E168" s="38" t="s">
        <v>11</v>
      </c>
      <c r="F168" s="38">
        <v>2</v>
      </c>
      <c r="G168" s="39">
        <v>34398</v>
      </c>
      <c r="H168" s="38">
        <v>85</v>
      </c>
    </row>
    <row r="169" spans="1:8">
      <c r="A169" s="40">
        <v>10412</v>
      </c>
      <c r="B169" s="38" t="s">
        <v>679</v>
      </c>
      <c r="C169" s="38" t="s">
        <v>542</v>
      </c>
      <c r="D169" s="38" t="s">
        <v>680</v>
      </c>
      <c r="E169" s="38" t="s">
        <v>11</v>
      </c>
      <c r="F169" s="38">
        <v>2</v>
      </c>
      <c r="G169" s="39">
        <v>34138</v>
      </c>
      <c r="H169" s="38">
        <v>85</v>
      </c>
    </row>
    <row r="170" spans="1:8">
      <c r="A170" s="40">
        <v>10166</v>
      </c>
      <c r="B170" s="38" t="s">
        <v>335</v>
      </c>
      <c r="C170" s="38" t="s">
        <v>114</v>
      </c>
      <c r="D170" s="38" t="s">
        <v>366</v>
      </c>
      <c r="E170" s="38" t="s">
        <v>11</v>
      </c>
      <c r="F170" s="38">
        <v>2</v>
      </c>
      <c r="G170" s="39">
        <v>33323</v>
      </c>
      <c r="H170" s="38">
        <v>85</v>
      </c>
    </row>
    <row r="171" spans="1:8">
      <c r="A171" s="40">
        <v>10119</v>
      </c>
      <c r="B171" s="38" t="s">
        <v>106</v>
      </c>
      <c r="C171" s="38" t="s">
        <v>109</v>
      </c>
      <c r="D171" s="38" t="s">
        <v>288</v>
      </c>
      <c r="E171" s="38" t="s">
        <v>15</v>
      </c>
      <c r="F171" s="38">
        <v>2</v>
      </c>
      <c r="G171" s="39">
        <v>35204</v>
      </c>
      <c r="H171" s="38">
        <v>84.3</v>
      </c>
    </row>
    <row r="172" spans="1:8">
      <c r="A172" s="40">
        <v>10063</v>
      </c>
      <c r="B172" s="38" t="s">
        <v>52</v>
      </c>
      <c r="C172" s="38" t="s">
        <v>173</v>
      </c>
      <c r="D172" s="38" t="s">
        <v>174</v>
      </c>
      <c r="E172" s="38" t="s">
        <v>11</v>
      </c>
      <c r="F172" s="38">
        <v>2</v>
      </c>
      <c r="G172" s="39">
        <v>33547</v>
      </c>
      <c r="H172" s="38">
        <v>84</v>
      </c>
    </row>
    <row r="173" spans="1:8">
      <c r="A173" s="40">
        <v>10147</v>
      </c>
      <c r="B173" s="38" t="s">
        <v>335</v>
      </c>
      <c r="C173" s="38" t="s">
        <v>83</v>
      </c>
      <c r="D173" s="38" t="s">
        <v>336</v>
      </c>
      <c r="E173" s="38" t="s">
        <v>11</v>
      </c>
      <c r="F173" s="38">
        <v>2</v>
      </c>
      <c r="G173" s="39">
        <v>33367</v>
      </c>
      <c r="H173" s="38">
        <v>84</v>
      </c>
    </row>
    <row r="174" spans="1:8">
      <c r="A174" s="40">
        <v>10258</v>
      </c>
      <c r="B174" s="38" t="s">
        <v>456</v>
      </c>
      <c r="C174" s="38" t="s">
        <v>250</v>
      </c>
      <c r="D174" s="38" t="s">
        <v>499</v>
      </c>
      <c r="E174" s="38" t="s">
        <v>11</v>
      </c>
      <c r="F174" s="38">
        <v>2</v>
      </c>
      <c r="G174" s="39">
        <v>33164</v>
      </c>
      <c r="H174" s="38">
        <v>83.9</v>
      </c>
    </row>
    <row r="175" spans="1:8">
      <c r="A175" s="40">
        <v>10107</v>
      </c>
      <c r="B175" s="38" t="s">
        <v>12</v>
      </c>
      <c r="C175" s="38" t="s">
        <v>106</v>
      </c>
      <c r="D175" s="38" t="s">
        <v>271</v>
      </c>
      <c r="E175" s="38" t="s">
        <v>15</v>
      </c>
      <c r="F175" s="38">
        <v>2</v>
      </c>
      <c r="G175" s="39">
        <v>33927</v>
      </c>
      <c r="H175" s="38">
        <v>83.8</v>
      </c>
    </row>
    <row r="176" spans="1:8">
      <c r="A176" s="40">
        <v>10169</v>
      </c>
      <c r="B176" s="38" t="s">
        <v>372</v>
      </c>
      <c r="C176" s="38" t="s">
        <v>373</v>
      </c>
      <c r="D176" s="38" t="s">
        <v>374</v>
      </c>
      <c r="E176" s="38" t="s">
        <v>15</v>
      </c>
      <c r="F176" s="38">
        <v>2</v>
      </c>
      <c r="G176" s="39">
        <v>35693</v>
      </c>
      <c r="H176" s="38">
        <v>83</v>
      </c>
    </row>
    <row r="177" spans="1:8">
      <c r="A177" s="40">
        <v>10212</v>
      </c>
      <c r="B177" s="38" t="s">
        <v>441</v>
      </c>
      <c r="C177" s="38" t="s">
        <v>345</v>
      </c>
      <c r="D177" s="38" t="s">
        <v>442</v>
      </c>
      <c r="E177" s="38" t="s">
        <v>11</v>
      </c>
      <c r="F177" s="38">
        <v>2</v>
      </c>
      <c r="G177" s="39">
        <v>35613</v>
      </c>
      <c r="H177" s="38">
        <v>83</v>
      </c>
    </row>
    <row r="178" spans="1:8">
      <c r="A178" s="40">
        <v>10146</v>
      </c>
      <c r="B178" s="38" t="s">
        <v>22</v>
      </c>
      <c r="C178" s="38" t="s">
        <v>333</v>
      </c>
      <c r="D178" s="38" t="s">
        <v>334</v>
      </c>
      <c r="E178" s="38" t="s">
        <v>15</v>
      </c>
      <c r="F178" s="38">
        <v>2</v>
      </c>
      <c r="G178" s="39">
        <v>34438</v>
      </c>
      <c r="H178" s="38">
        <v>83</v>
      </c>
    </row>
    <row r="179" spans="1:8">
      <c r="A179" s="40">
        <v>10095</v>
      </c>
      <c r="B179" s="38" t="s">
        <v>246</v>
      </c>
      <c r="C179" s="38" t="s">
        <v>247</v>
      </c>
      <c r="D179" s="38" t="s">
        <v>248</v>
      </c>
      <c r="E179" s="38" t="s">
        <v>11</v>
      </c>
      <c r="F179" s="38">
        <v>2</v>
      </c>
      <c r="G179" s="39">
        <v>34348</v>
      </c>
      <c r="H179" s="38">
        <v>82.8</v>
      </c>
    </row>
    <row r="180" spans="1:8">
      <c r="A180" s="40">
        <v>10394</v>
      </c>
      <c r="B180" s="38" t="s">
        <v>362</v>
      </c>
      <c r="C180" s="38" t="s">
        <v>67</v>
      </c>
      <c r="D180" s="38" t="s">
        <v>660</v>
      </c>
      <c r="E180" s="38" t="s">
        <v>15</v>
      </c>
      <c r="F180" s="38">
        <v>2</v>
      </c>
      <c r="G180" s="39">
        <v>35442</v>
      </c>
      <c r="H180" s="38">
        <v>81.3</v>
      </c>
    </row>
    <row r="181" spans="1:8">
      <c r="A181" s="40">
        <v>10421</v>
      </c>
      <c r="B181" s="38" t="s">
        <v>471</v>
      </c>
      <c r="C181" s="38" t="s">
        <v>44</v>
      </c>
      <c r="D181" s="38" t="s">
        <v>689</v>
      </c>
      <c r="E181" s="38" t="s">
        <v>11</v>
      </c>
      <c r="F181" s="38">
        <v>2</v>
      </c>
      <c r="G181" s="39">
        <v>34063</v>
      </c>
      <c r="H181" s="38">
        <v>81</v>
      </c>
    </row>
    <row r="182" spans="1:8">
      <c r="A182" s="40">
        <v>10117</v>
      </c>
      <c r="B182" s="38" t="s">
        <v>92</v>
      </c>
      <c r="C182" s="38" t="s">
        <v>283</v>
      </c>
      <c r="D182" s="38" t="s">
        <v>284</v>
      </c>
      <c r="E182" s="38" t="s">
        <v>15</v>
      </c>
      <c r="F182" s="38">
        <v>2</v>
      </c>
      <c r="G182" s="39">
        <v>34141</v>
      </c>
      <c r="H182" s="38">
        <v>80.7</v>
      </c>
    </row>
    <row r="183" spans="1:8">
      <c r="A183" s="40">
        <v>10144</v>
      </c>
      <c r="B183" s="38" t="s">
        <v>266</v>
      </c>
      <c r="C183" s="38" t="s">
        <v>144</v>
      </c>
      <c r="D183" s="38" t="s">
        <v>330</v>
      </c>
      <c r="E183" s="38" t="s">
        <v>15</v>
      </c>
      <c r="F183" s="38">
        <v>2</v>
      </c>
      <c r="G183" s="39">
        <v>34133</v>
      </c>
      <c r="H183" s="38">
        <v>79.5</v>
      </c>
    </row>
    <row r="184" spans="1:8">
      <c r="A184" s="40">
        <v>10404</v>
      </c>
      <c r="B184" s="38" t="s">
        <v>483</v>
      </c>
      <c r="C184" s="38" t="s">
        <v>623</v>
      </c>
      <c r="D184" s="38" t="s">
        <v>671</v>
      </c>
      <c r="E184" s="38" t="s">
        <v>11</v>
      </c>
      <c r="F184" s="38">
        <v>2</v>
      </c>
      <c r="G184" s="39">
        <v>35684</v>
      </c>
      <c r="H184" s="38">
        <v>79.3</v>
      </c>
    </row>
    <row r="185" spans="1:8">
      <c r="A185" s="40">
        <v>10282</v>
      </c>
      <c r="B185" s="38" t="s">
        <v>180</v>
      </c>
      <c r="C185" s="38" t="s">
        <v>531</v>
      </c>
      <c r="D185" s="38" t="s">
        <v>532</v>
      </c>
      <c r="E185" s="38" t="s">
        <v>15</v>
      </c>
      <c r="F185" s="38">
        <v>2</v>
      </c>
      <c r="G185" s="39">
        <v>33655</v>
      </c>
      <c r="H185" s="38">
        <v>79.3</v>
      </c>
    </row>
    <row r="186" spans="1:8">
      <c r="A186" s="40">
        <v>10136</v>
      </c>
      <c r="B186" s="38" t="s">
        <v>19</v>
      </c>
      <c r="C186" s="38" t="s">
        <v>122</v>
      </c>
      <c r="D186" s="38" t="s">
        <v>315</v>
      </c>
      <c r="E186" s="38" t="s">
        <v>11</v>
      </c>
      <c r="F186" s="38">
        <v>2</v>
      </c>
      <c r="G186" s="39">
        <v>33001</v>
      </c>
      <c r="H186" s="38">
        <v>79</v>
      </c>
    </row>
    <row r="187" spans="1:8">
      <c r="A187" s="40">
        <v>10217</v>
      </c>
      <c r="B187" s="38" t="s">
        <v>316</v>
      </c>
      <c r="C187" s="38" t="s">
        <v>150</v>
      </c>
      <c r="D187" s="38" t="s">
        <v>448</v>
      </c>
      <c r="E187" s="38" t="s">
        <v>15</v>
      </c>
      <c r="F187" s="38">
        <v>2</v>
      </c>
      <c r="G187" s="39">
        <v>33334</v>
      </c>
      <c r="H187" s="38">
        <v>79</v>
      </c>
    </row>
    <row r="188" spans="1:8">
      <c r="A188" s="40">
        <v>10375</v>
      </c>
      <c r="B188" s="38" t="s">
        <v>164</v>
      </c>
      <c r="C188" s="38" t="s">
        <v>345</v>
      </c>
      <c r="D188" s="38" t="s">
        <v>639</v>
      </c>
      <c r="E188" s="38" t="s">
        <v>11</v>
      </c>
      <c r="F188" s="38">
        <v>2</v>
      </c>
      <c r="G188" s="39">
        <v>35544</v>
      </c>
      <c r="H188" s="38">
        <v>78.3</v>
      </c>
    </row>
    <row r="189" spans="1:8">
      <c r="A189" s="40">
        <v>10145</v>
      </c>
      <c r="B189" s="38" t="s">
        <v>266</v>
      </c>
      <c r="C189" s="38" t="s">
        <v>331</v>
      </c>
      <c r="D189" s="38" t="s">
        <v>332</v>
      </c>
      <c r="E189" s="38" t="s">
        <v>15</v>
      </c>
      <c r="F189" s="38">
        <v>2</v>
      </c>
      <c r="G189" s="39">
        <v>32974</v>
      </c>
      <c r="H189" s="38">
        <v>78.3</v>
      </c>
    </row>
    <row r="190" spans="1:8">
      <c r="A190" s="40">
        <v>10035</v>
      </c>
      <c r="B190" s="38" t="s">
        <v>89</v>
      </c>
      <c r="C190" s="38" t="s">
        <v>61</v>
      </c>
      <c r="D190" s="38" t="s">
        <v>105</v>
      </c>
      <c r="E190" s="38" t="s">
        <v>11</v>
      </c>
      <c r="F190" s="38">
        <v>2</v>
      </c>
      <c r="G190" s="39">
        <v>33666</v>
      </c>
      <c r="H190" s="38">
        <v>78.3</v>
      </c>
    </row>
    <row r="191" spans="1:8">
      <c r="A191" s="40">
        <v>10018</v>
      </c>
      <c r="B191" s="38" t="s">
        <v>60</v>
      </c>
      <c r="C191" s="38" t="s">
        <v>61</v>
      </c>
      <c r="D191" s="38" t="s">
        <v>62</v>
      </c>
      <c r="E191" s="38" t="s">
        <v>11</v>
      </c>
      <c r="F191" s="38">
        <v>2</v>
      </c>
      <c r="G191" s="39">
        <v>33405</v>
      </c>
      <c r="H191" s="38">
        <v>77.8</v>
      </c>
    </row>
    <row r="192" spans="1:8">
      <c r="A192" s="40">
        <v>10434</v>
      </c>
      <c r="B192" s="38" t="s">
        <v>132</v>
      </c>
      <c r="C192" s="38" t="s">
        <v>531</v>
      </c>
      <c r="D192" s="38" t="s">
        <v>704</v>
      </c>
      <c r="E192" s="38" t="s">
        <v>11</v>
      </c>
      <c r="F192" s="38">
        <v>2</v>
      </c>
      <c r="G192" s="39">
        <v>33545</v>
      </c>
      <c r="H192" s="38">
        <v>77.7</v>
      </c>
    </row>
    <row r="193" spans="1:8">
      <c r="A193" s="40">
        <v>10438</v>
      </c>
      <c r="B193" s="38" t="s">
        <v>519</v>
      </c>
      <c r="C193" s="38" t="s">
        <v>162</v>
      </c>
      <c r="D193" s="38" t="s">
        <v>710</v>
      </c>
      <c r="E193" s="38" t="s">
        <v>11</v>
      </c>
      <c r="F193" s="38">
        <v>2</v>
      </c>
      <c r="G193" s="39">
        <v>34720</v>
      </c>
      <c r="H193" s="38">
        <v>77.3</v>
      </c>
    </row>
    <row r="194" spans="1:8">
      <c r="A194" s="40">
        <v>10475</v>
      </c>
      <c r="B194" s="38" t="s">
        <v>556</v>
      </c>
      <c r="C194" s="38" t="s">
        <v>619</v>
      </c>
      <c r="D194" s="38" t="s">
        <v>748</v>
      </c>
      <c r="E194" s="38" t="s">
        <v>11</v>
      </c>
      <c r="F194" s="38">
        <v>2</v>
      </c>
      <c r="G194" s="39">
        <v>33552</v>
      </c>
      <c r="H194" s="38">
        <v>77</v>
      </c>
    </row>
    <row r="195" spans="1:8">
      <c r="A195" s="40">
        <v>10180</v>
      </c>
      <c r="B195" s="38" t="s">
        <v>393</v>
      </c>
      <c r="C195" s="38" t="s">
        <v>188</v>
      </c>
      <c r="D195" s="38" t="s">
        <v>394</v>
      </c>
      <c r="E195" s="38" t="s">
        <v>11</v>
      </c>
      <c r="F195" s="38">
        <v>2</v>
      </c>
      <c r="G195" s="39">
        <v>34269</v>
      </c>
      <c r="H195" s="38">
        <v>77</v>
      </c>
    </row>
    <row r="196" spans="1:8">
      <c r="A196" s="40">
        <v>10289</v>
      </c>
      <c r="B196" s="38" t="s">
        <v>153</v>
      </c>
      <c r="C196" s="38" t="s">
        <v>133</v>
      </c>
      <c r="D196" s="38" t="s">
        <v>539</v>
      </c>
      <c r="E196" s="38" t="s">
        <v>11</v>
      </c>
      <c r="F196" s="38">
        <v>2</v>
      </c>
      <c r="G196" s="39">
        <v>33731</v>
      </c>
      <c r="H196" s="38">
        <v>77</v>
      </c>
    </row>
    <row r="197" spans="1:8">
      <c r="A197" s="40">
        <v>10493</v>
      </c>
      <c r="B197" s="38" t="s">
        <v>500</v>
      </c>
      <c r="C197" s="38" t="s">
        <v>20</v>
      </c>
      <c r="D197" s="38" t="s">
        <v>765</v>
      </c>
      <c r="E197" s="38" t="s">
        <v>11</v>
      </c>
      <c r="F197" s="38">
        <v>2</v>
      </c>
      <c r="G197" s="39">
        <v>35147</v>
      </c>
      <c r="H197" s="38">
        <v>76.400000000000006</v>
      </c>
    </row>
    <row r="198" spans="1:8">
      <c r="A198" s="40">
        <v>10007</v>
      </c>
      <c r="B198" s="38" t="s">
        <v>28</v>
      </c>
      <c r="C198" s="38" t="s">
        <v>29</v>
      </c>
      <c r="D198" s="38" t="s">
        <v>30</v>
      </c>
      <c r="E198" s="38" t="s">
        <v>11</v>
      </c>
      <c r="F198" s="38">
        <v>2</v>
      </c>
      <c r="G198" s="39">
        <v>33392</v>
      </c>
      <c r="H198" s="38">
        <v>76.3</v>
      </c>
    </row>
    <row r="199" spans="1:8">
      <c r="A199" s="40">
        <v>10471</v>
      </c>
      <c r="B199" s="38" t="s">
        <v>124</v>
      </c>
      <c r="C199" s="38" t="s">
        <v>23</v>
      </c>
      <c r="D199" s="38" t="s">
        <v>744</v>
      </c>
      <c r="E199" s="38" t="s">
        <v>11</v>
      </c>
      <c r="F199" s="38">
        <v>2</v>
      </c>
      <c r="G199" s="39">
        <v>33072</v>
      </c>
      <c r="H199" s="38">
        <v>75.7</v>
      </c>
    </row>
    <row r="200" spans="1:8">
      <c r="A200" s="40">
        <v>10299</v>
      </c>
      <c r="B200" s="38" t="s">
        <v>92</v>
      </c>
      <c r="C200" s="38" t="s">
        <v>83</v>
      </c>
      <c r="D200" s="38" t="s">
        <v>550</v>
      </c>
      <c r="E200" s="38" t="s">
        <v>15</v>
      </c>
      <c r="F200" s="38">
        <v>2</v>
      </c>
      <c r="G200" s="39">
        <v>33154</v>
      </c>
      <c r="H200" s="38">
        <v>75.400000000000006</v>
      </c>
    </row>
    <row r="201" spans="1:8">
      <c r="A201" s="40">
        <v>10336</v>
      </c>
      <c r="B201" s="38" t="s">
        <v>116</v>
      </c>
      <c r="C201" s="38" t="s">
        <v>165</v>
      </c>
      <c r="D201" s="38" t="s">
        <v>594</v>
      </c>
      <c r="E201" s="38" t="s">
        <v>15</v>
      </c>
      <c r="F201" s="38">
        <v>2</v>
      </c>
      <c r="G201" s="39">
        <v>32923</v>
      </c>
      <c r="H201" s="38">
        <v>75.400000000000006</v>
      </c>
    </row>
    <row r="202" spans="1:8">
      <c r="A202" s="40">
        <v>10287</v>
      </c>
      <c r="B202" s="38" t="s">
        <v>138</v>
      </c>
      <c r="C202" s="38" t="s">
        <v>345</v>
      </c>
      <c r="D202" s="38" t="s">
        <v>537</v>
      </c>
      <c r="E202" s="38" t="s">
        <v>15</v>
      </c>
      <c r="F202" s="38">
        <v>2</v>
      </c>
      <c r="G202" s="39">
        <v>35487</v>
      </c>
      <c r="H202" s="38">
        <v>75.400000000000006</v>
      </c>
    </row>
    <row r="203" spans="1:8">
      <c r="A203" s="40">
        <v>10165</v>
      </c>
      <c r="B203" s="38" t="s">
        <v>54</v>
      </c>
      <c r="C203" s="38" t="s">
        <v>80</v>
      </c>
      <c r="D203" s="38" t="s">
        <v>365</v>
      </c>
      <c r="E203" s="38" t="s">
        <v>15</v>
      </c>
      <c r="F203" s="38">
        <v>2</v>
      </c>
      <c r="G203" s="39">
        <v>35479</v>
      </c>
      <c r="H203" s="38">
        <v>75.400000000000006</v>
      </c>
    </row>
    <row r="204" spans="1:8">
      <c r="A204" s="40">
        <v>10021</v>
      </c>
      <c r="B204" s="38" t="s">
        <v>69</v>
      </c>
      <c r="C204" s="38" t="s">
        <v>70</v>
      </c>
      <c r="D204" s="38" t="s">
        <v>71</v>
      </c>
      <c r="E204" s="38" t="s">
        <v>15</v>
      </c>
      <c r="F204" s="38">
        <v>2</v>
      </c>
      <c r="G204" s="39">
        <v>32880</v>
      </c>
      <c r="H204" s="38">
        <v>75.400000000000006</v>
      </c>
    </row>
    <row r="205" spans="1:8">
      <c r="A205" s="40">
        <v>10353</v>
      </c>
      <c r="B205" s="38" t="s">
        <v>22</v>
      </c>
      <c r="C205" s="38" t="s">
        <v>133</v>
      </c>
      <c r="D205" s="38" t="s">
        <v>612</v>
      </c>
      <c r="E205" s="38" t="s">
        <v>15</v>
      </c>
      <c r="F205" s="38">
        <v>2</v>
      </c>
      <c r="G205" s="39">
        <v>33283</v>
      </c>
      <c r="H205" s="38">
        <v>75.400000000000006</v>
      </c>
    </row>
    <row r="206" spans="1:8">
      <c r="A206" s="40">
        <v>10128</v>
      </c>
      <c r="B206" s="38" t="s">
        <v>95</v>
      </c>
      <c r="C206" s="38" t="s">
        <v>301</v>
      </c>
      <c r="D206" s="38" t="s">
        <v>302</v>
      </c>
      <c r="E206" s="38" t="s">
        <v>15</v>
      </c>
      <c r="F206" s="38">
        <v>2</v>
      </c>
      <c r="G206" s="39">
        <v>34778</v>
      </c>
      <c r="H206" s="38">
        <v>75.400000000000006</v>
      </c>
    </row>
    <row r="207" spans="1:8">
      <c r="A207" s="40">
        <v>10490</v>
      </c>
      <c r="B207" s="38" t="s">
        <v>278</v>
      </c>
      <c r="C207" s="38" t="s">
        <v>61</v>
      </c>
      <c r="D207" s="38" t="s">
        <v>762</v>
      </c>
      <c r="E207" s="38" t="s">
        <v>15</v>
      </c>
      <c r="F207" s="38">
        <v>2</v>
      </c>
      <c r="G207" s="39">
        <v>35456</v>
      </c>
      <c r="H207" s="38">
        <v>75.400000000000006</v>
      </c>
    </row>
    <row r="208" spans="1:8">
      <c r="A208" s="40">
        <v>10467</v>
      </c>
      <c r="B208" s="38" t="s">
        <v>155</v>
      </c>
      <c r="C208" s="38" t="s">
        <v>313</v>
      </c>
      <c r="D208" s="38" t="s">
        <v>740</v>
      </c>
      <c r="E208" s="38" t="s">
        <v>15</v>
      </c>
      <c r="F208" s="38">
        <v>2</v>
      </c>
      <c r="G208" s="39">
        <v>34583</v>
      </c>
      <c r="H208" s="38">
        <v>75.400000000000006</v>
      </c>
    </row>
    <row r="209" spans="1:8">
      <c r="A209" s="40">
        <v>10004</v>
      </c>
      <c r="B209" s="38" t="s">
        <v>19</v>
      </c>
      <c r="C209" s="38" t="s">
        <v>20</v>
      </c>
      <c r="D209" s="38" t="s">
        <v>21</v>
      </c>
      <c r="E209" s="38" t="s">
        <v>11</v>
      </c>
      <c r="F209" s="38">
        <v>2</v>
      </c>
      <c r="G209" s="39">
        <v>33192</v>
      </c>
      <c r="H209" s="38">
        <v>75.3</v>
      </c>
    </row>
    <row r="210" spans="1:8">
      <c r="A210" s="40">
        <v>10099</v>
      </c>
      <c r="B210" s="38" t="s">
        <v>257</v>
      </c>
      <c r="C210" s="38" t="s">
        <v>141</v>
      </c>
      <c r="D210" s="38" t="s">
        <v>258</v>
      </c>
      <c r="E210" s="38" t="s">
        <v>15</v>
      </c>
      <c r="F210" s="38">
        <v>2</v>
      </c>
      <c r="G210" s="39">
        <v>33769</v>
      </c>
      <c r="H210" s="38">
        <v>75</v>
      </c>
    </row>
    <row r="211" spans="1:8">
      <c r="A211" s="40">
        <v>10121</v>
      </c>
      <c r="B211" s="38" t="s">
        <v>60</v>
      </c>
      <c r="C211" s="38" t="s">
        <v>283</v>
      </c>
      <c r="D211" s="38" t="s">
        <v>290</v>
      </c>
      <c r="E211" s="38" t="s">
        <v>11</v>
      </c>
      <c r="F211" s="38">
        <v>2</v>
      </c>
      <c r="G211" s="39">
        <v>34535</v>
      </c>
      <c r="H211" s="38">
        <v>75</v>
      </c>
    </row>
    <row r="212" spans="1:8">
      <c r="A212" s="40">
        <v>10469</v>
      </c>
      <c r="B212" s="38" t="s">
        <v>82</v>
      </c>
      <c r="C212" s="38" t="s">
        <v>234</v>
      </c>
      <c r="D212" s="38" t="s">
        <v>742</v>
      </c>
      <c r="E212" s="38" t="s">
        <v>11</v>
      </c>
      <c r="F212" s="38">
        <v>2</v>
      </c>
      <c r="G212" s="39">
        <v>34256</v>
      </c>
      <c r="H212" s="38">
        <v>75</v>
      </c>
    </row>
    <row r="213" spans="1:8">
      <c r="A213" s="40">
        <v>10480</v>
      </c>
      <c r="B213" s="38" t="s">
        <v>106</v>
      </c>
      <c r="C213" s="38" t="s">
        <v>427</v>
      </c>
      <c r="D213" s="38" t="s">
        <v>753</v>
      </c>
      <c r="E213" s="38" t="s">
        <v>15</v>
      </c>
      <c r="F213" s="38">
        <v>2</v>
      </c>
      <c r="G213" s="39">
        <v>35464</v>
      </c>
      <c r="H213" s="38">
        <v>74.900000000000006</v>
      </c>
    </row>
    <row r="214" spans="1:8">
      <c r="A214" s="40">
        <v>10484</v>
      </c>
      <c r="B214" s="38" t="s">
        <v>438</v>
      </c>
      <c r="C214" s="38" t="s">
        <v>64</v>
      </c>
      <c r="D214" s="38" t="s">
        <v>757</v>
      </c>
      <c r="E214" s="38" t="s">
        <v>11</v>
      </c>
      <c r="F214" s="38">
        <v>2</v>
      </c>
      <c r="G214" s="39">
        <v>33769</v>
      </c>
      <c r="H214" s="38">
        <v>74.8</v>
      </c>
    </row>
    <row r="215" spans="1:8">
      <c r="A215" s="40">
        <v>10291</v>
      </c>
      <c r="B215" s="38" t="s">
        <v>92</v>
      </c>
      <c r="C215" s="38" t="s">
        <v>520</v>
      </c>
      <c r="D215" s="38" t="s">
        <v>541</v>
      </c>
      <c r="E215" s="38" t="s">
        <v>15</v>
      </c>
      <c r="F215" s="38">
        <v>2</v>
      </c>
      <c r="G215" s="39">
        <v>35408</v>
      </c>
      <c r="H215" s="38">
        <v>74.7</v>
      </c>
    </row>
    <row r="216" spans="1:8">
      <c r="A216" s="40">
        <v>10184</v>
      </c>
      <c r="B216" s="38" t="s">
        <v>398</v>
      </c>
      <c r="C216" s="38" t="s">
        <v>171</v>
      </c>
      <c r="D216" s="38" t="s">
        <v>399</v>
      </c>
      <c r="E216" s="38" t="s">
        <v>15</v>
      </c>
      <c r="F216" s="38">
        <v>2</v>
      </c>
      <c r="G216" s="39">
        <v>34823</v>
      </c>
      <c r="H216" s="38">
        <v>74.7</v>
      </c>
    </row>
    <row r="217" spans="1:8">
      <c r="A217" s="40">
        <v>10491</v>
      </c>
      <c r="B217" s="38" t="s">
        <v>384</v>
      </c>
      <c r="C217" s="38" t="s">
        <v>75</v>
      </c>
      <c r="D217" s="38" t="s">
        <v>763</v>
      </c>
      <c r="E217" s="38" t="s">
        <v>11</v>
      </c>
      <c r="F217" s="38">
        <v>2</v>
      </c>
      <c r="G217" s="39">
        <v>35231</v>
      </c>
      <c r="H217" s="38">
        <v>74.5</v>
      </c>
    </row>
    <row r="218" spans="1:8">
      <c r="A218" s="40">
        <v>10470</v>
      </c>
      <c r="B218" s="38" t="s">
        <v>164</v>
      </c>
      <c r="C218" s="38" t="s">
        <v>133</v>
      </c>
      <c r="D218" s="38" t="s">
        <v>743</v>
      </c>
      <c r="E218" s="38" t="s">
        <v>11</v>
      </c>
      <c r="F218" s="38">
        <v>2</v>
      </c>
      <c r="G218" s="39">
        <v>33128</v>
      </c>
      <c r="H218" s="38">
        <v>74.400000000000006</v>
      </c>
    </row>
    <row r="219" spans="1:8">
      <c r="A219" s="40">
        <v>10458</v>
      </c>
      <c r="B219" s="38" t="s">
        <v>408</v>
      </c>
      <c r="C219" s="38" t="s">
        <v>217</v>
      </c>
      <c r="D219" s="38" t="s">
        <v>731</v>
      </c>
      <c r="E219" s="38" t="s">
        <v>11</v>
      </c>
      <c r="F219" s="38">
        <v>2</v>
      </c>
      <c r="G219" s="39">
        <v>34130</v>
      </c>
      <c r="H219" s="38">
        <v>73.8</v>
      </c>
    </row>
    <row r="220" spans="1:8">
      <c r="A220" s="40">
        <v>10500</v>
      </c>
      <c r="B220" s="38" t="s">
        <v>8</v>
      </c>
      <c r="C220" s="38" t="s">
        <v>9</v>
      </c>
      <c r="D220" s="38" t="s">
        <v>772</v>
      </c>
      <c r="E220" s="38" t="s">
        <v>11</v>
      </c>
      <c r="F220" s="38">
        <v>2</v>
      </c>
      <c r="G220" s="39">
        <v>34890</v>
      </c>
      <c r="H220" s="38">
        <v>73.7</v>
      </c>
    </row>
    <row r="221" spans="1:8">
      <c r="A221" s="40">
        <v>10457</v>
      </c>
      <c r="B221" s="38" t="s">
        <v>729</v>
      </c>
      <c r="C221" s="38" t="s">
        <v>333</v>
      </c>
      <c r="D221" s="38" t="s">
        <v>730</v>
      </c>
      <c r="E221" s="38" t="s">
        <v>11</v>
      </c>
      <c r="F221" s="38">
        <v>2</v>
      </c>
      <c r="G221" s="39">
        <v>33779</v>
      </c>
      <c r="H221" s="38">
        <v>73.3</v>
      </c>
    </row>
    <row r="222" spans="1:8">
      <c r="A222" s="40">
        <v>10116</v>
      </c>
      <c r="B222" s="38" t="s">
        <v>52</v>
      </c>
      <c r="C222" s="38" t="s">
        <v>156</v>
      </c>
      <c r="D222" s="38" t="s">
        <v>282</v>
      </c>
      <c r="E222" s="38" t="s">
        <v>11</v>
      </c>
      <c r="F222" s="38">
        <v>2</v>
      </c>
      <c r="G222" s="39">
        <v>33312</v>
      </c>
      <c r="H222" s="38">
        <v>73</v>
      </c>
    </row>
    <row r="223" spans="1:8">
      <c r="A223" s="40">
        <v>10474</v>
      </c>
      <c r="B223" s="38" t="s">
        <v>494</v>
      </c>
      <c r="C223" s="38" t="s">
        <v>433</v>
      </c>
      <c r="D223" s="38" t="s">
        <v>747</v>
      </c>
      <c r="E223" s="38" t="s">
        <v>11</v>
      </c>
      <c r="F223" s="38">
        <v>2</v>
      </c>
      <c r="G223" s="39">
        <v>33911</v>
      </c>
      <c r="H223" s="38">
        <v>72.599999999999994</v>
      </c>
    </row>
    <row r="224" spans="1:8">
      <c r="A224" s="40">
        <v>10343</v>
      </c>
      <c r="B224" s="38" t="s">
        <v>384</v>
      </c>
      <c r="C224" s="38" t="s">
        <v>305</v>
      </c>
      <c r="D224" s="38" t="s">
        <v>601</v>
      </c>
      <c r="E224" s="38" t="s">
        <v>11</v>
      </c>
      <c r="F224" s="38">
        <v>2</v>
      </c>
      <c r="G224" s="39">
        <v>35552</v>
      </c>
      <c r="H224" s="38">
        <v>72.3</v>
      </c>
    </row>
    <row r="225" spans="1:8">
      <c r="A225" s="40">
        <v>10013</v>
      </c>
      <c r="B225" s="38" t="s">
        <v>46</v>
      </c>
      <c r="C225" s="38" t="s">
        <v>47</v>
      </c>
      <c r="D225" s="38" t="s">
        <v>48</v>
      </c>
      <c r="E225" s="38" t="s">
        <v>15</v>
      </c>
      <c r="F225" s="38">
        <v>2</v>
      </c>
      <c r="G225" s="39">
        <v>34325</v>
      </c>
      <c r="H225" s="38">
        <v>72.099999999999994</v>
      </c>
    </row>
    <row r="226" spans="1:8">
      <c r="A226" s="40">
        <v>10465</v>
      </c>
      <c r="B226" s="38" t="s">
        <v>729</v>
      </c>
      <c r="C226" s="38" t="s">
        <v>627</v>
      </c>
      <c r="D226" s="38" t="s">
        <v>738</v>
      </c>
      <c r="E226" s="38" t="s">
        <v>11</v>
      </c>
      <c r="F226" s="38">
        <v>2</v>
      </c>
      <c r="G226" s="39">
        <v>35119</v>
      </c>
      <c r="H226" s="38">
        <v>71.8</v>
      </c>
    </row>
    <row r="227" spans="1:8">
      <c r="A227" s="40">
        <v>10451</v>
      </c>
      <c r="B227" s="38" t="s">
        <v>492</v>
      </c>
      <c r="C227" s="38" t="s">
        <v>160</v>
      </c>
      <c r="D227" s="38" t="s">
        <v>723</v>
      </c>
      <c r="E227" s="38" t="s">
        <v>11</v>
      </c>
      <c r="F227" s="38">
        <v>2</v>
      </c>
      <c r="G227" s="39">
        <v>33900</v>
      </c>
      <c r="H227" s="38">
        <v>71.8</v>
      </c>
    </row>
    <row r="228" spans="1:8">
      <c r="A228" s="40">
        <v>10030</v>
      </c>
      <c r="B228" s="38" t="s">
        <v>92</v>
      </c>
      <c r="C228" s="38" t="s">
        <v>93</v>
      </c>
      <c r="D228" s="38" t="s">
        <v>94</v>
      </c>
      <c r="E228" s="38" t="s">
        <v>15</v>
      </c>
      <c r="F228" s="38">
        <v>2</v>
      </c>
      <c r="G228" s="39">
        <v>32986</v>
      </c>
      <c r="H228" s="38">
        <v>71.3</v>
      </c>
    </row>
    <row r="229" spans="1:8">
      <c r="A229" s="40">
        <v>10449</v>
      </c>
      <c r="B229" s="38" t="s">
        <v>224</v>
      </c>
      <c r="C229" s="38" t="s">
        <v>663</v>
      </c>
      <c r="D229" s="38" t="s">
        <v>721</v>
      </c>
      <c r="E229" s="38" t="s">
        <v>11</v>
      </c>
      <c r="F229" s="38">
        <v>2</v>
      </c>
      <c r="G229" s="39">
        <v>35319</v>
      </c>
      <c r="H229" s="38">
        <v>71.3</v>
      </c>
    </row>
    <row r="230" spans="1:8">
      <c r="A230" s="40">
        <v>10079</v>
      </c>
      <c r="B230" s="38" t="s">
        <v>210</v>
      </c>
      <c r="C230" s="38" t="s">
        <v>211</v>
      </c>
      <c r="D230" s="38" t="s">
        <v>212</v>
      </c>
      <c r="E230" s="38" t="s">
        <v>15</v>
      </c>
      <c r="F230" s="38">
        <v>2</v>
      </c>
      <c r="G230" s="39">
        <v>34682</v>
      </c>
      <c r="H230" s="38">
        <v>70.900000000000006</v>
      </c>
    </row>
    <row r="231" spans="1:8">
      <c r="A231" s="40">
        <v>10466</v>
      </c>
      <c r="B231" s="38" t="s">
        <v>153</v>
      </c>
      <c r="C231" s="38" t="s">
        <v>333</v>
      </c>
      <c r="D231" s="38" t="s">
        <v>739</v>
      </c>
      <c r="E231" s="38" t="s">
        <v>11</v>
      </c>
      <c r="F231" s="38">
        <v>2</v>
      </c>
      <c r="G231" s="39">
        <v>33725</v>
      </c>
      <c r="H231" s="38">
        <v>70.7</v>
      </c>
    </row>
    <row r="232" spans="1:8">
      <c r="A232" s="40">
        <v>10085</v>
      </c>
      <c r="B232" s="38" t="s">
        <v>213</v>
      </c>
      <c r="C232" s="38" t="s">
        <v>114</v>
      </c>
      <c r="D232" s="38" t="s">
        <v>223</v>
      </c>
      <c r="E232" s="38" t="s">
        <v>15</v>
      </c>
      <c r="F232" s="38">
        <v>2</v>
      </c>
      <c r="G232" s="39">
        <v>34686</v>
      </c>
      <c r="H232" s="38">
        <v>70.5</v>
      </c>
    </row>
    <row r="233" spans="1:8">
      <c r="A233" s="40">
        <v>10464</v>
      </c>
      <c r="B233" s="38" t="s">
        <v>224</v>
      </c>
      <c r="C233" s="38" t="s">
        <v>331</v>
      </c>
      <c r="D233" s="38" t="s">
        <v>737</v>
      </c>
      <c r="E233" s="38" t="s">
        <v>11</v>
      </c>
      <c r="F233" s="38">
        <v>2</v>
      </c>
      <c r="G233" s="39">
        <v>34036</v>
      </c>
      <c r="H233" s="38">
        <v>70.5</v>
      </c>
    </row>
    <row r="234" spans="1:8">
      <c r="A234" s="40">
        <v>10267</v>
      </c>
      <c r="B234" s="38" t="s">
        <v>511</v>
      </c>
      <c r="C234" s="38" t="s">
        <v>355</v>
      </c>
      <c r="D234" s="38" t="s">
        <v>512</v>
      </c>
      <c r="E234" s="38" t="s">
        <v>15</v>
      </c>
      <c r="F234" s="38">
        <v>2</v>
      </c>
      <c r="G234" s="39">
        <v>34403</v>
      </c>
      <c r="H234" s="38">
        <v>69.599999999999994</v>
      </c>
    </row>
    <row r="235" spans="1:8">
      <c r="A235" s="40">
        <v>10120</v>
      </c>
      <c r="B235" s="38" t="s">
        <v>92</v>
      </c>
      <c r="C235" s="38" t="s">
        <v>267</v>
      </c>
      <c r="D235" s="38" t="s">
        <v>289</v>
      </c>
      <c r="E235" s="38" t="s">
        <v>15</v>
      </c>
      <c r="F235" s="38">
        <v>2</v>
      </c>
      <c r="G235" s="39">
        <v>34460</v>
      </c>
      <c r="H235" s="38">
        <v>69.599999999999994</v>
      </c>
    </row>
    <row r="236" spans="1:8">
      <c r="A236" s="40">
        <v>10384</v>
      </c>
      <c r="B236" s="38" t="s">
        <v>291</v>
      </c>
      <c r="C236" s="38" t="s">
        <v>388</v>
      </c>
      <c r="D236" s="38" t="s">
        <v>648</v>
      </c>
      <c r="E236" s="38" t="s">
        <v>15</v>
      </c>
      <c r="F236" s="38">
        <v>2</v>
      </c>
      <c r="G236" s="39">
        <v>33488</v>
      </c>
      <c r="H236" s="38">
        <v>69.599999999999994</v>
      </c>
    </row>
    <row r="237" spans="1:8">
      <c r="A237" s="40">
        <v>10347</v>
      </c>
      <c r="B237" s="38" t="s">
        <v>118</v>
      </c>
      <c r="C237" s="38" t="s">
        <v>373</v>
      </c>
      <c r="D237" s="38" t="s">
        <v>605</v>
      </c>
      <c r="E237" s="38" t="s">
        <v>15</v>
      </c>
      <c r="F237" s="38">
        <v>2</v>
      </c>
      <c r="G237" s="39">
        <v>34639</v>
      </c>
      <c r="H237" s="38">
        <v>69.599999999999994</v>
      </c>
    </row>
    <row r="238" spans="1:8">
      <c r="A238" s="40">
        <v>10096</v>
      </c>
      <c r="B238" s="38" t="s">
        <v>249</v>
      </c>
      <c r="C238" s="38" t="s">
        <v>250</v>
      </c>
      <c r="D238" s="38" t="s">
        <v>251</v>
      </c>
      <c r="E238" s="38" t="s">
        <v>15</v>
      </c>
      <c r="F238" s="38">
        <v>2</v>
      </c>
      <c r="G238" s="39">
        <v>32927</v>
      </c>
      <c r="H238" s="38">
        <v>69.599999999999994</v>
      </c>
    </row>
    <row r="239" spans="1:8">
      <c r="A239" s="40">
        <v>10016</v>
      </c>
      <c r="B239" s="38" t="s">
        <v>54</v>
      </c>
      <c r="C239" s="38" t="s">
        <v>55</v>
      </c>
      <c r="D239" s="38" t="s">
        <v>56</v>
      </c>
      <c r="E239" s="38" t="s">
        <v>15</v>
      </c>
      <c r="F239" s="38">
        <v>2</v>
      </c>
      <c r="G239" s="39">
        <v>35693</v>
      </c>
      <c r="H239" s="38">
        <v>69.599999999999994</v>
      </c>
    </row>
    <row r="240" spans="1:8">
      <c r="A240" s="40">
        <v>10108</v>
      </c>
      <c r="B240" s="38" t="s">
        <v>143</v>
      </c>
      <c r="C240" s="38" t="s">
        <v>90</v>
      </c>
      <c r="D240" s="38" t="s">
        <v>272</v>
      </c>
      <c r="E240" s="38" t="s">
        <v>15</v>
      </c>
      <c r="F240" s="38">
        <v>2</v>
      </c>
      <c r="G240" s="39">
        <v>35265</v>
      </c>
      <c r="H240" s="38">
        <v>69.599999999999994</v>
      </c>
    </row>
    <row r="241" spans="1:8">
      <c r="A241" s="40">
        <v>10229</v>
      </c>
      <c r="B241" s="38" t="s">
        <v>69</v>
      </c>
      <c r="C241" s="38" t="s">
        <v>462</v>
      </c>
      <c r="D241" s="38" t="s">
        <v>463</v>
      </c>
      <c r="E241" s="38" t="s">
        <v>15</v>
      </c>
      <c r="F241" s="38">
        <v>2</v>
      </c>
      <c r="G241" s="39">
        <v>33484</v>
      </c>
      <c r="H241" s="38">
        <v>69.599999999999994</v>
      </c>
    </row>
    <row r="242" spans="1:8">
      <c r="A242" s="40">
        <v>10483</v>
      </c>
      <c r="B242" s="38" t="s">
        <v>69</v>
      </c>
      <c r="C242" s="38" t="s">
        <v>75</v>
      </c>
      <c r="D242" s="38" t="s">
        <v>756</v>
      </c>
      <c r="E242" s="38" t="s">
        <v>15</v>
      </c>
      <c r="F242" s="38">
        <v>2</v>
      </c>
      <c r="G242" s="39">
        <v>35296</v>
      </c>
      <c r="H242" s="38">
        <v>69.599999999999994</v>
      </c>
    </row>
    <row r="243" spans="1:8">
      <c r="A243" s="40">
        <v>10234</v>
      </c>
      <c r="B243" s="38" t="s">
        <v>49</v>
      </c>
      <c r="C243" s="38" t="s">
        <v>9</v>
      </c>
      <c r="D243" s="38" t="s">
        <v>468</v>
      </c>
      <c r="E243" s="38" t="s">
        <v>15</v>
      </c>
      <c r="F243" s="38">
        <v>2</v>
      </c>
      <c r="G243" s="39">
        <v>35299</v>
      </c>
      <c r="H243" s="38">
        <v>69.599999999999994</v>
      </c>
    </row>
    <row r="244" spans="1:8">
      <c r="A244" s="40">
        <v>10307</v>
      </c>
      <c r="B244" s="38" t="s">
        <v>559</v>
      </c>
      <c r="C244" s="38" t="s">
        <v>106</v>
      </c>
      <c r="D244" s="38" t="s">
        <v>560</v>
      </c>
      <c r="E244" s="38" t="s">
        <v>15</v>
      </c>
      <c r="F244" s="38">
        <v>2</v>
      </c>
      <c r="G244" s="39">
        <v>34115</v>
      </c>
      <c r="H244" s="38">
        <v>69.599999999999994</v>
      </c>
    </row>
    <row r="245" spans="1:8">
      <c r="A245" s="40">
        <v>10425</v>
      </c>
      <c r="B245" s="38" t="s">
        <v>40</v>
      </c>
      <c r="C245" s="38" t="s">
        <v>377</v>
      </c>
      <c r="D245" s="38" t="s">
        <v>694</v>
      </c>
      <c r="E245" s="38" t="s">
        <v>15</v>
      </c>
      <c r="F245" s="38">
        <v>2</v>
      </c>
      <c r="G245" s="39">
        <v>33056</v>
      </c>
      <c r="H245" s="38">
        <v>69.599999999999994</v>
      </c>
    </row>
    <row r="246" spans="1:8">
      <c r="A246" s="40">
        <v>10156</v>
      </c>
      <c r="B246" s="38" t="s">
        <v>350</v>
      </c>
      <c r="C246" s="38" t="s">
        <v>55</v>
      </c>
      <c r="D246" s="38" t="s">
        <v>351</v>
      </c>
      <c r="E246" s="38" t="s">
        <v>11</v>
      </c>
      <c r="F246" s="38">
        <v>2</v>
      </c>
      <c r="G246" s="39">
        <v>32977</v>
      </c>
      <c r="H246" s="38">
        <v>69</v>
      </c>
    </row>
    <row r="247" spans="1:8">
      <c r="A247" s="40">
        <v>10122</v>
      </c>
      <c r="B247" s="38" t="s">
        <v>291</v>
      </c>
      <c r="C247" s="38" t="s">
        <v>130</v>
      </c>
      <c r="D247" s="38" t="s">
        <v>292</v>
      </c>
      <c r="E247" s="38" t="s">
        <v>15</v>
      </c>
      <c r="F247" s="38">
        <v>2</v>
      </c>
      <c r="G247" s="39">
        <v>35148</v>
      </c>
      <c r="H247" s="38">
        <v>68.900000000000006</v>
      </c>
    </row>
    <row r="248" spans="1:8">
      <c r="A248" s="40">
        <v>10462</v>
      </c>
      <c r="B248" s="38" t="s">
        <v>167</v>
      </c>
      <c r="C248" s="38" t="s">
        <v>602</v>
      </c>
      <c r="D248" s="38" t="s">
        <v>735</v>
      </c>
      <c r="E248" s="38" t="s">
        <v>11</v>
      </c>
      <c r="F248" s="38">
        <v>2</v>
      </c>
      <c r="G248" s="39">
        <v>35376</v>
      </c>
      <c r="H248" s="38">
        <v>68.8</v>
      </c>
    </row>
    <row r="249" spans="1:8">
      <c r="A249" s="40">
        <v>10248</v>
      </c>
      <c r="B249" s="38" t="s">
        <v>244</v>
      </c>
      <c r="C249" s="38" t="s">
        <v>75</v>
      </c>
      <c r="D249" s="38" t="s">
        <v>487</v>
      </c>
      <c r="E249" s="38" t="s">
        <v>11</v>
      </c>
      <c r="F249" s="38">
        <v>2</v>
      </c>
      <c r="G249" s="39">
        <v>35126</v>
      </c>
      <c r="H249" s="38">
        <v>68.7</v>
      </c>
    </row>
    <row r="250" spans="1:8">
      <c r="A250" s="40">
        <v>10319</v>
      </c>
      <c r="B250" s="38" t="s">
        <v>574</v>
      </c>
      <c r="C250" s="38" t="s">
        <v>107</v>
      </c>
      <c r="D250" s="38" t="s">
        <v>575</v>
      </c>
      <c r="E250" s="38" t="s">
        <v>11</v>
      </c>
      <c r="F250" s="38">
        <v>2</v>
      </c>
      <c r="G250" s="39">
        <v>34463</v>
      </c>
      <c r="H250" s="38">
        <v>68.3</v>
      </c>
    </row>
    <row r="251" spans="1:8">
      <c r="A251" s="40">
        <v>10200</v>
      </c>
      <c r="B251" s="38" t="s">
        <v>49</v>
      </c>
      <c r="C251" s="38" t="s">
        <v>147</v>
      </c>
      <c r="D251" s="38" t="s">
        <v>422</v>
      </c>
      <c r="E251" s="38" t="s">
        <v>15</v>
      </c>
      <c r="F251" s="38">
        <v>2</v>
      </c>
      <c r="G251" s="39">
        <v>34684</v>
      </c>
      <c r="H251" s="38">
        <v>68</v>
      </c>
    </row>
    <row r="252" spans="1:8">
      <c r="A252" s="40">
        <v>10249</v>
      </c>
      <c r="B252" s="38" t="s">
        <v>146</v>
      </c>
      <c r="C252" s="38" t="s">
        <v>183</v>
      </c>
      <c r="D252" s="38" t="s">
        <v>488</v>
      </c>
      <c r="E252" s="38" t="s">
        <v>11</v>
      </c>
      <c r="F252" s="38">
        <v>2</v>
      </c>
      <c r="G252" s="39">
        <v>34418</v>
      </c>
      <c r="H252" s="38">
        <v>67.5</v>
      </c>
    </row>
    <row r="253" spans="1:8">
      <c r="A253" s="40">
        <v>10034</v>
      </c>
      <c r="B253" s="38" t="s">
        <v>89</v>
      </c>
      <c r="C253" s="38" t="s">
        <v>103</v>
      </c>
      <c r="D253" s="38" t="s">
        <v>104</v>
      </c>
      <c r="E253" s="38" t="s">
        <v>11</v>
      </c>
      <c r="F253" s="38">
        <v>2</v>
      </c>
      <c r="G253" s="39">
        <v>33315</v>
      </c>
      <c r="H253" s="38">
        <v>67.5</v>
      </c>
    </row>
    <row r="254" spans="1:8">
      <c r="A254" s="40">
        <v>10155</v>
      </c>
      <c r="B254" s="38" t="s">
        <v>180</v>
      </c>
      <c r="C254" s="38" t="s">
        <v>240</v>
      </c>
      <c r="D254" s="38" t="s">
        <v>349</v>
      </c>
      <c r="E254" s="38" t="s">
        <v>15</v>
      </c>
      <c r="F254" s="38">
        <v>2</v>
      </c>
      <c r="G254" s="39">
        <v>34763</v>
      </c>
      <c r="H254" s="38">
        <v>67.3</v>
      </c>
    </row>
    <row r="255" spans="1:8">
      <c r="A255" s="40">
        <v>10362</v>
      </c>
      <c r="B255" s="38" t="s">
        <v>224</v>
      </c>
      <c r="C255" s="38" t="s">
        <v>623</v>
      </c>
      <c r="D255" s="38" t="s">
        <v>624</v>
      </c>
      <c r="E255" s="38" t="s">
        <v>11</v>
      </c>
      <c r="F255" s="38">
        <v>2</v>
      </c>
      <c r="G255" s="39">
        <v>33923</v>
      </c>
      <c r="H255" s="38">
        <v>67.3</v>
      </c>
    </row>
    <row r="256" spans="1:8">
      <c r="A256" s="40">
        <v>10072</v>
      </c>
      <c r="B256" s="38" t="s">
        <v>19</v>
      </c>
      <c r="C256" s="38" t="s">
        <v>195</v>
      </c>
      <c r="D256" s="38" t="s">
        <v>196</v>
      </c>
      <c r="E256" s="38" t="s">
        <v>11</v>
      </c>
      <c r="F256" s="38">
        <v>2</v>
      </c>
      <c r="G256" s="39">
        <v>34368</v>
      </c>
      <c r="H256" s="38">
        <v>67</v>
      </c>
    </row>
    <row r="257" spans="1:8">
      <c r="A257" s="40">
        <v>10460</v>
      </c>
      <c r="B257" s="38" t="s">
        <v>432</v>
      </c>
      <c r="C257" s="38" t="s">
        <v>411</v>
      </c>
      <c r="D257" s="38" t="s">
        <v>733</v>
      </c>
      <c r="E257" s="38" t="s">
        <v>11</v>
      </c>
      <c r="F257" s="38">
        <v>2</v>
      </c>
      <c r="G257" s="39">
        <v>34283</v>
      </c>
      <c r="H257" s="38">
        <v>66.900000000000006</v>
      </c>
    </row>
    <row r="258" spans="1:8">
      <c r="A258" s="40">
        <v>10352</v>
      </c>
      <c r="B258" s="38" t="s">
        <v>285</v>
      </c>
      <c r="C258" s="38" t="s">
        <v>47</v>
      </c>
      <c r="D258" s="38" t="s">
        <v>611</v>
      </c>
      <c r="E258" s="38" t="s">
        <v>11</v>
      </c>
      <c r="F258" s="38">
        <v>2</v>
      </c>
      <c r="G258" s="39">
        <v>34070</v>
      </c>
      <c r="H258" s="38">
        <v>66.8</v>
      </c>
    </row>
    <row r="259" spans="1:8">
      <c r="A259" s="40">
        <v>10453</v>
      </c>
      <c r="B259" s="38" t="s">
        <v>92</v>
      </c>
      <c r="C259" s="38" t="s">
        <v>103</v>
      </c>
      <c r="D259" s="38" t="s">
        <v>725</v>
      </c>
      <c r="E259" s="38" t="s">
        <v>15</v>
      </c>
      <c r="F259" s="38">
        <v>2</v>
      </c>
      <c r="G259" s="39">
        <v>35173</v>
      </c>
      <c r="H259" s="38">
        <v>66.599999999999994</v>
      </c>
    </row>
    <row r="260" spans="1:8">
      <c r="A260" s="40">
        <v>10168</v>
      </c>
      <c r="B260" s="38" t="s">
        <v>369</v>
      </c>
      <c r="C260" s="38" t="s">
        <v>370</v>
      </c>
      <c r="D260" s="38" t="s">
        <v>371</v>
      </c>
      <c r="E260" s="38" t="s">
        <v>15</v>
      </c>
      <c r="F260" s="38">
        <v>2</v>
      </c>
      <c r="G260" s="39">
        <v>34038</v>
      </c>
      <c r="H260" s="38">
        <v>66.5</v>
      </c>
    </row>
    <row r="261" spans="1:8">
      <c r="A261" s="40">
        <v>10033</v>
      </c>
      <c r="B261" s="38" t="s">
        <v>100</v>
      </c>
      <c r="C261" s="38" t="s">
        <v>101</v>
      </c>
      <c r="D261" s="38" t="s">
        <v>102</v>
      </c>
      <c r="E261" s="38" t="s">
        <v>11</v>
      </c>
      <c r="F261" s="38">
        <v>2</v>
      </c>
      <c r="G261" s="39">
        <v>33321</v>
      </c>
      <c r="H261" s="38">
        <v>66.3</v>
      </c>
    </row>
    <row r="262" spans="1:8">
      <c r="A262" s="40">
        <v>10326</v>
      </c>
      <c r="B262" s="38" t="s">
        <v>359</v>
      </c>
      <c r="C262" s="38" t="s">
        <v>205</v>
      </c>
      <c r="D262" s="38" t="s">
        <v>583</v>
      </c>
      <c r="E262" s="38" t="s">
        <v>11</v>
      </c>
      <c r="F262" s="38">
        <v>2</v>
      </c>
      <c r="G262" s="39">
        <v>32900</v>
      </c>
      <c r="H262" s="38">
        <v>65.8</v>
      </c>
    </row>
    <row r="263" spans="1:8">
      <c r="A263" s="40">
        <v>10182</v>
      </c>
      <c r="B263" s="38" t="s">
        <v>347</v>
      </c>
      <c r="C263" s="38" t="s">
        <v>183</v>
      </c>
      <c r="D263" s="38" t="s">
        <v>396</v>
      </c>
      <c r="E263" s="38" t="s">
        <v>15</v>
      </c>
      <c r="F263" s="38">
        <v>2</v>
      </c>
      <c r="G263" s="39">
        <v>33879</v>
      </c>
      <c r="H263" s="38">
        <v>65.7</v>
      </c>
    </row>
    <row r="264" spans="1:8">
      <c r="A264" s="40">
        <v>10322</v>
      </c>
      <c r="B264" s="38" t="s">
        <v>149</v>
      </c>
      <c r="C264" s="38" t="s">
        <v>195</v>
      </c>
      <c r="D264" s="38" t="s">
        <v>578</v>
      </c>
      <c r="E264" s="38" t="s">
        <v>11</v>
      </c>
      <c r="F264" s="38">
        <v>2</v>
      </c>
      <c r="G264" s="39">
        <v>35375</v>
      </c>
      <c r="H264" s="38">
        <v>65.5</v>
      </c>
    </row>
    <row r="265" spans="1:8">
      <c r="A265" s="40">
        <v>10422</v>
      </c>
      <c r="B265" s="38" t="s">
        <v>140</v>
      </c>
      <c r="C265" s="38" t="s">
        <v>200</v>
      </c>
      <c r="D265" s="38" t="s">
        <v>690</v>
      </c>
      <c r="E265" s="38" t="s">
        <v>11</v>
      </c>
      <c r="F265" s="38">
        <v>2</v>
      </c>
      <c r="G265" s="39">
        <v>34720</v>
      </c>
      <c r="H265" s="38">
        <v>65</v>
      </c>
    </row>
    <row r="266" spans="1:8">
      <c r="A266" s="40">
        <v>10227</v>
      </c>
      <c r="B266" s="38" t="s">
        <v>116</v>
      </c>
      <c r="C266" s="38" t="s">
        <v>114</v>
      </c>
      <c r="D266" s="38" t="s">
        <v>460</v>
      </c>
      <c r="E266" s="38" t="s">
        <v>15</v>
      </c>
      <c r="F266" s="38">
        <v>2</v>
      </c>
      <c r="G266" s="39">
        <v>33278</v>
      </c>
      <c r="H266" s="38">
        <v>64.900000000000006</v>
      </c>
    </row>
    <row r="267" spans="1:8">
      <c r="A267" s="40">
        <v>10260</v>
      </c>
      <c r="B267" s="38" t="s">
        <v>311</v>
      </c>
      <c r="C267" s="38" t="s">
        <v>144</v>
      </c>
      <c r="D267" s="38" t="s">
        <v>502</v>
      </c>
      <c r="E267" s="38" t="s">
        <v>11</v>
      </c>
      <c r="F267" s="38">
        <v>2</v>
      </c>
      <c r="G267" s="39">
        <v>34735</v>
      </c>
      <c r="H267" s="38">
        <v>63.9</v>
      </c>
    </row>
    <row r="268" spans="1:8">
      <c r="A268" s="40">
        <v>10150</v>
      </c>
      <c r="B268" s="38" t="s">
        <v>309</v>
      </c>
      <c r="C268" s="38" t="s">
        <v>23</v>
      </c>
      <c r="D268" s="38" t="s">
        <v>341</v>
      </c>
      <c r="E268" s="38" t="s">
        <v>15</v>
      </c>
      <c r="F268" s="38">
        <v>2</v>
      </c>
      <c r="G268" s="39">
        <v>33588</v>
      </c>
      <c r="H268" s="38">
        <v>63.8</v>
      </c>
    </row>
    <row r="269" spans="1:8">
      <c r="A269" s="40">
        <v>10076</v>
      </c>
      <c r="B269" s="38" t="s">
        <v>204</v>
      </c>
      <c r="C269" s="38" t="s">
        <v>205</v>
      </c>
      <c r="D269" s="38" t="s">
        <v>206</v>
      </c>
      <c r="E269" s="38" t="s">
        <v>15</v>
      </c>
      <c r="F269" s="38">
        <v>2</v>
      </c>
      <c r="G269" s="39">
        <v>34405</v>
      </c>
      <c r="H269" s="38">
        <v>63.8</v>
      </c>
    </row>
    <row r="270" spans="1:8">
      <c r="A270" s="40">
        <v>10056</v>
      </c>
      <c r="B270" s="38" t="s">
        <v>158</v>
      </c>
      <c r="C270" s="38" t="s">
        <v>38</v>
      </c>
      <c r="D270" s="38" t="s">
        <v>159</v>
      </c>
      <c r="E270" s="38" t="s">
        <v>15</v>
      </c>
      <c r="F270" s="38">
        <v>2</v>
      </c>
      <c r="G270" s="39">
        <v>34416</v>
      </c>
      <c r="H270" s="38">
        <v>63.8</v>
      </c>
    </row>
    <row r="271" spans="1:8">
      <c r="A271" s="40">
        <v>10040</v>
      </c>
      <c r="B271" s="38" t="s">
        <v>116</v>
      </c>
      <c r="C271" s="38" t="s">
        <v>107</v>
      </c>
      <c r="D271" s="38" t="s">
        <v>117</v>
      </c>
      <c r="E271" s="38" t="s">
        <v>15</v>
      </c>
      <c r="F271" s="38">
        <v>2</v>
      </c>
      <c r="G271" s="39">
        <v>35497</v>
      </c>
      <c r="H271" s="38">
        <v>63.8</v>
      </c>
    </row>
    <row r="272" spans="1:8">
      <c r="A272" s="40">
        <v>10173</v>
      </c>
      <c r="B272" s="38" t="s">
        <v>381</v>
      </c>
      <c r="C272" s="38" t="s">
        <v>382</v>
      </c>
      <c r="D272" s="38" t="s">
        <v>383</v>
      </c>
      <c r="E272" s="38" t="s">
        <v>15</v>
      </c>
      <c r="F272" s="38">
        <v>2</v>
      </c>
      <c r="G272" s="39">
        <v>35539</v>
      </c>
      <c r="H272" s="38">
        <v>63.8</v>
      </c>
    </row>
    <row r="273" spans="1:8">
      <c r="A273" s="40">
        <v>10152</v>
      </c>
      <c r="B273" s="38" t="s">
        <v>228</v>
      </c>
      <c r="C273" s="38" t="s">
        <v>50</v>
      </c>
      <c r="D273" s="38" t="s">
        <v>344</v>
      </c>
      <c r="E273" s="38" t="s">
        <v>15</v>
      </c>
      <c r="F273" s="38">
        <v>2</v>
      </c>
      <c r="G273" s="39">
        <v>32984</v>
      </c>
      <c r="H273" s="38">
        <v>63.8</v>
      </c>
    </row>
    <row r="274" spans="1:8">
      <c r="A274" s="40">
        <v>10239</v>
      </c>
      <c r="B274" s="38" t="s">
        <v>298</v>
      </c>
      <c r="C274" s="38" t="s">
        <v>474</v>
      </c>
      <c r="D274" s="38" t="s">
        <v>475</v>
      </c>
      <c r="E274" s="38" t="s">
        <v>15</v>
      </c>
      <c r="F274" s="38">
        <v>2</v>
      </c>
      <c r="G274" s="39">
        <v>32972</v>
      </c>
      <c r="H274" s="38">
        <v>63.8</v>
      </c>
    </row>
    <row r="275" spans="1:8">
      <c r="A275" s="40">
        <v>10024</v>
      </c>
      <c r="B275" s="38" t="s">
        <v>77</v>
      </c>
      <c r="C275" s="38" t="s">
        <v>58</v>
      </c>
      <c r="D275" s="38" t="s">
        <v>78</v>
      </c>
      <c r="E275" s="38" t="s">
        <v>15</v>
      </c>
      <c r="F275" s="38">
        <v>2</v>
      </c>
      <c r="G275" s="39">
        <v>34228</v>
      </c>
      <c r="H275" s="38">
        <v>62.7</v>
      </c>
    </row>
    <row r="276" spans="1:8">
      <c r="A276" s="40">
        <v>10262</v>
      </c>
      <c r="B276" s="38" t="s">
        <v>129</v>
      </c>
      <c r="C276" s="38" t="s">
        <v>26</v>
      </c>
      <c r="D276" s="38" t="s">
        <v>505</v>
      </c>
      <c r="E276" s="38" t="s">
        <v>11</v>
      </c>
      <c r="F276" s="38">
        <v>2</v>
      </c>
      <c r="G276" s="39">
        <v>33701</v>
      </c>
      <c r="H276" s="38">
        <v>62.7</v>
      </c>
    </row>
    <row r="277" spans="1:8">
      <c r="A277" s="40">
        <v>10439</v>
      </c>
      <c r="B277" s="38" t="s">
        <v>167</v>
      </c>
      <c r="C277" s="38" t="s">
        <v>524</v>
      </c>
      <c r="D277" s="38" t="s">
        <v>711</v>
      </c>
      <c r="E277" s="38" t="s">
        <v>11</v>
      </c>
      <c r="F277" s="38">
        <v>2</v>
      </c>
      <c r="G277" s="39">
        <v>33661</v>
      </c>
      <c r="H277" s="38">
        <v>62.7</v>
      </c>
    </row>
    <row r="278" spans="1:8">
      <c r="A278" s="40">
        <v>10274</v>
      </c>
      <c r="B278" s="38" t="s">
        <v>350</v>
      </c>
      <c r="C278" s="38" t="s">
        <v>520</v>
      </c>
      <c r="D278" s="38" t="s">
        <v>522</v>
      </c>
      <c r="E278" s="38" t="s">
        <v>11</v>
      </c>
      <c r="F278" s="38">
        <v>2</v>
      </c>
      <c r="G278" s="39">
        <v>33261</v>
      </c>
      <c r="H278" s="38">
        <v>62.3</v>
      </c>
    </row>
    <row r="279" spans="1:8">
      <c r="A279" s="40">
        <v>10283</v>
      </c>
      <c r="B279" s="38" t="s">
        <v>503</v>
      </c>
      <c r="C279" s="38" t="s">
        <v>67</v>
      </c>
      <c r="D279" s="38" t="s">
        <v>533</v>
      </c>
      <c r="E279" s="38" t="s">
        <v>15</v>
      </c>
      <c r="F279" s="38">
        <v>2</v>
      </c>
      <c r="G279" s="39">
        <v>34948</v>
      </c>
      <c r="H279" s="38">
        <v>62.3</v>
      </c>
    </row>
    <row r="280" spans="1:8">
      <c r="A280" s="40">
        <v>10273</v>
      </c>
      <c r="B280" s="38" t="s">
        <v>519</v>
      </c>
      <c r="C280" s="38" t="s">
        <v>520</v>
      </c>
      <c r="D280" s="38" t="s">
        <v>521</v>
      </c>
      <c r="E280" s="38" t="s">
        <v>11</v>
      </c>
      <c r="F280" s="38">
        <v>2</v>
      </c>
      <c r="G280" s="39">
        <v>33046</v>
      </c>
      <c r="H280" s="38">
        <v>61.8</v>
      </c>
    </row>
    <row r="281" spans="1:8">
      <c r="A281" s="40">
        <v>10214</v>
      </c>
      <c r="B281" s="38" t="s">
        <v>322</v>
      </c>
      <c r="C281" s="38" t="s">
        <v>391</v>
      </c>
      <c r="D281" s="38" t="s">
        <v>445</v>
      </c>
      <c r="E281" s="38" t="s">
        <v>11</v>
      </c>
      <c r="F281" s="38">
        <v>2</v>
      </c>
      <c r="G281" s="39">
        <v>34534</v>
      </c>
      <c r="H281" s="38">
        <v>60.3</v>
      </c>
    </row>
    <row r="282" spans="1:8">
      <c r="A282" s="40">
        <v>10416</v>
      </c>
      <c r="B282" s="38" t="s">
        <v>28</v>
      </c>
      <c r="C282" s="38" t="s">
        <v>566</v>
      </c>
      <c r="D282" s="38" t="s">
        <v>684</v>
      </c>
      <c r="E282" s="38" t="s">
        <v>11</v>
      </c>
      <c r="F282" s="38">
        <v>2</v>
      </c>
      <c r="G282" s="39">
        <v>34005</v>
      </c>
      <c r="H282" s="38">
        <v>58.8</v>
      </c>
    </row>
    <row r="283" spans="1:8">
      <c r="A283" s="40">
        <v>10344</v>
      </c>
      <c r="B283" s="38" t="s">
        <v>483</v>
      </c>
      <c r="C283" s="38" t="s">
        <v>333</v>
      </c>
      <c r="D283" s="38" t="s">
        <v>297</v>
      </c>
      <c r="E283" s="38" t="s">
        <v>11</v>
      </c>
      <c r="F283" s="38">
        <v>2</v>
      </c>
      <c r="G283" s="39">
        <v>34263</v>
      </c>
      <c r="H283" s="38">
        <v>58.6</v>
      </c>
    </row>
    <row r="284" spans="1:8">
      <c r="A284" s="40">
        <v>10183</v>
      </c>
      <c r="B284" s="38" t="s">
        <v>354</v>
      </c>
      <c r="C284" s="38" t="s">
        <v>183</v>
      </c>
      <c r="D284" s="38" t="s">
        <v>397</v>
      </c>
      <c r="E284" s="38" t="s">
        <v>15</v>
      </c>
      <c r="F284" s="38">
        <v>2</v>
      </c>
      <c r="G284" s="39">
        <v>34768</v>
      </c>
      <c r="H284" s="38">
        <v>58</v>
      </c>
    </row>
    <row r="285" spans="1:8">
      <c r="A285" s="40">
        <v>10280</v>
      </c>
      <c r="B285" s="38" t="s">
        <v>213</v>
      </c>
      <c r="C285" s="38" t="s">
        <v>474</v>
      </c>
      <c r="D285" s="38" t="s">
        <v>529</v>
      </c>
      <c r="E285" s="38" t="s">
        <v>15</v>
      </c>
      <c r="F285" s="38">
        <v>2</v>
      </c>
      <c r="G285" s="39">
        <v>34304</v>
      </c>
      <c r="H285" s="38">
        <v>58</v>
      </c>
    </row>
    <row r="286" spans="1:8">
      <c r="A286" s="40">
        <v>10335</v>
      </c>
      <c r="B286" s="38" t="s">
        <v>111</v>
      </c>
      <c r="C286" s="38" t="s">
        <v>173</v>
      </c>
      <c r="D286" s="38" t="s">
        <v>593</v>
      </c>
      <c r="E286" s="38" t="s">
        <v>15</v>
      </c>
      <c r="F286" s="38">
        <v>2</v>
      </c>
      <c r="G286" s="39">
        <v>35607</v>
      </c>
      <c r="H286" s="38">
        <v>58</v>
      </c>
    </row>
    <row r="287" spans="1:8">
      <c r="A287" s="40">
        <v>10340</v>
      </c>
      <c r="B287" s="38" t="s">
        <v>116</v>
      </c>
      <c r="C287" s="38" t="s">
        <v>83</v>
      </c>
      <c r="D287" s="38" t="s">
        <v>598</v>
      </c>
      <c r="E287" s="38" t="s">
        <v>15</v>
      </c>
      <c r="F287" s="38">
        <v>2</v>
      </c>
      <c r="G287" s="39">
        <v>34633</v>
      </c>
      <c r="H287" s="38">
        <v>58</v>
      </c>
    </row>
    <row r="288" spans="1:8">
      <c r="A288" s="40">
        <v>10199</v>
      </c>
      <c r="B288" s="38" t="s">
        <v>143</v>
      </c>
      <c r="C288" s="38" t="s">
        <v>260</v>
      </c>
      <c r="D288" s="38" t="s">
        <v>421</v>
      </c>
      <c r="E288" s="38" t="s">
        <v>15</v>
      </c>
      <c r="F288" s="38">
        <v>2</v>
      </c>
      <c r="G288" s="39">
        <v>34446</v>
      </c>
      <c r="H288" s="38">
        <v>58</v>
      </c>
    </row>
    <row r="289" spans="1:8">
      <c r="A289" s="40">
        <v>10233</v>
      </c>
      <c r="B289" s="38" t="s">
        <v>143</v>
      </c>
      <c r="C289" s="38" t="s">
        <v>205</v>
      </c>
      <c r="D289" s="38" t="s">
        <v>467</v>
      </c>
      <c r="E289" s="38" t="s">
        <v>15</v>
      </c>
      <c r="F289" s="38">
        <v>2</v>
      </c>
      <c r="G289" s="39">
        <v>33471</v>
      </c>
      <c r="H289" s="38">
        <v>58</v>
      </c>
    </row>
    <row r="290" spans="1:8">
      <c r="A290" s="40">
        <v>10261</v>
      </c>
      <c r="B290" s="38" t="s">
        <v>503</v>
      </c>
      <c r="C290" s="38" t="s">
        <v>106</v>
      </c>
      <c r="D290" s="38" t="s">
        <v>504</v>
      </c>
      <c r="E290" s="38" t="s">
        <v>15</v>
      </c>
      <c r="F290" s="38">
        <v>2</v>
      </c>
      <c r="G290" s="39">
        <v>35136</v>
      </c>
      <c r="H290" s="38">
        <v>58</v>
      </c>
    </row>
    <row r="291" spans="1:8">
      <c r="A291" s="40">
        <v>10337</v>
      </c>
      <c r="B291" s="38" t="s">
        <v>66</v>
      </c>
      <c r="C291" s="38" t="s">
        <v>101</v>
      </c>
      <c r="D291" s="38" t="s">
        <v>595</v>
      </c>
      <c r="E291" s="38" t="s">
        <v>15</v>
      </c>
      <c r="F291" s="38">
        <v>2</v>
      </c>
      <c r="G291" s="39">
        <v>33451</v>
      </c>
      <c r="H291" s="38">
        <v>58</v>
      </c>
    </row>
    <row r="292" spans="1:8">
      <c r="A292" s="40">
        <v>10113</v>
      </c>
      <c r="B292" s="38" t="s">
        <v>278</v>
      </c>
      <c r="C292" s="38" t="s">
        <v>127</v>
      </c>
      <c r="D292" s="38" t="s">
        <v>279</v>
      </c>
      <c r="E292" s="38" t="s">
        <v>15</v>
      </c>
      <c r="F292" s="38">
        <v>2</v>
      </c>
      <c r="G292" s="39">
        <v>33185</v>
      </c>
      <c r="H292" s="38">
        <v>58</v>
      </c>
    </row>
    <row r="293" spans="1:8">
      <c r="A293" s="40">
        <v>10499</v>
      </c>
      <c r="B293" s="38" t="s">
        <v>398</v>
      </c>
      <c r="C293" s="38" t="s">
        <v>50</v>
      </c>
      <c r="D293" s="38" t="s">
        <v>771</v>
      </c>
      <c r="E293" s="38" t="s">
        <v>15</v>
      </c>
      <c r="F293" s="38">
        <v>2</v>
      </c>
      <c r="G293" s="39">
        <v>33317</v>
      </c>
      <c r="H293" s="38">
        <v>58</v>
      </c>
    </row>
    <row r="294" spans="1:8">
      <c r="A294" s="40">
        <v>10276</v>
      </c>
      <c r="B294" s="38" t="s">
        <v>12</v>
      </c>
      <c r="C294" s="38" t="s">
        <v>524</v>
      </c>
      <c r="D294" s="38" t="s">
        <v>525</v>
      </c>
      <c r="E294" s="38" t="s">
        <v>15</v>
      </c>
      <c r="F294" s="38">
        <v>2</v>
      </c>
      <c r="G294" s="39">
        <v>33285</v>
      </c>
      <c r="H294" s="38">
        <v>58</v>
      </c>
    </row>
    <row r="295" spans="1:8">
      <c r="A295" s="40">
        <v>10071</v>
      </c>
      <c r="B295" s="38" t="s">
        <v>12</v>
      </c>
      <c r="C295" s="38" t="s">
        <v>193</v>
      </c>
      <c r="D295" s="38" t="s">
        <v>194</v>
      </c>
      <c r="E295" s="38" t="s">
        <v>15</v>
      </c>
      <c r="F295" s="38">
        <v>2</v>
      </c>
      <c r="G295" s="39">
        <v>34186</v>
      </c>
      <c r="H295" s="38">
        <v>58</v>
      </c>
    </row>
    <row r="296" spans="1:8">
      <c r="A296" s="40">
        <v>10411</v>
      </c>
      <c r="B296" s="38" t="s">
        <v>85</v>
      </c>
      <c r="C296" s="38" t="s">
        <v>602</v>
      </c>
      <c r="D296" s="38" t="s">
        <v>678</v>
      </c>
      <c r="E296" s="38" t="s">
        <v>15</v>
      </c>
      <c r="F296" s="38">
        <v>2</v>
      </c>
      <c r="G296" s="39">
        <v>33017</v>
      </c>
      <c r="H296" s="38">
        <v>58</v>
      </c>
    </row>
    <row r="297" spans="1:8">
      <c r="A297" s="40">
        <v>10341</v>
      </c>
      <c r="B297" s="38" t="s">
        <v>298</v>
      </c>
      <c r="C297" s="38" t="s">
        <v>185</v>
      </c>
      <c r="D297" s="38" t="s">
        <v>599</v>
      </c>
      <c r="E297" s="38" t="s">
        <v>15</v>
      </c>
      <c r="F297" s="38">
        <v>2</v>
      </c>
      <c r="G297" s="39">
        <v>35092</v>
      </c>
      <c r="H297" s="38">
        <v>58</v>
      </c>
    </row>
    <row r="298" spans="1:8">
      <c r="A298" s="40">
        <v>10355</v>
      </c>
      <c r="B298" s="38" t="s">
        <v>556</v>
      </c>
      <c r="C298" s="38" t="s">
        <v>106</v>
      </c>
      <c r="D298" s="38" t="s">
        <v>614</v>
      </c>
      <c r="E298" s="38" t="s">
        <v>11</v>
      </c>
      <c r="F298" s="38">
        <v>2</v>
      </c>
      <c r="G298" s="39">
        <v>35084</v>
      </c>
      <c r="H298" s="38">
        <v>56.3</v>
      </c>
    </row>
    <row r="299" spans="1:8">
      <c r="A299" s="40">
        <v>10406</v>
      </c>
      <c r="B299" s="38" t="s">
        <v>337</v>
      </c>
      <c r="C299" s="38" t="s">
        <v>185</v>
      </c>
      <c r="D299" s="38" t="s">
        <v>673</v>
      </c>
      <c r="E299" s="38" t="s">
        <v>11</v>
      </c>
      <c r="F299" s="38">
        <v>2</v>
      </c>
      <c r="G299" s="39">
        <v>34719</v>
      </c>
      <c r="H299" s="38">
        <v>53.6</v>
      </c>
    </row>
    <row r="300" spans="1:8">
      <c r="A300" s="40">
        <v>10160</v>
      </c>
      <c r="B300" s="38" t="s">
        <v>213</v>
      </c>
      <c r="C300" s="38" t="s">
        <v>211</v>
      </c>
      <c r="D300" s="38" t="s">
        <v>357</v>
      </c>
      <c r="E300" s="38" t="s">
        <v>15</v>
      </c>
      <c r="F300" s="38">
        <v>2</v>
      </c>
      <c r="G300" s="39">
        <v>33800</v>
      </c>
      <c r="H300" s="38">
        <v>52.2</v>
      </c>
    </row>
    <row r="301" spans="1:8">
      <c r="A301" s="40">
        <v>10115</v>
      </c>
      <c r="B301" s="38" t="s">
        <v>242</v>
      </c>
      <c r="C301" s="38" t="s">
        <v>32</v>
      </c>
      <c r="D301" s="38" t="s">
        <v>281</v>
      </c>
      <c r="E301" s="38" t="s">
        <v>15</v>
      </c>
      <c r="F301" s="38">
        <v>2</v>
      </c>
      <c r="G301" s="39">
        <v>33173</v>
      </c>
      <c r="H301" s="38">
        <v>52.2</v>
      </c>
    </row>
    <row r="302" spans="1:8">
      <c r="A302" s="40">
        <v>10014</v>
      </c>
      <c r="B302" s="38" t="s">
        <v>49</v>
      </c>
      <c r="C302" s="38" t="s">
        <v>50</v>
      </c>
      <c r="D302" s="38" t="s">
        <v>51</v>
      </c>
      <c r="E302" s="38" t="s">
        <v>15</v>
      </c>
      <c r="F302" s="38">
        <v>2</v>
      </c>
      <c r="G302" s="39">
        <v>33783</v>
      </c>
      <c r="H302" s="38">
        <v>52.2</v>
      </c>
    </row>
    <row r="303" spans="1:8">
      <c r="A303" s="40">
        <v>10179</v>
      </c>
      <c r="B303" s="38" t="s">
        <v>208</v>
      </c>
      <c r="C303" s="38" t="s">
        <v>391</v>
      </c>
      <c r="D303" s="38" t="s">
        <v>392</v>
      </c>
      <c r="E303" s="38" t="s">
        <v>15</v>
      </c>
      <c r="F303" s="38">
        <v>2</v>
      </c>
      <c r="G303" s="39">
        <v>34147</v>
      </c>
      <c r="H303" s="38">
        <v>52.2</v>
      </c>
    </row>
    <row r="304" spans="1:8">
      <c r="A304" s="40">
        <v>10204</v>
      </c>
      <c r="B304" s="38" t="s">
        <v>12</v>
      </c>
      <c r="C304" s="38" t="s">
        <v>141</v>
      </c>
      <c r="D304" s="38" t="s">
        <v>426</v>
      </c>
      <c r="E304" s="38" t="s">
        <v>15</v>
      </c>
      <c r="F304" s="38">
        <v>2</v>
      </c>
      <c r="G304" s="39">
        <v>34556</v>
      </c>
      <c r="H304" s="38">
        <v>52.2</v>
      </c>
    </row>
    <row r="305" spans="1:8">
      <c r="A305" s="40">
        <v>10177</v>
      </c>
      <c r="B305" s="38" t="s">
        <v>46</v>
      </c>
      <c r="C305" s="38" t="s">
        <v>388</v>
      </c>
      <c r="D305" s="38" t="s">
        <v>389</v>
      </c>
      <c r="E305" s="38" t="s">
        <v>15</v>
      </c>
      <c r="F305" s="38">
        <v>2</v>
      </c>
      <c r="G305" s="39">
        <v>34084</v>
      </c>
      <c r="H305" s="38">
        <v>52.2</v>
      </c>
    </row>
    <row r="306" spans="1:8">
      <c r="A306" s="40">
        <v>10396</v>
      </c>
      <c r="B306" s="38" t="s">
        <v>167</v>
      </c>
      <c r="C306" s="38" t="s">
        <v>331</v>
      </c>
      <c r="D306" s="38" t="s">
        <v>662</v>
      </c>
      <c r="E306" s="38" t="s">
        <v>11</v>
      </c>
      <c r="F306" s="38">
        <v>2</v>
      </c>
      <c r="G306" s="39">
        <v>33926</v>
      </c>
      <c r="H306" s="38">
        <v>51</v>
      </c>
    </row>
    <row r="307" spans="1:8">
      <c r="A307" s="40">
        <v>10395</v>
      </c>
      <c r="B307" s="38" t="s">
        <v>57</v>
      </c>
      <c r="C307" s="38" t="s">
        <v>391</v>
      </c>
      <c r="D307" s="38" t="s">
        <v>661</v>
      </c>
      <c r="E307" s="38" t="s">
        <v>11</v>
      </c>
      <c r="F307" s="38">
        <v>2</v>
      </c>
      <c r="G307" s="39">
        <v>33317</v>
      </c>
      <c r="H307" s="38">
        <v>49.7</v>
      </c>
    </row>
    <row r="308" spans="1:8">
      <c r="A308" s="40">
        <v>10382</v>
      </c>
      <c r="B308" s="38" t="s">
        <v>239</v>
      </c>
      <c r="C308" s="38" t="s">
        <v>607</v>
      </c>
      <c r="D308" s="38" t="s">
        <v>646</v>
      </c>
      <c r="E308" s="38" t="s">
        <v>11</v>
      </c>
      <c r="F308" s="38">
        <v>2</v>
      </c>
      <c r="G308" s="39">
        <v>35005</v>
      </c>
      <c r="H308" s="38">
        <v>49.4</v>
      </c>
    </row>
    <row r="309" spans="1:8">
      <c r="A309" s="40">
        <v>10390</v>
      </c>
      <c r="B309" s="38" t="s">
        <v>655</v>
      </c>
      <c r="C309" s="38" t="s">
        <v>373</v>
      </c>
      <c r="D309" s="38" t="s">
        <v>656</v>
      </c>
      <c r="E309" s="38" t="s">
        <v>15</v>
      </c>
      <c r="F309" s="38">
        <v>2</v>
      </c>
      <c r="G309" s="39">
        <v>34188</v>
      </c>
      <c r="H309" s="38">
        <v>48.4</v>
      </c>
    </row>
    <row r="310" spans="1:8">
      <c r="A310" s="40">
        <v>10339</v>
      </c>
      <c r="B310" s="38" t="s">
        <v>52</v>
      </c>
      <c r="C310" s="38" t="s">
        <v>566</v>
      </c>
      <c r="D310" s="38" t="s">
        <v>597</v>
      </c>
      <c r="E310" s="38" t="s">
        <v>11</v>
      </c>
      <c r="F310" s="38">
        <v>2</v>
      </c>
      <c r="G310" s="39">
        <v>33045</v>
      </c>
      <c r="H310" s="38">
        <v>47.9</v>
      </c>
    </row>
    <row r="311" spans="1:8">
      <c r="A311" s="40">
        <v>10386</v>
      </c>
      <c r="B311" s="38" t="s">
        <v>242</v>
      </c>
      <c r="C311" s="38" t="s">
        <v>331</v>
      </c>
      <c r="D311" s="38" t="s">
        <v>650</v>
      </c>
      <c r="E311" s="38" t="s">
        <v>15</v>
      </c>
      <c r="F311" s="38">
        <v>2</v>
      </c>
      <c r="G311" s="39">
        <v>34349</v>
      </c>
      <c r="H311" s="38">
        <v>47.1</v>
      </c>
    </row>
    <row r="312" spans="1:8">
      <c r="A312" s="40">
        <v>10323</v>
      </c>
      <c r="B312" s="38" t="s">
        <v>116</v>
      </c>
      <c r="C312" s="38" t="s">
        <v>133</v>
      </c>
      <c r="D312" s="38" t="s">
        <v>579</v>
      </c>
      <c r="E312" s="38" t="s">
        <v>15</v>
      </c>
      <c r="F312" s="38">
        <v>2</v>
      </c>
      <c r="G312" s="39">
        <v>33528</v>
      </c>
      <c r="H312" s="38">
        <v>46.4</v>
      </c>
    </row>
    <row r="313" spans="1:8">
      <c r="A313" s="40">
        <v>10266</v>
      </c>
      <c r="B313" s="38" t="s">
        <v>509</v>
      </c>
      <c r="C313" s="38" t="s">
        <v>382</v>
      </c>
      <c r="D313" s="38" t="s">
        <v>510</v>
      </c>
      <c r="E313" s="38" t="s">
        <v>15</v>
      </c>
      <c r="F313" s="38">
        <v>2</v>
      </c>
      <c r="G313" s="39">
        <v>35503</v>
      </c>
      <c r="H313" s="38">
        <v>46.4</v>
      </c>
    </row>
    <row r="314" spans="1:8">
      <c r="A314" s="40">
        <v>10252</v>
      </c>
      <c r="B314" s="38" t="s">
        <v>69</v>
      </c>
      <c r="C314" s="38" t="s">
        <v>360</v>
      </c>
      <c r="D314" s="38" t="s">
        <v>491</v>
      </c>
      <c r="E314" s="38" t="s">
        <v>15</v>
      </c>
      <c r="F314" s="38">
        <v>2</v>
      </c>
      <c r="G314" s="39">
        <v>34311</v>
      </c>
      <c r="H314" s="38">
        <v>46.4</v>
      </c>
    </row>
    <row r="315" spans="1:8">
      <c r="A315" s="40">
        <v>10251</v>
      </c>
      <c r="B315" s="38" t="s">
        <v>22</v>
      </c>
      <c r="C315" s="38" t="s">
        <v>165</v>
      </c>
      <c r="D315" s="38" t="s">
        <v>490</v>
      </c>
      <c r="E315" s="38" t="s">
        <v>15</v>
      </c>
      <c r="F315" s="38">
        <v>2</v>
      </c>
      <c r="G315" s="39">
        <v>33264</v>
      </c>
      <c r="H315" s="38">
        <v>46.4</v>
      </c>
    </row>
    <row r="316" spans="1:8">
      <c r="A316" s="40">
        <v>10306</v>
      </c>
      <c r="B316" s="38" t="s">
        <v>278</v>
      </c>
      <c r="C316" s="38" t="s">
        <v>23</v>
      </c>
      <c r="D316" s="38" t="s">
        <v>558</v>
      </c>
      <c r="E316" s="38" t="s">
        <v>15</v>
      </c>
      <c r="F316" s="38">
        <v>2</v>
      </c>
      <c r="G316" s="39">
        <v>35762</v>
      </c>
      <c r="H316" s="38">
        <v>46.4</v>
      </c>
    </row>
    <row r="317" spans="1:8">
      <c r="A317" s="40">
        <v>10441</v>
      </c>
      <c r="B317" s="38" t="s">
        <v>208</v>
      </c>
      <c r="C317" s="38" t="s">
        <v>382</v>
      </c>
      <c r="D317" s="38" t="s">
        <v>713</v>
      </c>
      <c r="E317" s="38" t="s">
        <v>15</v>
      </c>
      <c r="F317" s="38">
        <v>2</v>
      </c>
      <c r="G317" s="39">
        <v>34873</v>
      </c>
      <c r="H317" s="38">
        <v>46.4</v>
      </c>
    </row>
    <row r="318" spans="1:8">
      <c r="A318" s="40">
        <v>10295</v>
      </c>
      <c r="B318" s="38" t="s">
        <v>121</v>
      </c>
      <c r="C318" s="38" t="s">
        <v>531</v>
      </c>
      <c r="D318" s="38" t="s">
        <v>546</v>
      </c>
      <c r="E318" s="38" t="s">
        <v>11</v>
      </c>
      <c r="F318" s="38">
        <v>2</v>
      </c>
      <c r="G318" s="39">
        <v>33432</v>
      </c>
      <c r="H318" s="38">
        <v>38.4</v>
      </c>
    </row>
    <row r="319" spans="1:8">
      <c r="A319" s="40">
        <v>10290</v>
      </c>
      <c r="B319" s="38" t="s">
        <v>149</v>
      </c>
      <c r="C319" s="38" t="s">
        <v>136</v>
      </c>
      <c r="D319" s="38" t="s">
        <v>540</v>
      </c>
      <c r="E319" s="38" t="s">
        <v>11</v>
      </c>
      <c r="F319" s="38">
        <v>2</v>
      </c>
      <c r="G319" s="39">
        <v>33089</v>
      </c>
      <c r="H319" s="38">
        <v>36.5</v>
      </c>
    </row>
    <row r="320" spans="1:8">
      <c r="A320" s="40">
        <v>10255</v>
      </c>
      <c r="B320" s="38" t="s">
        <v>339</v>
      </c>
      <c r="C320" s="38" t="s">
        <v>373</v>
      </c>
      <c r="D320" s="38" t="s">
        <v>496</v>
      </c>
      <c r="E320" s="38" t="s">
        <v>11</v>
      </c>
      <c r="F320" s="38">
        <v>2</v>
      </c>
      <c r="G320" s="39">
        <v>34827</v>
      </c>
      <c r="H320" s="38">
        <v>30.8</v>
      </c>
    </row>
    <row r="321" spans="1:8">
      <c r="A321" s="40">
        <v>10254</v>
      </c>
      <c r="B321" s="38" t="s">
        <v>494</v>
      </c>
      <c r="C321" s="38" t="s">
        <v>32</v>
      </c>
      <c r="D321" s="38" t="s">
        <v>495</v>
      </c>
      <c r="E321" s="38" t="s">
        <v>11</v>
      </c>
      <c r="F321" s="38">
        <v>2</v>
      </c>
      <c r="G321" s="39">
        <v>32899</v>
      </c>
      <c r="H321" s="38">
        <v>28.9</v>
      </c>
    </row>
    <row r="322" spans="1:8">
      <c r="A322" s="40">
        <v>10242</v>
      </c>
      <c r="B322" s="38" t="s">
        <v>100</v>
      </c>
      <c r="C322" s="38" t="s">
        <v>427</v>
      </c>
      <c r="D322" s="38" t="s">
        <v>479</v>
      </c>
      <c r="E322" s="38" t="s">
        <v>11</v>
      </c>
      <c r="F322" s="38">
        <v>2</v>
      </c>
      <c r="G322" s="39">
        <v>33452</v>
      </c>
      <c r="H322" s="38">
        <v>25.1</v>
      </c>
    </row>
    <row r="323" spans="1:8">
      <c r="A323" s="40">
        <v>10187</v>
      </c>
      <c r="B323" s="38" t="s">
        <v>402</v>
      </c>
      <c r="C323" s="38" t="s">
        <v>107</v>
      </c>
      <c r="D323" s="38" t="s">
        <v>403</v>
      </c>
      <c r="E323" s="38" t="s">
        <v>11</v>
      </c>
      <c r="F323" s="38">
        <v>2</v>
      </c>
      <c r="G323" s="39">
        <v>35393</v>
      </c>
      <c r="H323" s="38">
        <v>23.2</v>
      </c>
    </row>
    <row r="324" spans="1:8">
      <c r="A324" s="40">
        <v>10208</v>
      </c>
      <c r="B324" s="38" t="s">
        <v>432</v>
      </c>
      <c r="C324" s="38" t="s">
        <v>433</v>
      </c>
      <c r="D324" s="38" t="s">
        <v>434</v>
      </c>
      <c r="E324" s="38" t="s">
        <v>11</v>
      </c>
      <c r="F324" s="38">
        <v>2</v>
      </c>
      <c r="G324" s="39">
        <v>35314</v>
      </c>
      <c r="H324" s="38">
        <v>23.2</v>
      </c>
    </row>
    <row r="325" spans="1:8">
      <c r="A325" s="40">
        <v>10148</v>
      </c>
      <c r="B325" s="38" t="s">
        <v>337</v>
      </c>
      <c r="C325" s="38" t="s">
        <v>64</v>
      </c>
      <c r="D325" s="38" t="s">
        <v>338</v>
      </c>
      <c r="E325" s="38" t="s">
        <v>11</v>
      </c>
      <c r="F325" s="38">
        <v>2</v>
      </c>
      <c r="G325" s="39">
        <v>34512</v>
      </c>
      <c r="H325" s="38">
        <v>23.2</v>
      </c>
    </row>
    <row r="326" spans="1:8">
      <c r="A326" s="40">
        <v>10073</v>
      </c>
      <c r="B326" s="38" t="s">
        <v>197</v>
      </c>
      <c r="C326" s="38" t="s">
        <v>29</v>
      </c>
      <c r="D326" s="38" t="s">
        <v>198</v>
      </c>
      <c r="E326" s="38" t="s">
        <v>11</v>
      </c>
      <c r="F326" s="38">
        <v>2</v>
      </c>
      <c r="G326" s="39">
        <v>33592</v>
      </c>
      <c r="H326" s="38">
        <v>23.2</v>
      </c>
    </row>
    <row r="327" spans="1:8">
      <c r="A327" s="40">
        <v>10047</v>
      </c>
      <c r="B327" s="38" t="s">
        <v>135</v>
      </c>
      <c r="C327" s="38" t="s">
        <v>136</v>
      </c>
      <c r="D327" s="38" t="s">
        <v>137</v>
      </c>
      <c r="E327" s="38" t="s">
        <v>11</v>
      </c>
      <c r="F327" s="38">
        <v>2</v>
      </c>
      <c r="G327" s="39">
        <v>34542</v>
      </c>
      <c r="H327" s="38">
        <v>23.2</v>
      </c>
    </row>
    <row r="328" spans="1:8">
      <c r="A328" s="40">
        <v>10060</v>
      </c>
      <c r="B328" s="38" t="s">
        <v>167</v>
      </c>
      <c r="C328" s="38" t="s">
        <v>103</v>
      </c>
      <c r="D328" s="38" t="s">
        <v>168</v>
      </c>
      <c r="E328" s="38" t="s">
        <v>11</v>
      </c>
      <c r="F328" s="38">
        <v>2</v>
      </c>
      <c r="G328" s="39">
        <v>33468</v>
      </c>
      <c r="H328" s="38">
        <v>23.2</v>
      </c>
    </row>
    <row r="329" spans="1:8">
      <c r="A329" s="40">
        <v>10049</v>
      </c>
      <c r="B329" s="38" t="s">
        <v>140</v>
      </c>
      <c r="C329" s="38" t="s">
        <v>141</v>
      </c>
      <c r="D329" s="38" t="s">
        <v>142</v>
      </c>
      <c r="E329" s="38" t="s">
        <v>11</v>
      </c>
      <c r="F329" s="38">
        <v>2</v>
      </c>
      <c r="G329" s="39">
        <v>35200</v>
      </c>
      <c r="H329" s="38">
        <v>23.2</v>
      </c>
    </row>
    <row r="330" spans="1:8">
      <c r="A330" s="40">
        <v>10061</v>
      </c>
      <c r="B330" s="38" t="s">
        <v>129</v>
      </c>
      <c r="C330" s="38" t="s">
        <v>169</v>
      </c>
      <c r="D330" s="38" t="s">
        <v>170</v>
      </c>
      <c r="E330" s="38" t="s">
        <v>11</v>
      </c>
      <c r="F330" s="38">
        <v>2</v>
      </c>
      <c r="G330" s="39">
        <v>34403</v>
      </c>
      <c r="H330" s="38">
        <v>17.399999999999999</v>
      </c>
    </row>
    <row r="331" spans="1:8">
      <c r="A331" s="40">
        <v>10057</v>
      </c>
      <c r="B331" s="38" t="s">
        <v>149</v>
      </c>
      <c r="C331" s="38" t="s">
        <v>160</v>
      </c>
      <c r="D331" s="38" t="s">
        <v>161</v>
      </c>
      <c r="E331" s="38" t="s">
        <v>11</v>
      </c>
      <c r="F331" s="38">
        <v>2</v>
      </c>
      <c r="G331" s="39">
        <v>34855</v>
      </c>
      <c r="H331" s="38">
        <v>17.399999999999999</v>
      </c>
    </row>
    <row r="332" spans="1:8">
      <c r="A332" s="40">
        <v>10269</v>
      </c>
      <c r="B332" s="38" t="s">
        <v>31</v>
      </c>
      <c r="C332" s="38" t="s">
        <v>38</v>
      </c>
      <c r="D332" s="38" t="s">
        <v>514</v>
      </c>
      <c r="E332" s="38" t="s">
        <v>11</v>
      </c>
      <c r="F332" s="38">
        <v>1</v>
      </c>
      <c r="G332" s="39">
        <v>34094</v>
      </c>
      <c r="H332" s="38">
        <v>97</v>
      </c>
    </row>
    <row r="333" spans="1:8">
      <c r="A333" s="40">
        <v>10161</v>
      </c>
      <c r="B333" s="38" t="s">
        <v>202</v>
      </c>
      <c r="C333" s="38" t="s">
        <v>13</v>
      </c>
      <c r="D333" s="38" t="s">
        <v>358</v>
      </c>
      <c r="E333" s="38" t="s">
        <v>11</v>
      </c>
      <c r="F333" s="38">
        <v>1</v>
      </c>
      <c r="G333" s="39">
        <v>33086</v>
      </c>
      <c r="H333" s="38">
        <v>95</v>
      </c>
    </row>
    <row r="334" spans="1:8">
      <c r="A334" s="40">
        <v>10365</v>
      </c>
      <c r="B334" s="38" t="s">
        <v>393</v>
      </c>
      <c r="C334" s="38" t="s">
        <v>627</v>
      </c>
      <c r="D334" s="38" t="s">
        <v>628</v>
      </c>
      <c r="E334" s="38" t="s">
        <v>11</v>
      </c>
      <c r="F334" s="38">
        <v>1</v>
      </c>
      <c r="G334" s="39">
        <v>34477</v>
      </c>
      <c r="H334" s="38">
        <v>93</v>
      </c>
    </row>
    <row r="335" spans="1:8">
      <c r="A335" s="40">
        <v>10159</v>
      </c>
      <c r="B335" s="38" t="s">
        <v>354</v>
      </c>
      <c r="C335" s="38" t="s">
        <v>355</v>
      </c>
      <c r="D335" s="38" t="s">
        <v>356</v>
      </c>
      <c r="E335" s="38" t="s">
        <v>15</v>
      </c>
      <c r="F335" s="38">
        <v>1</v>
      </c>
      <c r="G335" s="39">
        <v>34090</v>
      </c>
      <c r="H335" s="38">
        <v>92</v>
      </c>
    </row>
    <row r="336" spans="1:8">
      <c r="A336" s="40">
        <v>10378</v>
      </c>
      <c r="B336" s="38" t="s">
        <v>419</v>
      </c>
      <c r="C336" s="38" t="s">
        <v>305</v>
      </c>
      <c r="D336" s="38" t="s">
        <v>642</v>
      </c>
      <c r="E336" s="38" t="s">
        <v>11</v>
      </c>
      <c r="F336" s="38">
        <v>1</v>
      </c>
      <c r="G336" s="39">
        <v>34822</v>
      </c>
      <c r="H336" s="38">
        <v>91</v>
      </c>
    </row>
    <row r="337" spans="1:8">
      <c r="A337" s="40">
        <v>10256</v>
      </c>
      <c r="B337" s="38" t="s">
        <v>239</v>
      </c>
      <c r="C337" s="38" t="s">
        <v>333</v>
      </c>
      <c r="D337" s="38" t="s">
        <v>497</v>
      </c>
      <c r="E337" s="38" t="s">
        <v>11</v>
      </c>
      <c r="F337" s="38">
        <v>1</v>
      </c>
      <c r="G337" s="39">
        <v>34811</v>
      </c>
      <c r="H337" s="38">
        <v>91</v>
      </c>
    </row>
    <row r="338" spans="1:8">
      <c r="A338" s="40">
        <v>10235</v>
      </c>
      <c r="B338" s="38" t="s">
        <v>63</v>
      </c>
      <c r="C338" s="38" t="s">
        <v>112</v>
      </c>
      <c r="D338" s="38" t="s">
        <v>469</v>
      </c>
      <c r="E338" s="38" t="s">
        <v>15</v>
      </c>
      <c r="F338" s="38">
        <v>1</v>
      </c>
      <c r="G338" s="39">
        <v>33698</v>
      </c>
      <c r="H338" s="38">
        <v>90.8</v>
      </c>
    </row>
    <row r="339" spans="1:8">
      <c r="A339" s="40">
        <v>10228</v>
      </c>
      <c r="B339" s="38" t="s">
        <v>82</v>
      </c>
      <c r="C339" s="38" t="s">
        <v>237</v>
      </c>
      <c r="D339" s="38" t="s">
        <v>461</v>
      </c>
      <c r="E339" s="38" t="s">
        <v>11</v>
      </c>
      <c r="F339" s="38">
        <v>1</v>
      </c>
      <c r="G339" s="39">
        <v>34861</v>
      </c>
      <c r="H339" s="38">
        <v>89.8</v>
      </c>
    </row>
    <row r="340" spans="1:8">
      <c r="A340" s="40">
        <v>10224</v>
      </c>
      <c r="B340" s="38" t="s">
        <v>456</v>
      </c>
      <c r="C340" s="38" t="s">
        <v>260</v>
      </c>
      <c r="D340" s="38" t="s">
        <v>457</v>
      </c>
      <c r="E340" s="38" t="s">
        <v>11</v>
      </c>
      <c r="F340" s="38">
        <v>1</v>
      </c>
      <c r="G340" s="39">
        <v>34320</v>
      </c>
      <c r="H340" s="38">
        <v>89.3</v>
      </c>
    </row>
    <row r="341" spans="1:8">
      <c r="A341" s="40">
        <v>10215</v>
      </c>
      <c r="B341" s="38" t="s">
        <v>369</v>
      </c>
      <c r="C341" s="38" t="s">
        <v>114</v>
      </c>
      <c r="D341" s="38" t="s">
        <v>446</v>
      </c>
      <c r="E341" s="38" t="s">
        <v>15</v>
      </c>
      <c r="F341" s="38">
        <v>1</v>
      </c>
      <c r="G341" s="39">
        <v>33495</v>
      </c>
      <c r="H341" s="38">
        <v>89</v>
      </c>
    </row>
    <row r="342" spans="1:8">
      <c r="A342" s="40">
        <v>10220</v>
      </c>
      <c r="B342" s="38" t="s">
        <v>182</v>
      </c>
      <c r="C342" s="38" t="s">
        <v>451</v>
      </c>
      <c r="D342" s="38" t="s">
        <v>452</v>
      </c>
      <c r="E342" s="38" t="s">
        <v>11</v>
      </c>
      <c r="F342" s="38">
        <v>1</v>
      </c>
      <c r="G342" s="39">
        <v>34082</v>
      </c>
      <c r="H342" s="38">
        <v>89</v>
      </c>
    </row>
    <row r="343" spans="1:8">
      <c r="A343" s="40">
        <v>10206</v>
      </c>
      <c r="B343" s="38" t="s">
        <v>126</v>
      </c>
      <c r="C343" s="38" t="s">
        <v>150</v>
      </c>
      <c r="D343" s="38" t="s">
        <v>429</v>
      </c>
      <c r="E343" s="38" t="s">
        <v>15</v>
      </c>
      <c r="F343" s="38">
        <v>1</v>
      </c>
      <c r="G343" s="39">
        <v>32910</v>
      </c>
      <c r="H343" s="38">
        <v>88.8</v>
      </c>
    </row>
    <row r="344" spans="1:8">
      <c r="A344" s="40">
        <v>10106</v>
      </c>
      <c r="B344" s="38" t="s">
        <v>187</v>
      </c>
      <c r="C344" s="38" t="s">
        <v>269</v>
      </c>
      <c r="D344" s="38" t="s">
        <v>270</v>
      </c>
      <c r="E344" s="38" t="s">
        <v>11</v>
      </c>
      <c r="F344" s="38">
        <v>1</v>
      </c>
      <c r="G344" s="39">
        <v>34629</v>
      </c>
      <c r="H344" s="38">
        <v>87.8</v>
      </c>
    </row>
    <row r="345" spans="1:8">
      <c r="A345" s="40">
        <v>10131</v>
      </c>
      <c r="B345" s="38" t="s">
        <v>146</v>
      </c>
      <c r="C345" s="38" t="s">
        <v>23</v>
      </c>
      <c r="D345" s="38" t="s">
        <v>307</v>
      </c>
      <c r="E345" s="38" t="s">
        <v>11</v>
      </c>
      <c r="F345" s="38">
        <v>1</v>
      </c>
      <c r="G345" s="39">
        <v>34846</v>
      </c>
      <c r="H345" s="38">
        <v>87</v>
      </c>
    </row>
    <row r="346" spans="1:8">
      <c r="A346" s="40">
        <v>10191</v>
      </c>
      <c r="B346" s="38" t="s">
        <v>322</v>
      </c>
      <c r="C346" s="38" t="s">
        <v>38</v>
      </c>
      <c r="D346" s="38" t="s">
        <v>410</v>
      </c>
      <c r="E346" s="38" t="s">
        <v>11</v>
      </c>
      <c r="F346" s="38">
        <v>1</v>
      </c>
      <c r="G346" s="39">
        <v>33648</v>
      </c>
      <c r="H346" s="38">
        <v>87</v>
      </c>
    </row>
    <row r="347" spans="1:8">
      <c r="A347" s="40">
        <v>10178</v>
      </c>
      <c r="B347" s="38" t="s">
        <v>372</v>
      </c>
      <c r="C347" s="38" t="s">
        <v>169</v>
      </c>
      <c r="D347" s="38" t="s">
        <v>390</v>
      </c>
      <c r="E347" s="38" t="s">
        <v>15</v>
      </c>
      <c r="F347" s="38">
        <v>1</v>
      </c>
      <c r="G347" s="39">
        <v>35279</v>
      </c>
      <c r="H347" s="38">
        <v>86.8</v>
      </c>
    </row>
    <row r="348" spans="1:8">
      <c r="A348" s="40">
        <v>10238</v>
      </c>
      <c r="B348" s="38" t="s">
        <v>322</v>
      </c>
      <c r="C348" s="38" t="s">
        <v>75</v>
      </c>
      <c r="D348" s="38" t="s">
        <v>473</v>
      </c>
      <c r="E348" s="38" t="s">
        <v>11</v>
      </c>
      <c r="F348" s="38">
        <v>1</v>
      </c>
      <c r="G348" s="39">
        <v>35285</v>
      </c>
      <c r="H348" s="38">
        <v>86.2</v>
      </c>
    </row>
    <row r="349" spans="1:8">
      <c r="A349" s="40">
        <v>10130</v>
      </c>
      <c r="B349" s="38" t="s">
        <v>49</v>
      </c>
      <c r="C349" s="38" t="s">
        <v>305</v>
      </c>
      <c r="D349" s="38" t="s">
        <v>306</v>
      </c>
      <c r="E349" s="38" t="s">
        <v>15</v>
      </c>
      <c r="F349" s="38">
        <v>1</v>
      </c>
      <c r="G349" s="39">
        <v>34318</v>
      </c>
      <c r="H349" s="38">
        <v>84.8</v>
      </c>
    </row>
    <row r="350" spans="1:8">
      <c r="A350" s="40">
        <v>10097</v>
      </c>
      <c r="B350" s="38" t="s">
        <v>43</v>
      </c>
      <c r="C350" s="38" t="s">
        <v>252</v>
      </c>
      <c r="D350" s="38" t="s">
        <v>253</v>
      </c>
      <c r="E350" s="38" t="s">
        <v>11</v>
      </c>
      <c r="F350" s="38">
        <v>1</v>
      </c>
      <c r="G350" s="39">
        <v>35151</v>
      </c>
      <c r="H350" s="38">
        <v>83.3</v>
      </c>
    </row>
    <row r="351" spans="1:8">
      <c r="A351" s="40">
        <v>10054</v>
      </c>
      <c r="B351" s="38" t="s">
        <v>153</v>
      </c>
      <c r="C351" s="38" t="s">
        <v>55</v>
      </c>
      <c r="D351" s="38" t="s">
        <v>154</v>
      </c>
      <c r="E351" s="38" t="s">
        <v>11</v>
      </c>
      <c r="F351" s="38">
        <v>1</v>
      </c>
      <c r="G351" s="39">
        <v>33558</v>
      </c>
      <c r="H351" s="38">
        <v>82.2</v>
      </c>
    </row>
    <row r="352" spans="1:8">
      <c r="A352" s="40">
        <v>10103</v>
      </c>
      <c r="B352" s="38" t="s">
        <v>263</v>
      </c>
      <c r="C352" s="38" t="s">
        <v>205</v>
      </c>
      <c r="D352" s="38" t="s">
        <v>264</v>
      </c>
      <c r="E352" s="38" t="s">
        <v>15</v>
      </c>
      <c r="F352" s="38">
        <v>1</v>
      </c>
      <c r="G352" s="39">
        <v>34997</v>
      </c>
      <c r="H352" s="38">
        <v>82</v>
      </c>
    </row>
    <row r="353" spans="1:8">
      <c r="A353" s="40">
        <v>10278</v>
      </c>
      <c r="B353" s="38" t="s">
        <v>263</v>
      </c>
      <c r="C353" s="38" t="s">
        <v>103</v>
      </c>
      <c r="D353" s="38" t="s">
        <v>527</v>
      </c>
      <c r="E353" s="38" t="s">
        <v>15</v>
      </c>
      <c r="F353" s="38">
        <v>1</v>
      </c>
      <c r="G353" s="39">
        <v>33992</v>
      </c>
      <c r="H353" s="38">
        <v>81.599999999999994</v>
      </c>
    </row>
    <row r="354" spans="1:8">
      <c r="A354" s="40">
        <v>10399</v>
      </c>
      <c r="B354" s="38" t="s">
        <v>249</v>
      </c>
      <c r="C354" s="38" t="s">
        <v>9</v>
      </c>
      <c r="D354" s="38" t="s">
        <v>666</v>
      </c>
      <c r="E354" s="38" t="s">
        <v>15</v>
      </c>
      <c r="F354" s="38">
        <v>1</v>
      </c>
      <c r="G354" s="39">
        <v>34917</v>
      </c>
      <c r="H354" s="38">
        <v>80.900000000000006</v>
      </c>
    </row>
    <row r="355" spans="1:8">
      <c r="A355" s="40">
        <v>10135</v>
      </c>
      <c r="B355" s="38" t="s">
        <v>167</v>
      </c>
      <c r="C355" s="38" t="s">
        <v>313</v>
      </c>
      <c r="D355" s="38" t="s">
        <v>314</v>
      </c>
      <c r="E355" s="38" t="s">
        <v>11</v>
      </c>
      <c r="F355" s="38">
        <v>1</v>
      </c>
      <c r="G355" s="39">
        <v>34462</v>
      </c>
      <c r="H355" s="38">
        <v>80.7</v>
      </c>
    </row>
    <row r="356" spans="1:8">
      <c r="A356" s="40">
        <v>10401</v>
      </c>
      <c r="B356" s="38" t="s">
        <v>158</v>
      </c>
      <c r="C356" s="38" t="s">
        <v>388</v>
      </c>
      <c r="D356" s="38" t="s">
        <v>668</v>
      </c>
      <c r="E356" s="38" t="s">
        <v>15</v>
      </c>
      <c r="F356" s="38">
        <v>1</v>
      </c>
      <c r="G356" s="39">
        <v>33613</v>
      </c>
      <c r="H356" s="38">
        <v>80.5</v>
      </c>
    </row>
    <row r="357" spans="1:8">
      <c r="A357" s="40">
        <v>10387</v>
      </c>
      <c r="B357" s="38" t="s">
        <v>350</v>
      </c>
      <c r="C357" s="38" t="s">
        <v>119</v>
      </c>
      <c r="D357" s="38" t="s">
        <v>651</v>
      </c>
      <c r="E357" s="38" t="s">
        <v>11</v>
      </c>
      <c r="F357" s="38">
        <v>1</v>
      </c>
      <c r="G357" s="39">
        <v>33223</v>
      </c>
      <c r="H357" s="38">
        <v>80.3</v>
      </c>
    </row>
    <row r="358" spans="1:8">
      <c r="A358" s="40">
        <v>10402</v>
      </c>
      <c r="B358" s="38" t="s">
        <v>655</v>
      </c>
      <c r="C358" s="38" t="s">
        <v>101</v>
      </c>
      <c r="D358" s="38" t="s">
        <v>669</v>
      </c>
      <c r="E358" s="38" t="s">
        <v>15</v>
      </c>
      <c r="F358" s="38">
        <v>1</v>
      </c>
      <c r="G358" s="39">
        <v>35530</v>
      </c>
      <c r="H358" s="38">
        <v>80.099999999999994</v>
      </c>
    </row>
    <row r="359" spans="1:8">
      <c r="A359" s="40">
        <v>10403</v>
      </c>
      <c r="B359" s="38" t="s">
        <v>43</v>
      </c>
      <c r="C359" s="38" t="s">
        <v>480</v>
      </c>
      <c r="D359" s="38" t="s">
        <v>670</v>
      </c>
      <c r="E359" s="38" t="s">
        <v>11</v>
      </c>
      <c r="F359" s="38">
        <v>1</v>
      </c>
      <c r="G359" s="39">
        <v>33685</v>
      </c>
      <c r="H359" s="38">
        <v>79.7</v>
      </c>
    </row>
    <row r="360" spans="1:8">
      <c r="A360" s="40">
        <v>10495</v>
      </c>
      <c r="B360" s="38" t="s">
        <v>221</v>
      </c>
      <c r="C360" s="38" t="s">
        <v>313</v>
      </c>
      <c r="D360" s="38" t="s">
        <v>767</v>
      </c>
      <c r="E360" s="38" t="s">
        <v>11</v>
      </c>
      <c r="F360" s="38">
        <v>1</v>
      </c>
      <c r="G360" s="39">
        <v>32901</v>
      </c>
      <c r="H360" s="38">
        <v>79.599999999999994</v>
      </c>
    </row>
    <row r="361" spans="1:8">
      <c r="A361" s="40">
        <v>10377</v>
      </c>
      <c r="B361" s="38" t="s">
        <v>16</v>
      </c>
      <c r="C361" s="38" t="s">
        <v>80</v>
      </c>
      <c r="D361" s="38" t="s">
        <v>641</v>
      </c>
      <c r="E361" s="38" t="s">
        <v>11</v>
      </c>
      <c r="F361" s="38">
        <v>1</v>
      </c>
      <c r="G361" s="39">
        <v>33623</v>
      </c>
      <c r="H361" s="38">
        <v>79.3</v>
      </c>
    </row>
    <row r="362" spans="1:8">
      <c r="A362" s="40">
        <v>10039</v>
      </c>
      <c r="B362" s="38" t="s">
        <v>28</v>
      </c>
      <c r="C362" s="38" t="s">
        <v>114</v>
      </c>
      <c r="D362" s="38" t="s">
        <v>115</v>
      </c>
      <c r="E362" s="38" t="s">
        <v>11</v>
      </c>
      <c r="F362" s="38">
        <v>1</v>
      </c>
      <c r="G362" s="39">
        <v>33593</v>
      </c>
      <c r="H362" s="38">
        <v>79.3</v>
      </c>
    </row>
    <row r="363" spans="1:8">
      <c r="A363" s="40">
        <v>10066</v>
      </c>
      <c r="B363" s="38" t="s">
        <v>180</v>
      </c>
      <c r="C363" s="38" t="s">
        <v>106</v>
      </c>
      <c r="D363" s="38" t="s">
        <v>181</v>
      </c>
      <c r="E363" s="38" t="s">
        <v>15</v>
      </c>
      <c r="F363" s="38">
        <v>1</v>
      </c>
      <c r="G363" s="39">
        <v>34937</v>
      </c>
      <c r="H363" s="38">
        <v>79</v>
      </c>
    </row>
    <row r="364" spans="1:8">
      <c r="A364" s="40">
        <v>10426</v>
      </c>
      <c r="B364" s="38" t="s">
        <v>432</v>
      </c>
      <c r="C364" s="38" t="s">
        <v>156</v>
      </c>
      <c r="D364" s="38" t="s">
        <v>695</v>
      </c>
      <c r="E364" s="38" t="s">
        <v>11</v>
      </c>
      <c r="F364" s="38">
        <v>1</v>
      </c>
      <c r="G364" s="39">
        <v>34398</v>
      </c>
      <c r="H364" s="38">
        <v>79</v>
      </c>
    </row>
    <row r="365" spans="1:8">
      <c r="A365" s="40">
        <v>10192</v>
      </c>
      <c r="B365" s="38" t="s">
        <v>187</v>
      </c>
      <c r="C365" s="38" t="s">
        <v>411</v>
      </c>
      <c r="D365" s="38" t="s">
        <v>412</v>
      </c>
      <c r="E365" s="38" t="s">
        <v>11</v>
      </c>
      <c r="F365" s="38">
        <v>1</v>
      </c>
      <c r="G365" s="39">
        <v>34131</v>
      </c>
      <c r="H365" s="38">
        <v>79</v>
      </c>
    </row>
    <row r="366" spans="1:8">
      <c r="A366" s="40">
        <v>10038</v>
      </c>
      <c r="B366" s="38" t="s">
        <v>111</v>
      </c>
      <c r="C366" s="38" t="s">
        <v>112</v>
      </c>
      <c r="D366" s="38" t="s">
        <v>113</v>
      </c>
      <c r="E366" s="38" t="s">
        <v>15</v>
      </c>
      <c r="F366" s="38">
        <v>1</v>
      </c>
      <c r="G366" s="39">
        <v>33706</v>
      </c>
      <c r="H366" s="38">
        <v>78.8</v>
      </c>
    </row>
    <row r="367" spans="1:8">
      <c r="A367" s="40">
        <v>10190</v>
      </c>
      <c r="B367" s="38" t="s">
        <v>408</v>
      </c>
      <c r="C367" s="38" t="s">
        <v>58</v>
      </c>
      <c r="D367" s="38" t="s">
        <v>409</v>
      </c>
      <c r="E367" s="38" t="s">
        <v>11</v>
      </c>
      <c r="F367" s="38">
        <v>1</v>
      </c>
      <c r="G367" s="39">
        <v>34467</v>
      </c>
      <c r="H367" s="38">
        <v>78</v>
      </c>
    </row>
    <row r="368" spans="1:8">
      <c r="A368" s="40">
        <v>10043</v>
      </c>
      <c r="B368" s="38" t="s">
        <v>124</v>
      </c>
      <c r="C368" s="38" t="s">
        <v>80</v>
      </c>
      <c r="D368" s="38" t="s">
        <v>125</v>
      </c>
      <c r="E368" s="38" t="s">
        <v>11</v>
      </c>
      <c r="F368" s="38">
        <v>1</v>
      </c>
      <c r="G368" s="39">
        <v>34254</v>
      </c>
      <c r="H368" s="38">
        <v>78</v>
      </c>
    </row>
    <row r="369" spans="1:8">
      <c r="A369" s="40">
        <v>10374</v>
      </c>
      <c r="B369" s="38" t="s">
        <v>637</v>
      </c>
      <c r="C369" s="38" t="s">
        <v>602</v>
      </c>
      <c r="D369" s="38" t="s">
        <v>638</v>
      </c>
      <c r="E369" s="38" t="s">
        <v>15</v>
      </c>
      <c r="F369" s="38">
        <v>1</v>
      </c>
      <c r="G369" s="39">
        <v>33316</v>
      </c>
      <c r="H369" s="38">
        <v>77.3</v>
      </c>
    </row>
    <row r="370" spans="1:8">
      <c r="A370" s="40">
        <v>10017</v>
      </c>
      <c r="B370" s="38" t="s">
        <v>57</v>
      </c>
      <c r="C370" s="38" t="s">
        <v>58</v>
      </c>
      <c r="D370" s="38" t="s">
        <v>59</v>
      </c>
      <c r="E370" s="38" t="s">
        <v>11</v>
      </c>
      <c r="F370" s="38">
        <v>1</v>
      </c>
      <c r="G370" s="39">
        <v>33015</v>
      </c>
      <c r="H370" s="38">
        <v>77.3</v>
      </c>
    </row>
    <row r="371" spans="1:8">
      <c r="A371" s="40">
        <v>10158</v>
      </c>
      <c r="B371" s="38" t="s">
        <v>204</v>
      </c>
      <c r="C371" s="38" t="s">
        <v>345</v>
      </c>
      <c r="D371" s="38" t="s">
        <v>353</v>
      </c>
      <c r="E371" s="38" t="s">
        <v>15</v>
      </c>
      <c r="F371" s="38">
        <v>1</v>
      </c>
      <c r="G371" s="39">
        <v>33607</v>
      </c>
      <c r="H371" s="38">
        <v>77.099999999999994</v>
      </c>
    </row>
    <row r="372" spans="1:8">
      <c r="A372" s="40">
        <v>10445</v>
      </c>
      <c r="B372" s="38" t="s">
        <v>483</v>
      </c>
      <c r="C372" s="38" t="s">
        <v>191</v>
      </c>
      <c r="D372" s="38" t="s">
        <v>717</v>
      </c>
      <c r="E372" s="38" t="s">
        <v>11</v>
      </c>
      <c r="F372" s="38">
        <v>1</v>
      </c>
      <c r="G372" s="39">
        <v>34839</v>
      </c>
      <c r="H372" s="38">
        <v>77</v>
      </c>
    </row>
    <row r="373" spans="1:8">
      <c r="A373" s="40">
        <v>10443</v>
      </c>
      <c r="B373" s="38" t="s">
        <v>164</v>
      </c>
      <c r="C373" s="38" t="s">
        <v>55</v>
      </c>
      <c r="D373" s="38" t="s">
        <v>715</v>
      </c>
      <c r="E373" s="38" t="s">
        <v>11</v>
      </c>
      <c r="F373" s="38">
        <v>1</v>
      </c>
      <c r="G373" s="39">
        <v>35403</v>
      </c>
      <c r="H373" s="38">
        <v>76.900000000000006</v>
      </c>
    </row>
    <row r="374" spans="1:8">
      <c r="A374" s="40">
        <v>10446</v>
      </c>
      <c r="B374" s="38" t="s">
        <v>66</v>
      </c>
      <c r="C374" s="38" t="s">
        <v>255</v>
      </c>
      <c r="D374" s="38" t="s">
        <v>718</v>
      </c>
      <c r="E374" s="38" t="s">
        <v>15</v>
      </c>
      <c r="F374" s="38">
        <v>1</v>
      </c>
      <c r="G374" s="39">
        <v>33475</v>
      </c>
      <c r="H374" s="38">
        <v>76.5</v>
      </c>
    </row>
    <row r="375" spans="1:8">
      <c r="A375" s="40">
        <v>10359</v>
      </c>
      <c r="B375" s="38" t="s">
        <v>244</v>
      </c>
      <c r="C375" s="38" t="s">
        <v>619</v>
      </c>
      <c r="D375" s="38" t="s">
        <v>620</v>
      </c>
      <c r="E375" s="38" t="s">
        <v>11</v>
      </c>
      <c r="F375" s="38">
        <v>1</v>
      </c>
      <c r="G375" s="39">
        <v>34809</v>
      </c>
      <c r="H375" s="38">
        <v>76.3</v>
      </c>
    </row>
    <row r="376" spans="1:8">
      <c r="A376" s="40">
        <v>10162</v>
      </c>
      <c r="B376" s="38" t="s">
        <v>359</v>
      </c>
      <c r="C376" s="38" t="s">
        <v>360</v>
      </c>
      <c r="D376" s="38" t="s">
        <v>361</v>
      </c>
      <c r="E376" s="38" t="s">
        <v>11</v>
      </c>
      <c r="F376" s="38">
        <v>1</v>
      </c>
      <c r="G376" s="39">
        <v>35198</v>
      </c>
      <c r="H376" s="38">
        <v>75.900000000000006</v>
      </c>
    </row>
    <row r="377" spans="1:8">
      <c r="A377" s="40">
        <v>10397</v>
      </c>
      <c r="B377" s="38" t="s">
        <v>126</v>
      </c>
      <c r="C377" s="38" t="s">
        <v>663</v>
      </c>
      <c r="D377" s="38" t="s">
        <v>664</v>
      </c>
      <c r="E377" s="38" t="s">
        <v>15</v>
      </c>
      <c r="F377" s="38">
        <v>1</v>
      </c>
      <c r="G377" s="39">
        <v>33655</v>
      </c>
      <c r="H377" s="38">
        <v>75.400000000000006</v>
      </c>
    </row>
    <row r="378" spans="1:8">
      <c r="A378" s="40">
        <v>10447</v>
      </c>
      <c r="B378" s="38" t="s">
        <v>92</v>
      </c>
      <c r="C378" s="38" t="s">
        <v>542</v>
      </c>
      <c r="D378" s="38" t="s">
        <v>719</v>
      </c>
      <c r="E378" s="38" t="s">
        <v>15</v>
      </c>
      <c r="F378" s="38">
        <v>1</v>
      </c>
      <c r="G378" s="39">
        <v>32978</v>
      </c>
      <c r="H378" s="38">
        <v>75.400000000000006</v>
      </c>
    </row>
    <row r="379" spans="1:8">
      <c r="A379" s="40">
        <v>10428</v>
      </c>
      <c r="B379" s="38" t="s">
        <v>362</v>
      </c>
      <c r="C379" s="38" t="s">
        <v>80</v>
      </c>
      <c r="D379" s="38" t="s">
        <v>698</v>
      </c>
      <c r="E379" s="38" t="s">
        <v>15</v>
      </c>
      <c r="F379" s="38">
        <v>1</v>
      </c>
      <c r="G379" s="39">
        <v>33359</v>
      </c>
      <c r="H379" s="38">
        <v>75.400000000000006</v>
      </c>
    </row>
    <row r="380" spans="1:8">
      <c r="A380" s="40">
        <v>10376</v>
      </c>
      <c r="B380" s="38" t="s">
        <v>72</v>
      </c>
      <c r="C380" s="38" t="s">
        <v>267</v>
      </c>
      <c r="D380" s="38" t="s">
        <v>640</v>
      </c>
      <c r="E380" s="38" t="s">
        <v>15</v>
      </c>
      <c r="F380" s="38">
        <v>1</v>
      </c>
      <c r="G380" s="39">
        <v>33508</v>
      </c>
      <c r="H380" s="38">
        <v>75.400000000000006</v>
      </c>
    </row>
    <row r="381" spans="1:8">
      <c r="A381" s="40">
        <v>10070</v>
      </c>
      <c r="B381" s="38" t="s">
        <v>190</v>
      </c>
      <c r="C381" s="38" t="s">
        <v>191</v>
      </c>
      <c r="D381" s="38" t="s">
        <v>192</v>
      </c>
      <c r="E381" s="38" t="s">
        <v>15</v>
      </c>
      <c r="F381" s="38">
        <v>1</v>
      </c>
      <c r="G381" s="39">
        <v>33240</v>
      </c>
      <c r="H381" s="38">
        <v>75.400000000000006</v>
      </c>
    </row>
    <row r="382" spans="1:8">
      <c r="A382" s="40">
        <v>10371</v>
      </c>
      <c r="B382" s="38" t="s">
        <v>249</v>
      </c>
      <c r="C382" s="38" t="s">
        <v>305</v>
      </c>
      <c r="D382" s="38" t="s">
        <v>634</v>
      </c>
      <c r="E382" s="38" t="s">
        <v>15</v>
      </c>
      <c r="F382" s="38">
        <v>1</v>
      </c>
      <c r="G382" s="39">
        <v>33245</v>
      </c>
      <c r="H382" s="38">
        <v>75.400000000000006</v>
      </c>
    </row>
    <row r="383" spans="1:8">
      <c r="A383" s="40">
        <v>10440</v>
      </c>
      <c r="B383" s="38" t="s">
        <v>296</v>
      </c>
      <c r="C383" s="38" t="s">
        <v>345</v>
      </c>
      <c r="D383" s="38" t="s">
        <v>712</v>
      </c>
      <c r="E383" s="38" t="s">
        <v>15</v>
      </c>
      <c r="F383" s="38">
        <v>1</v>
      </c>
      <c r="G383" s="39">
        <v>34946</v>
      </c>
      <c r="H383" s="38">
        <v>75.400000000000006</v>
      </c>
    </row>
    <row r="384" spans="1:8">
      <c r="A384" s="40">
        <v>10463</v>
      </c>
      <c r="B384" s="38" t="s">
        <v>266</v>
      </c>
      <c r="C384" s="38" t="s">
        <v>173</v>
      </c>
      <c r="D384" s="38" t="s">
        <v>736</v>
      </c>
      <c r="E384" s="38" t="s">
        <v>15</v>
      </c>
      <c r="F384" s="38">
        <v>1</v>
      </c>
      <c r="G384" s="39">
        <v>34443</v>
      </c>
      <c r="H384" s="38">
        <v>75.400000000000006</v>
      </c>
    </row>
    <row r="385" spans="1:8">
      <c r="A385" s="40">
        <v>10409</v>
      </c>
      <c r="B385" s="38" t="s">
        <v>278</v>
      </c>
      <c r="C385" s="38" t="s">
        <v>112</v>
      </c>
      <c r="D385" s="38" t="s">
        <v>676</v>
      </c>
      <c r="E385" s="38" t="s">
        <v>15</v>
      </c>
      <c r="F385" s="38">
        <v>1</v>
      </c>
      <c r="G385" s="39">
        <v>34039</v>
      </c>
      <c r="H385" s="38">
        <v>75.400000000000006</v>
      </c>
    </row>
    <row r="386" spans="1:8">
      <c r="A386" s="40">
        <v>10203</v>
      </c>
      <c r="B386" s="38" t="s">
        <v>208</v>
      </c>
      <c r="C386" s="38" t="s">
        <v>355</v>
      </c>
      <c r="D386" s="38" t="s">
        <v>425</v>
      </c>
      <c r="E386" s="38" t="s">
        <v>15</v>
      </c>
      <c r="F386" s="38">
        <v>1</v>
      </c>
      <c r="G386" s="39">
        <v>35525</v>
      </c>
      <c r="H386" s="38">
        <v>75.400000000000006</v>
      </c>
    </row>
    <row r="387" spans="1:8">
      <c r="A387" s="40">
        <v>10088</v>
      </c>
      <c r="B387" s="38" t="s">
        <v>228</v>
      </c>
      <c r="C387" s="38" t="s">
        <v>229</v>
      </c>
      <c r="D387" s="38" t="s">
        <v>230</v>
      </c>
      <c r="E387" s="38" t="s">
        <v>15</v>
      </c>
      <c r="F387" s="38">
        <v>1</v>
      </c>
      <c r="G387" s="39">
        <v>35445</v>
      </c>
      <c r="H387" s="38">
        <v>75.400000000000006</v>
      </c>
    </row>
    <row r="388" spans="1:8">
      <c r="A388" s="40">
        <v>10478</v>
      </c>
      <c r="B388" s="38" t="s">
        <v>190</v>
      </c>
      <c r="C388" s="38" t="s">
        <v>331</v>
      </c>
      <c r="D388" s="38" t="s">
        <v>751</v>
      </c>
      <c r="E388" s="38" t="s">
        <v>15</v>
      </c>
      <c r="F388" s="38">
        <v>1</v>
      </c>
      <c r="G388" s="39">
        <v>35600</v>
      </c>
      <c r="H388" s="38">
        <v>75.3</v>
      </c>
    </row>
    <row r="389" spans="1:8">
      <c r="A389" s="40">
        <v>10062</v>
      </c>
      <c r="B389" s="38" t="s">
        <v>74</v>
      </c>
      <c r="C389" s="38" t="s">
        <v>171</v>
      </c>
      <c r="D389" s="38" t="s">
        <v>172</v>
      </c>
      <c r="E389" s="38" t="s">
        <v>15</v>
      </c>
      <c r="F389" s="38">
        <v>1</v>
      </c>
      <c r="G389" s="39">
        <v>34386</v>
      </c>
      <c r="H389" s="38">
        <v>74.7</v>
      </c>
    </row>
    <row r="390" spans="1:8">
      <c r="A390" s="40">
        <v>10476</v>
      </c>
      <c r="B390" s="38" t="s">
        <v>500</v>
      </c>
      <c r="C390" s="38" t="s">
        <v>267</v>
      </c>
      <c r="D390" s="38" t="s">
        <v>749</v>
      </c>
      <c r="E390" s="38" t="s">
        <v>11</v>
      </c>
      <c r="F390" s="38">
        <v>1</v>
      </c>
      <c r="G390" s="39">
        <v>33807</v>
      </c>
      <c r="H390" s="38">
        <v>74.5</v>
      </c>
    </row>
    <row r="391" spans="1:8">
      <c r="A391" s="40">
        <v>10494</v>
      </c>
      <c r="B391" s="38" t="s">
        <v>46</v>
      </c>
      <c r="C391" s="38" t="s">
        <v>109</v>
      </c>
      <c r="D391" s="38" t="s">
        <v>766</v>
      </c>
      <c r="E391" s="38" t="s">
        <v>15</v>
      </c>
      <c r="F391" s="38">
        <v>1</v>
      </c>
      <c r="G391" s="39">
        <v>34952</v>
      </c>
      <c r="H391" s="38">
        <v>74.099999999999994</v>
      </c>
    </row>
    <row r="392" spans="1:8">
      <c r="A392" s="40">
        <v>10058</v>
      </c>
      <c r="B392" s="38" t="s">
        <v>106</v>
      </c>
      <c r="C392" s="38" t="s">
        <v>162</v>
      </c>
      <c r="D392" s="38" t="s">
        <v>163</v>
      </c>
      <c r="E392" s="38" t="s">
        <v>15</v>
      </c>
      <c r="F392" s="38">
        <v>1</v>
      </c>
      <c r="G392" s="39">
        <v>34986</v>
      </c>
      <c r="H392" s="38">
        <v>73.5</v>
      </c>
    </row>
    <row r="393" spans="1:8">
      <c r="A393" s="40">
        <v>10327</v>
      </c>
      <c r="B393" s="38" t="s">
        <v>31</v>
      </c>
      <c r="C393" s="38" t="s">
        <v>379</v>
      </c>
      <c r="D393" s="38" t="s">
        <v>584</v>
      </c>
      <c r="E393" s="38" t="s">
        <v>11</v>
      </c>
      <c r="F393" s="38">
        <v>1</v>
      </c>
      <c r="G393" s="39">
        <v>33165</v>
      </c>
      <c r="H393" s="38">
        <v>73.3</v>
      </c>
    </row>
    <row r="394" spans="1:8">
      <c r="A394" s="40">
        <v>10348</v>
      </c>
      <c r="B394" s="38" t="s">
        <v>246</v>
      </c>
      <c r="C394" s="38" t="s">
        <v>9</v>
      </c>
      <c r="D394" s="38" t="s">
        <v>606</v>
      </c>
      <c r="E394" s="38" t="s">
        <v>11</v>
      </c>
      <c r="F394" s="38">
        <v>1</v>
      </c>
      <c r="G394" s="39">
        <v>34450</v>
      </c>
      <c r="H394" s="38">
        <v>73.3</v>
      </c>
    </row>
    <row r="395" spans="1:8">
      <c r="A395" s="40">
        <v>10468</v>
      </c>
      <c r="B395" s="38" t="s">
        <v>43</v>
      </c>
      <c r="C395" s="38" t="s">
        <v>520</v>
      </c>
      <c r="D395" s="38" t="s">
        <v>741</v>
      </c>
      <c r="E395" s="38" t="s">
        <v>11</v>
      </c>
      <c r="F395" s="38">
        <v>1</v>
      </c>
      <c r="G395" s="39">
        <v>33714</v>
      </c>
      <c r="H395" s="38">
        <v>73.099999999999994</v>
      </c>
    </row>
    <row r="396" spans="1:8">
      <c r="A396" s="40">
        <v>10456</v>
      </c>
      <c r="B396" s="38" t="s">
        <v>246</v>
      </c>
      <c r="C396" s="38" t="s">
        <v>205</v>
      </c>
      <c r="D396" s="38" t="s">
        <v>728</v>
      </c>
      <c r="E396" s="38" t="s">
        <v>11</v>
      </c>
      <c r="F396" s="38">
        <v>1</v>
      </c>
      <c r="G396" s="39">
        <v>35527</v>
      </c>
      <c r="H396" s="38">
        <v>72.8</v>
      </c>
    </row>
    <row r="397" spans="1:8">
      <c r="A397" s="40">
        <v>10330</v>
      </c>
      <c r="B397" s="38" t="s">
        <v>177</v>
      </c>
      <c r="C397" s="38" t="s">
        <v>375</v>
      </c>
      <c r="D397" s="38" t="s">
        <v>587</v>
      </c>
      <c r="E397" s="38" t="s">
        <v>11</v>
      </c>
      <c r="F397" s="38">
        <v>1</v>
      </c>
      <c r="G397" s="39">
        <v>35712</v>
      </c>
      <c r="H397" s="38">
        <v>72.5</v>
      </c>
    </row>
    <row r="398" spans="1:8">
      <c r="A398" s="40">
        <v>10292</v>
      </c>
      <c r="B398" s="38" t="s">
        <v>177</v>
      </c>
      <c r="C398" s="38" t="s">
        <v>542</v>
      </c>
      <c r="D398" s="38" t="s">
        <v>543</v>
      </c>
      <c r="E398" s="38" t="s">
        <v>11</v>
      </c>
      <c r="F398" s="38">
        <v>1</v>
      </c>
      <c r="G398" s="39">
        <v>34370</v>
      </c>
      <c r="H398" s="38">
        <v>72.400000000000006</v>
      </c>
    </row>
    <row r="399" spans="1:8">
      <c r="A399" s="40">
        <v>10209</v>
      </c>
      <c r="B399" s="38" t="s">
        <v>72</v>
      </c>
      <c r="C399" s="38" t="s">
        <v>44</v>
      </c>
      <c r="D399" s="38" t="s">
        <v>435</v>
      </c>
      <c r="E399" s="38" t="s">
        <v>15</v>
      </c>
      <c r="F399" s="38">
        <v>1</v>
      </c>
      <c r="G399" s="39">
        <v>33773</v>
      </c>
      <c r="H399" s="38">
        <v>72.3</v>
      </c>
    </row>
    <row r="400" spans="1:8">
      <c r="A400" s="40">
        <v>10052</v>
      </c>
      <c r="B400" s="38" t="s">
        <v>149</v>
      </c>
      <c r="C400" s="38" t="s">
        <v>150</v>
      </c>
      <c r="D400" s="38" t="s">
        <v>151</v>
      </c>
      <c r="E400" s="38" t="s">
        <v>11</v>
      </c>
      <c r="F400" s="38">
        <v>1</v>
      </c>
      <c r="G400" s="39">
        <v>35564</v>
      </c>
      <c r="H400" s="38">
        <v>72.3</v>
      </c>
    </row>
    <row r="401" spans="1:8">
      <c r="A401" s="40">
        <v>10022</v>
      </c>
      <c r="B401" s="38" t="s">
        <v>72</v>
      </c>
      <c r="C401" s="38" t="s">
        <v>23</v>
      </c>
      <c r="D401" s="38" t="s">
        <v>73</v>
      </c>
      <c r="E401" s="38" t="s">
        <v>15</v>
      </c>
      <c r="F401" s="38">
        <v>1</v>
      </c>
      <c r="G401" s="39">
        <v>34052</v>
      </c>
      <c r="H401" s="38">
        <v>71.7</v>
      </c>
    </row>
    <row r="402" spans="1:8">
      <c r="A402" s="40">
        <v>10211</v>
      </c>
      <c r="B402" s="38" t="s">
        <v>438</v>
      </c>
      <c r="C402" s="38" t="s">
        <v>439</v>
      </c>
      <c r="D402" s="38" t="s">
        <v>440</v>
      </c>
      <c r="E402" s="38" t="s">
        <v>11</v>
      </c>
      <c r="F402" s="38">
        <v>1</v>
      </c>
      <c r="G402" s="39">
        <v>34257</v>
      </c>
      <c r="H402" s="38">
        <v>71.099999999999994</v>
      </c>
    </row>
    <row r="403" spans="1:8">
      <c r="A403" s="40">
        <v>10489</v>
      </c>
      <c r="B403" s="38" t="s">
        <v>565</v>
      </c>
      <c r="C403" s="38" t="s">
        <v>47</v>
      </c>
      <c r="D403" s="38" t="s">
        <v>761</v>
      </c>
      <c r="E403" s="38" t="s">
        <v>11</v>
      </c>
      <c r="F403" s="38">
        <v>1</v>
      </c>
      <c r="G403" s="39">
        <v>35170</v>
      </c>
      <c r="H403" s="38">
        <v>71</v>
      </c>
    </row>
    <row r="404" spans="1:8">
      <c r="A404" s="40">
        <v>10328</v>
      </c>
      <c r="B404" s="38" t="s">
        <v>132</v>
      </c>
      <c r="C404" s="38" t="s">
        <v>67</v>
      </c>
      <c r="D404" s="38" t="s">
        <v>585</v>
      </c>
      <c r="E404" s="38" t="s">
        <v>11</v>
      </c>
      <c r="F404" s="38">
        <v>1</v>
      </c>
      <c r="G404" s="39">
        <v>34488</v>
      </c>
      <c r="H404" s="38">
        <v>70.3</v>
      </c>
    </row>
    <row r="405" spans="1:8">
      <c r="A405" s="40">
        <v>10218</v>
      </c>
      <c r="B405" s="38" t="s">
        <v>296</v>
      </c>
      <c r="C405" s="38" t="s">
        <v>178</v>
      </c>
      <c r="D405" s="38" t="s">
        <v>449</v>
      </c>
      <c r="E405" s="38" t="s">
        <v>15</v>
      </c>
      <c r="F405" s="38">
        <v>1</v>
      </c>
      <c r="G405" s="39">
        <v>34172</v>
      </c>
      <c r="H405" s="38">
        <v>69.900000000000006</v>
      </c>
    </row>
    <row r="406" spans="1:8">
      <c r="A406" s="40">
        <v>10164</v>
      </c>
      <c r="B406" s="38" t="s">
        <v>347</v>
      </c>
      <c r="C406" s="38" t="s">
        <v>47</v>
      </c>
      <c r="D406" s="38" t="s">
        <v>364</v>
      </c>
      <c r="E406" s="38" t="s">
        <v>15</v>
      </c>
      <c r="F406" s="38">
        <v>1</v>
      </c>
      <c r="G406" s="39">
        <v>33773</v>
      </c>
      <c r="H406" s="38">
        <v>69.599999999999994</v>
      </c>
    </row>
    <row r="407" spans="1:8">
      <c r="A407" s="40">
        <v>10123</v>
      </c>
      <c r="B407" s="38" t="s">
        <v>77</v>
      </c>
      <c r="C407" s="38" t="s">
        <v>50</v>
      </c>
      <c r="D407" s="38" t="s">
        <v>293</v>
      </c>
      <c r="E407" s="38" t="s">
        <v>15</v>
      </c>
      <c r="F407" s="38">
        <v>1</v>
      </c>
      <c r="G407" s="39">
        <v>33788</v>
      </c>
      <c r="H407" s="38">
        <v>69.599999999999994</v>
      </c>
    </row>
    <row r="408" spans="1:8">
      <c r="A408" s="40">
        <v>10284</v>
      </c>
      <c r="B408" s="38" t="s">
        <v>77</v>
      </c>
      <c r="C408" s="38" t="s">
        <v>439</v>
      </c>
      <c r="D408" s="38" t="s">
        <v>534</v>
      </c>
      <c r="E408" s="38" t="s">
        <v>15</v>
      </c>
      <c r="F408" s="38">
        <v>1</v>
      </c>
      <c r="G408" s="39">
        <v>33812</v>
      </c>
      <c r="H408" s="38">
        <v>69.599999999999994</v>
      </c>
    </row>
    <row r="409" spans="1:8">
      <c r="A409" s="40">
        <v>10379</v>
      </c>
      <c r="B409" s="38" t="s">
        <v>242</v>
      </c>
      <c r="C409" s="38" t="s">
        <v>44</v>
      </c>
      <c r="D409" s="38" t="s">
        <v>643</v>
      </c>
      <c r="E409" s="38" t="s">
        <v>15</v>
      </c>
      <c r="F409" s="38">
        <v>1</v>
      </c>
      <c r="G409" s="39">
        <v>35739</v>
      </c>
      <c r="H409" s="38">
        <v>69.599999999999994</v>
      </c>
    </row>
    <row r="410" spans="1:8">
      <c r="A410" s="40">
        <v>10093</v>
      </c>
      <c r="B410" s="38" t="s">
        <v>242</v>
      </c>
      <c r="C410" s="38" t="s">
        <v>9</v>
      </c>
      <c r="D410" s="38" t="s">
        <v>243</v>
      </c>
      <c r="E410" s="38" t="s">
        <v>15</v>
      </c>
      <c r="F410" s="38">
        <v>1</v>
      </c>
      <c r="G410" s="39">
        <v>33153</v>
      </c>
      <c r="H410" s="38">
        <v>69.599999999999994</v>
      </c>
    </row>
    <row r="411" spans="1:8">
      <c r="A411" s="40">
        <v>10205</v>
      </c>
      <c r="B411" s="38" t="s">
        <v>242</v>
      </c>
      <c r="C411" s="38" t="s">
        <v>427</v>
      </c>
      <c r="D411" s="38" t="s">
        <v>428</v>
      </c>
      <c r="E411" s="38" t="s">
        <v>15</v>
      </c>
      <c r="F411" s="38">
        <v>1</v>
      </c>
      <c r="G411" s="39">
        <v>33340</v>
      </c>
      <c r="H411" s="38">
        <v>69.599999999999994</v>
      </c>
    </row>
    <row r="412" spans="1:8">
      <c r="A412" s="40">
        <v>10197</v>
      </c>
      <c r="B412" s="38" t="s">
        <v>180</v>
      </c>
      <c r="C412" s="38" t="s">
        <v>301</v>
      </c>
      <c r="D412" s="38" t="s">
        <v>418</v>
      </c>
      <c r="E412" s="38" t="s">
        <v>15</v>
      </c>
      <c r="F412" s="38">
        <v>1</v>
      </c>
      <c r="G412" s="39">
        <v>34495</v>
      </c>
      <c r="H412" s="38">
        <v>69.599999999999994</v>
      </c>
    </row>
    <row r="413" spans="1:8">
      <c r="A413" s="40">
        <v>10170</v>
      </c>
      <c r="B413" s="38" t="s">
        <v>180</v>
      </c>
      <c r="C413" s="38" t="s">
        <v>375</v>
      </c>
      <c r="D413" s="38" t="s">
        <v>376</v>
      </c>
      <c r="E413" s="38" t="s">
        <v>15</v>
      </c>
      <c r="F413" s="38">
        <v>1</v>
      </c>
      <c r="G413" s="39">
        <v>35632</v>
      </c>
      <c r="H413" s="38">
        <v>69.599999999999994</v>
      </c>
    </row>
    <row r="414" spans="1:8">
      <c r="A414" s="40">
        <v>10498</v>
      </c>
      <c r="B414" s="38" t="s">
        <v>180</v>
      </c>
      <c r="C414" s="38" t="s">
        <v>90</v>
      </c>
      <c r="D414" s="38" t="s">
        <v>770</v>
      </c>
      <c r="E414" s="38" t="s">
        <v>15</v>
      </c>
      <c r="F414" s="38">
        <v>1</v>
      </c>
      <c r="G414" s="39">
        <v>34294</v>
      </c>
      <c r="H414" s="38">
        <v>69.599999999999994</v>
      </c>
    </row>
    <row r="415" spans="1:8">
      <c r="A415" s="40">
        <v>10321</v>
      </c>
      <c r="B415" s="38" t="s">
        <v>158</v>
      </c>
      <c r="C415" s="38" t="s">
        <v>188</v>
      </c>
      <c r="D415" s="38" t="s">
        <v>577</v>
      </c>
      <c r="E415" s="38" t="s">
        <v>15</v>
      </c>
      <c r="F415" s="38">
        <v>1</v>
      </c>
      <c r="G415" s="39">
        <v>33171</v>
      </c>
      <c r="H415" s="38">
        <v>69.599999999999994</v>
      </c>
    </row>
    <row r="416" spans="1:8">
      <c r="A416" s="40">
        <v>10172</v>
      </c>
      <c r="B416" s="38" t="s">
        <v>190</v>
      </c>
      <c r="C416" s="38" t="s">
        <v>379</v>
      </c>
      <c r="D416" s="38" t="s">
        <v>380</v>
      </c>
      <c r="E416" s="38" t="s">
        <v>15</v>
      </c>
      <c r="F416" s="38">
        <v>1</v>
      </c>
      <c r="G416" s="39">
        <v>33277</v>
      </c>
      <c r="H416" s="38">
        <v>69.599999999999994</v>
      </c>
    </row>
    <row r="417" spans="1:8">
      <c r="A417" s="40">
        <v>10101</v>
      </c>
      <c r="B417" s="38" t="s">
        <v>49</v>
      </c>
      <c r="C417" s="38" t="s">
        <v>260</v>
      </c>
      <c r="D417" s="38" t="s">
        <v>261</v>
      </c>
      <c r="E417" s="38" t="s">
        <v>15</v>
      </c>
      <c r="F417" s="38">
        <v>1</v>
      </c>
      <c r="G417" s="39">
        <v>34677</v>
      </c>
      <c r="H417" s="38">
        <v>69.599999999999994</v>
      </c>
    </row>
    <row r="418" spans="1:8">
      <c r="A418" s="40">
        <v>10477</v>
      </c>
      <c r="B418" s="38" t="s">
        <v>233</v>
      </c>
      <c r="C418" s="38" t="s">
        <v>247</v>
      </c>
      <c r="D418" s="38" t="s">
        <v>750</v>
      </c>
      <c r="E418" s="38" t="s">
        <v>15</v>
      </c>
      <c r="F418" s="38">
        <v>1</v>
      </c>
      <c r="G418" s="39">
        <v>35480</v>
      </c>
      <c r="H418" s="38">
        <v>69.599999999999994</v>
      </c>
    </row>
    <row r="419" spans="1:8">
      <c r="A419" s="40">
        <v>10288</v>
      </c>
      <c r="B419" s="38" t="s">
        <v>22</v>
      </c>
      <c r="C419" s="38" t="s">
        <v>416</v>
      </c>
      <c r="D419" s="38" t="s">
        <v>538</v>
      </c>
      <c r="E419" s="38" t="s">
        <v>15</v>
      </c>
      <c r="F419" s="38">
        <v>1</v>
      </c>
      <c r="G419" s="39">
        <v>33989</v>
      </c>
      <c r="H419" s="38">
        <v>69.599999999999994</v>
      </c>
    </row>
    <row r="420" spans="1:8">
      <c r="A420" s="40">
        <v>10473</v>
      </c>
      <c r="B420" s="38" t="s">
        <v>85</v>
      </c>
      <c r="C420" s="38" t="s">
        <v>32</v>
      </c>
      <c r="D420" s="38" t="s">
        <v>746</v>
      </c>
      <c r="E420" s="38" t="s">
        <v>15</v>
      </c>
      <c r="F420" s="38">
        <v>1</v>
      </c>
      <c r="G420" s="39">
        <v>34155</v>
      </c>
      <c r="H420" s="38">
        <v>69.599999999999994</v>
      </c>
    </row>
    <row r="421" spans="1:8">
      <c r="A421" s="40">
        <v>10111</v>
      </c>
      <c r="B421" s="38" t="s">
        <v>204</v>
      </c>
      <c r="C421" s="38" t="s">
        <v>133</v>
      </c>
      <c r="D421" s="38" t="s">
        <v>276</v>
      </c>
      <c r="E421" s="38" t="s">
        <v>15</v>
      </c>
      <c r="F421" s="38">
        <v>1</v>
      </c>
      <c r="G421" s="39">
        <v>33567</v>
      </c>
      <c r="H421" s="38">
        <v>69.3</v>
      </c>
    </row>
    <row r="422" spans="1:8">
      <c r="A422" s="40">
        <v>10370</v>
      </c>
      <c r="B422" s="38" t="s">
        <v>216</v>
      </c>
      <c r="C422" s="38" t="s">
        <v>70</v>
      </c>
      <c r="D422" s="38" t="s">
        <v>633</v>
      </c>
      <c r="E422" s="38" t="s">
        <v>11</v>
      </c>
      <c r="F422" s="38">
        <v>1</v>
      </c>
      <c r="G422" s="39">
        <v>35462</v>
      </c>
      <c r="H422" s="38">
        <v>69.3</v>
      </c>
    </row>
    <row r="423" spans="1:8">
      <c r="A423" s="40">
        <v>10324</v>
      </c>
      <c r="B423" s="38" t="s">
        <v>167</v>
      </c>
      <c r="C423" s="38" t="s">
        <v>427</v>
      </c>
      <c r="D423" s="38" t="s">
        <v>580</v>
      </c>
      <c r="E423" s="38" t="s">
        <v>11</v>
      </c>
      <c r="F423" s="38">
        <v>1</v>
      </c>
      <c r="G423" s="39">
        <v>35532</v>
      </c>
      <c r="H423" s="38">
        <v>69.3</v>
      </c>
    </row>
    <row r="424" spans="1:8">
      <c r="A424" s="40">
        <v>10461</v>
      </c>
      <c r="B424" s="38" t="s">
        <v>707</v>
      </c>
      <c r="C424" s="38" t="s">
        <v>542</v>
      </c>
      <c r="D424" s="38" t="s">
        <v>734</v>
      </c>
      <c r="E424" s="38" t="s">
        <v>15</v>
      </c>
      <c r="F424" s="38">
        <v>1</v>
      </c>
      <c r="G424" s="39">
        <v>35767</v>
      </c>
      <c r="H424" s="38">
        <v>69.2</v>
      </c>
    </row>
    <row r="425" spans="1:8">
      <c r="A425" s="40">
        <v>10041</v>
      </c>
      <c r="B425" s="38" t="s">
        <v>118</v>
      </c>
      <c r="C425" s="38" t="s">
        <v>119</v>
      </c>
      <c r="D425" s="38" t="s">
        <v>120</v>
      </c>
      <c r="E425" s="38" t="s">
        <v>15</v>
      </c>
      <c r="F425" s="38">
        <v>1</v>
      </c>
      <c r="G425" s="39">
        <v>34656</v>
      </c>
      <c r="H425" s="38">
        <v>68.7</v>
      </c>
    </row>
    <row r="426" spans="1:8">
      <c r="A426" s="40">
        <v>10366</v>
      </c>
      <c r="B426" s="38" t="s">
        <v>456</v>
      </c>
      <c r="C426" s="38" t="s">
        <v>35</v>
      </c>
      <c r="D426" s="38" t="s">
        <v>629</v>
      </c>
      <c r="E426" s="38" t="s">
        <v>11</v>
      </c>
      <c r="F426" s="38">
        <v>1</v>
      </c>
      <c r="G426" s="39">
        <v>33226</v>
      </c>
      <c r="H426" s="38">
        <v>68.3</v>
      </c>
    </row>
    <row r="427" spans="1:8">
      <c r="A427" s="40">
        <v>10455</v>
      </c>
      <c r="B427" s="38" t="s">
        <v>326</v>
      </c>
      <c r="C427" s="38" t="s">
        <v>83</v>
      </c>
      <c r="D427" s="38" t="s">
        <v>727</v>
      </c>
      <c r="E427" s="38" t="s">
        <v>11</v>
      </c>
      <c r="F427" s="38">
        <v>1</v>
      </c>
      <c r="G427" s="39">
        <v>33495</v>
      </c>
      <c r="H427" s="38">
        <v>67.900000000000006</v>
      </c>
    </row>
    <row r="428" spans="1:8">
      <c r="A428" s="40">
        <v>10316</v>
      </c>
      <c r="B428" s="38" t="s">
        <v>228</v>
      </c>
      <c r="C428" s="38" t="s">
        <v>200</v>
      </c>
      <c r="D428" s="38" t="s">
        <v>571</v>
      </c>
      <c r="E428" s="38" t="s">
        <v>15</v>
      </c>
      <c r="F428" s="38">
        <v>1</v>
      </c>
      <c r="G428" s="39">
        <v>35201</v>
      </c>
      <c r="H428" s="38">
        <v>67.8</v>
      </c>
    </row>
    <row r="429" spans="1:8">
      <c r="A429" s="40">
        <v>10133</v>
      </c>
      <c r="B429" s="38" t="s">
        <v>309</v>
      </c>
      <c r="C429" s="38" t="s">
        <v>217</v>
      </c>
      <c r="D429" s="38" t="s">
        <v>310</v>
      </c>
      <c r="E429" s="38" t="s">
        <v>15</v>
      </c>
      <c r="F429" s="38">
        <v>1</v>
      </c>
      <c r="G429" s="39">
        <v>33972</v>
      </c>
      <c r="H429" s="38">
        <v>67.7</v>
      </c>
    </row>
    <row r="430" spans="1:8">
      <c r="A430" s="40">
        <v>10312</v>
      </c>
      <c r="B430" s="38" t="s">
        <v>565</v>
      </c>
      <c r="C430" s="38" t="s">
        <v>566</v>
      </c>
      <c r="D430" s="38" t="s">
        <v>567</v>
      </c>
      <c r="E430" s="38" t="s">
        <v>11</v>
      </c>
      <c r="F430" s="38">
        <v>1</v>
      </c>
      <c r="G430" s="39">
        <v>33562</v>
      </c>
      <c r="H430" s="38">
        <v>67.3</v>
      </c>
    </row>
    <row r="431" spans="1:8">
      <c r="A431" s="40">
        <v>10157</v>
      </c>
      <c r="B431" s="38" t="s">
        <v>98</v>
      </c>
      <c r="C431" s="38" t="s">
        <v>225</v>
      </c>
      <c r="D431" s="38" t="s">
        <v>352</v>
      </c>
      <c r="E431" s="38" t="s">
        <v>15</v>
      </c>
      <c r="F431" s="38">
        <v>1</v>
      </c>
      <c r="G431" s="39">
        <v>33188</v>
      </c>
      <c r="H431" s="38">
        <v>66.900000000000006</v>
      </c>
    </row>
    <row r="432" spans="1:8">
      <c r="A432" s="40">
        <v>10253</v>
      </c>
      <c r="B432" s="38" t="s">
        <v>492</v>
      </c>
      <c r="C432" s="38" t="s">
        <v>144</v>
      </c>
      <c r="D432" s="38" t="s">
        <v>493</v>
      </c>
      <c r="E432" s="38" t="s">
        <v>11</v>
      </c>
      <c r="F432" s="38">
        <v>1</v>
      </c>
      <c r="G432" s="39">
        <v>34776</v>
      </c>
      <c r="H432" s="38">
        <v>66.3</v>
      </c>
    </row>
    <row r="433" spans="1:8">
      <c r="A433" s="40">
        <v>10351</v>
      </c>
      <c r="B433" s="38" t="s">
        <v>121</v>
      </c>
      <c r="C433" s="38" t="s">
        <v>107</v>
      </c>
      <c r="D433" s="38" t="s">
        <v>610</v>
      </c>
      <c r="E433" s="38" t="s">
        <v>11</v>
      </c>
      <c r="F433" s="38">
        <v>1</v>
      </c>
      <c r="G433" s="39">
        <v>34886</v>
      </c>
      <c r="H433" s="38">
        <v>66.3</v>
      </c>
    </row>
    <row r="434" spans="1:8">
      <c r="A434" s="40">
        <v>10186</v>
      </c>
      <c r="B434" s="38" t="s">
        <v>319</v>
      </c>
      <c r="C434" s="38" t="s">
        <v>286</v>
      </c>
      <c r="D434" s="38" t="s">
        <v>401</v>
      </c>
      <c r="E434" s="38" t="s">
        <v>15</v>
      </c>
      <c r="F434" s="38">
        <v>1</v>
      </c>
      <c r="G434" s="39">
        <v>35436</v>
      </c>
      <c r="H434" s="38">
        <v>65.3</v>
      </c>
    </row>
    <row r="435" spans="1:8">
      <c r="A435" s="40">
        <v>10257</v>
      </c>
      <c r="B435" s="38" t="s">
        <v>266</v>
      </c>
      <c r="C435" s="38" t="s">
        <v>355</v>
      </c>
      <c r="D435" s="38" t="s">
        <v>498</v>
      </c>
      <c r="E435" s="38" t="s">
        <v>15</v>
      </c>
      <c r="F435" s="38">
        <v>1</v>
      </c>
      <c r="G435" s="39">
        <v>35561</v>
      </c>
      <c r="H435" s="38">
        <v>65.099999999999994</v>
      </c>
    </row>
    <row r="436" spans="1:8">
      <c r="A436" s="40">
        <v>10100</v>
      </c>
      <c r="B436" s="38" t="s">
        <v>167</v>
      </c>
      <c r="C436" s="38" t="s">
        <v>122</v>
      </c>
      <c r="D436" s="38" t="s">
        <v>259</v>
      </c>
      <c r="E436" s="38" t="s">
        <v>11</v>
      </c>
      <c r="F436" s="38">
        <v>1</v>
      </c>
      <c r="G436" s="39">
        <v>34281</v>
      </c>
      <c r="H436" s="38">
        <v>65</v>
      </c>
    </row>
    <row r="437" spans="1:8">
      <c r="A437" s="40">
        <v>10317</v>
      </c>
      <c r="B437" s="38" t="s">
        <v>216</v>
      </c>
      <c r="C437" s="38" t="s">
        <v>225</v>
      </c>
      <c r="D437" s="38" t="s">
        <v>572</v>
      </c>
      <c r="E437" s="38" t="s">
        <v>11</v>
      </c>
      <c r="F437" s="38">
        <v>1</v>
      </c>
      <c r="G437" s="39">
        <v>34161</v>
      </c>
      <c r="H437" s="38">
        <v>64.8</v>
      </c>
    </row>
    <row r="438" spans="1:8">
      <c r="A438" s="40">
        <v>10315</v>
      </c>
      <c r="B438" s="38" t="s">
        <v>311</v>
      </c>
      <c r="C438" s="38" t="s">
        <v>240</v>
      </c>
      <c r="D438" s="38" t="s">
        <v>570</v>
      </c>
      <c r="E438" s="38" t="s">
        <v>11</v>
      </c>
      <c r="F438" s="38">
        <v>1</v>
      </c>
      <c r="G438" s="39">
        <v>33662</v>
      </c>
      <c r="H438" s="38">
        <v>64.3</v>
      </c>
    </row>
    <row r="439" spans="1:8">
      <c r="A439" s="40">
        <v>10298</v>
      </c>
      <c r="B439" s="38" t="s">
        <v>31</v>
      </c>
      <c r="C439" s="38" t="s">
        <v>106</v>
      </c>
      <c r="D439" s="38" t="s">
        <v>549</v>
      </c>
      <c r="E439" s="38" t="s">
        <v>11</v>
      </c>
      <c r="F439" s="38">
        <v>1</v>
      </c>
      <c r="G439" s="39">
        <v>35049</v>
      </c>
      <c r="H439" s="38">
        <v>64.3</v>
      </c>
    </row>
    <row r="440" spans="1:8">
      <c r="A440" s="40">
        <v>10444</v>
      </c>
      <c r="B440" s="38" t="s">
        <v>37</v>
      </c>
      <c r="C440" s="38" t="s">
        <v>64</v>
      </c>
      <c r="D440" s="38" t="s">
        <v>716</v>
      </c>
      <c r="E440" s="38" t="s">
        <v>15</v>
      </c>
      <c r="F440" s="38">
        <v>1</v>
      </c>
      <c r="G440" s="39">
        <v>35540</v>
      </c>
      <c r="H440" s="38">
        <v>64</v>
      </c>
    </row>
    <row r="441" spans="1:8">
      <c r="A441" s="40">
        <v>10081</v>
      </c>
      <c r="B441" s="38" t="s">
        <v>72</v>
      </c>
      <c r="C441" s="38" t="s">
        <v>195</v>
      </c>
      <c r="D441" s="38" t="s">
        <v>215</v>
      </c>
      <c r="E441" s="38" t="s">
        <v>15</v>
      </c>
      <c r="F441" s="38">
        <v>1</v>
      </c>
      <c r="G441" s="39">
        <v>34977</v>
      </c>
      <c r="H441" s="38">
        <v>64</v>
      </c>
    </row>
    <row r="442" spans="1:8">
      <c r="A442" s="40">
        <v>10437</v>
      </c>
      <c r="B442" s="38" t="s">
        <v>637</v>
      </c>
      <c r="C442" s="38" t="s">
        <v>101</v>
      </c>
      <c r="D442" s="38" t="s">
        <v>709</v>
      </c>
      <c r="E442" s="38" t="s">
        <v>15</v>
      </c>
      <c r="F442" s="38">
        <v>1</v>
      </c>
      <c r="G442" s="39">
        <v>33687</v>
      </c>
      <c r="H442" s="38">
        <v>63.8</v>
      </c>
    </row>
    <row r="443" spans="1:8">
      <c r="A443" s="40">
        <v>10297</v>
      </c>
      <c r="B443" s="38" t="s">
        <v>180</v>
      </c>
      <c r="C443" s="38" t="s">
        <v>342</v>
      </c>
      <c r="D443" s="38" t="s">
        <v>548</v>
      </c>
      <c r="E443" s="38" t="s">
        <v>15</v>
      </c>
      <c r="F443" s="38">
        <v>1</v>
      </c>
      <c r="G443" s="39">
        <v>34590</v>
      </c>
      <c r="H443" s="38">
        <v>63.8</v>
      </c>
    </row>
    <row r="444" spans="1:8">
      <c r="A444" s="40">
        <v>10481</v>
      </c>
      <c r="B444" s="38" t="s">
        <v>249</v>
      </c>
      <c r="C444" s="38" t="s">
        <v>301</v>
      </c>
      <c r="D444" s="38" t="s">
        <v>754</v>
      </c>
      <c r="E444" s="38" t="s">
        <v>15</v>
      </c>
      <c r="F444" s="38">
        <v>1</v>
      </c>
      <c r="G444" s="39">
        <v>33160</v>
      </c>
      <c r="H444" s="38">
        <v>63.8</v>
      </c>
    </row>
    <row r="445" spans="1:8">
      <c r="A445" s="40">
        <v>10139</v>
      </c>
      <c r="B445" s="38" t="s">
        <v>319</v>
      </c>
      <c r="C445" s="38" t="s">
        <v>320</v>
      </c>
      <c r="D445" s="38" t="s">
        <v>321</v>
      </c>
      <c r="E445" s="38" t="s">
        <v>15</v>
      </c>
      <c r="F445" s="38">
        <v>1</v>
      </c>
      <c r="G445" s="39">
        <v>34076</v>
      </c>
      <c r="H445" s="38">
        <v>63.8</v>
      </c>
    </row>
    <row r="446" spans="1:8">
      <c r="A446" s="40">
        <v>10318</v>
      </c>
      <c r="B446" s="38" t="s">
        <v>296</v>
      </c>
      <c r="C446" s="38" t="s">
        <v>367</v>
      </c>
      <c r="D446" s="38" t="s">
        <v>573</v>
      </c>
      <c r="E446" s="38" t="s">
        <v>15</v>
      </c>
      <c r="F446" s="38">
        <v>1</v>
      </c>
      <c r="G446" s="39">
        <v>34955</v>
      </c>
      <c r="H446" s="38">
        <v>63.8</v>
      </c>
    </row>
    <row r="447" spans="1:8">
      <c r="A447" s="40">
        <v>10270</v>
      </c>
      <c r="B447" s="38" t="s">
        <v>515</v>
      </c>
      <c r="C447" s="38" t="s">
        <v>433</v>
      </c>
      <c r="D447" s="38" t="s">
        <v>516</v>
      </c>
      <c r="E447" s="38" t="s">
        <v>15</v>
      </c>
      <c r="F447" s="38">
        <v>1</v>
      </c>
      <c r="G447" s="39">
        <v>33854</v>
      </c>
      <c r="H447" s="38">
        <v>63.8</v>
      </c>
    </row>
    <row r="448" spans="1:8">
      <c r="A448" s="40">
        <v>10308</v>
      </c>
      <c r="B448" s="38" t="s">
        <v>224</v>
      </c>
      <c r="C448" s="38" t="s">
        <v>388</v>
      </c>
      <c r="D448" s="38" t="s">
        <v>561</v>
      </c>
      <c r="E448" s="38" t="s">
        <v>11</v>
      </c>
      <c r="F448" s="38">
        <v>1</v>
      </c>
      <c r="G448" s="39">
        <v>35711</v>
      </c>
      <c r="H448" s="38">
        <v>63.8</v>
      </c>
    </row>
    <row r="449" spans="1:8">
      <c r="A449" s="40">
        <v>10485</v>
      </c>
      <c r="B449" s="38" t="s">
        <v>95</v>
      </c>
      <c r="C449" s="38" t="s">
        <v>404</v>
      </c>
      <c r="D449" s="38" t="s">
        <v>758</v>
      </c>
      <c r="E449" s="38" t="s">
        <v>15</v>
      </c>
      <c r="F449" s="38">
        <v>1</v>
      </c>
      <c r="G449" s="39">
        <v>35271</v>
      </c>
      <c r="H449" s="38">
        <v>63.8</v>
      </c>
    </row>
    <row r="450" spans="1:8">
      <c r="A450" s="40">
        <v>10002</v>
      </c>
      <c r="B450" s="38" t="s">
        <v>12</v>
      </c>
      <c r="C450" s="38" t="s">
        <v>13</v>
      </c>
      <c r="D450" s="38" t="s">
        <v>14</v>
      </c>
      <c r="E450" s="38" t="s">
        <v>15</v>
      </c>
      <c r="F450" s="38">
        <v>1</v>
      </c>
      <c r="G450" s="39">
        <v>35558</v>
      </c>
      <c r="H450" s="38">
        <v>63.8</v>
      </c>
    </row>
    <row r="451" spans="1:8">
      <c r="A451" s="40">
        <v>10104</v>
      </c>
      <c r="B451" s="38" t="s">
        <v>63</v>
      </c>
      <c r="C451" s="38" t="s">
        <v>147</v>
      </c>
      <c r="D451" s="38" t="s">
        <v>265</v>
      </c>
      <c r="E451" s="38" t="s">
        <v>15</v>
      </c>
      <c r="F451" s="38">
        <v>1</v>
      </c>
      <c r="G451" s="39">
        <v>35410</v>
      </c>
      <c r="H451" s="38">
        <v>63.8</v>
      </c>
    </row>
    <row r="452" spans="1:8">
      <c r="A452" s="40">
        <v>10281</v>
      </c>
      <c r="B452" s="38" t="s">
        <v>419</v>
      </c>
      <c r="C452" s="38" t="s">
        <v>169</v>
      </c>
      <c r="D452" s="38" t="s">
        <v>530</v>
      </c>
      <c r="E452" s="38" t="s">
        <v>11</v>
      </c>
      <c r="F452" s="38">
        <v>1</v>
      </c>
      <c r="G452" s="39">
        <v>33240</v>
      </c>
      <c r="H452" s="38">
        <v>62.8</v>
      </c>
    </row>
    <row r="453" spans="1:8">
      <c r="A453" s="40">
        <v>10265</v>
      </c>
      <c r="B453" s="38" t="s">
        <v>354</v>
      </c>
      <c r="C453" s="38" t="s">
        <v>193</v>
      </c>
      <c r="D453" s="38" t="s">
        <v>508</v>
      </c>
      <c r="E453" s="38" t="s">
        <v>15</v>
      </c>
      <c r="F453" s="38">
        <v>1</v>
      </c>
      <c r="G453" s="39">
        <v>34315</v>
      </c>
      <c r="H453" s="38">
        <v>61.5</v>
      </c>
    </row>
    <row r="454" spans="1:8">
      <c r="A454" s="40">
        <v>10432</v>
      </c>
      <c r="B454" s="38" t="s">
        <v>106</v>
      </c>
      <c r="C454" s="38" t="s">
        <v>165</v>
      </c>
      <c r="D454" s="38" t="s">
        <v>702</v>
      </c>
      <c r="E454" s="38" t="s">
        <v>15</v>
      </c>
      <c r="F454" s="38">
        <v>1</v>
      </c>
      <c r="G454" s="39">
        <v>34038</v>
      </c>
      <c r="H454" s="38">
        <v>61.4</v>
      </c>
    </row>
    <row r="455" spans="1:8">
      <c r="A455" s="40">
        <v>10245</v>
      </c>
      <c r="B455" s="38" t="s">
        <v>483</v>
      </c>
      <c r="C455" s="38" t="s">
        <v>70</v>
      </c>
      <c r="D455" s="38" t="s">
        <v>484</v>
      </c>
      <c r="E455" s="38" t="s">
        <v>11</v>
      </c>
      <c r="F455" s="38">
        <v>1</v>
      </c>
      <c r="G455" s="39">
        <v>34087</v>
      </c>
      <c r="H455" s="38">
        <v>61.3</v>
      </c>
    </row>
    <row r="456" spans="1:8">
      <c r="A456" s="40">
        <v>10279</v>
      </c>
      <c r="B456" s="38" t="s">
        <v>254</v>
      </c>
      <c r="C456" s="38" t="s">
        <v>175</v>
      </c>
      <c r="D456" s="38" t="s">
        <v>528</v>
      </c>
      <c r="E456" s="38" t="s">
        <v>15</v>
      </c>
      <c r="F456" s="38">
        <v>1</v>
      </c>
      <c r="G456" s="39">
        <v>32968</v>
      </c>
      <c r="H456" s="38">
        <v>61.3</v>
      </c>
    </row>
    <row r="457" spans="1:8">
      <c r="A457" s="40">
        <v>10082</v>
      </c>
      <c r="B457" s="38" t="s">
        <v>216</v>
      </c>
      <c r="C457" s="38" t="s">
        <v>217</v>
      </c>
      <c r="D457" s="38" t="s">
        <v>218</v>
      </c>
      <c r="E457" s="38" t="s">
        <v>11</v>
      </c>
      <c r="F457" s="38">
        <v>1</v>
      </c>
      <c r="G457" s="39">
        <v>33186</v>
      </c>
      <c r="H457" s="38">
        <v>61</v>
      </c>
    </row>
    <row r="458" spans="1:8">
      <c r="A458" s="40">
        <v>10334</v>
      </c>
      <c r="B458" s="38" t="s">
        <v>224</v>
      </c>
      <c r="C458" s="38" t="s">
        <v>58</v>
      </c>
      <c r="D458" s="38" t="s">
        <v>592</v>
      </c>
      <c r="E458" s="38" t="s">
        <v>11</v>
      </c>
      <c r="F458" s="38">
        <v>1</v>
      </c>
      <c r="G458" s="39">
        <v>34328</v>
      </c>
      <c r="H458" s="38">
        <v>60.9</v>
      </c>
    </row>
    <row r="459" spans="1:8">
      <c r="A459" s="40">
        <v>10241</v>
      </c>
      <c r="B459" s="38" t="s">
        <v>19</v>
      </c>
      <c r="C459" s="38" t="s">
        <v>67</v>
      </c>
      <c r="D459" s="38" t="s">
        <v>478</v>
      </c>
      <c r="E459" s="38" t="s">
        <v>11</v>
      </c>
      <c r="F459" s="38">
        <v>1</v>
      </c>
      <c r="G459" s="39">
        <v>34478</v>
      </c>
      <c r="H459" s="38">
        <v>60.8</v>
      </c>
    </row>
    <row r="460" spans="1:8">
      <c r="A460" s="40">
        <v>10001</v>
      </c>
      <c r="B460" s="38" t="s">
        <v>8</v>
      </c>
      <c r="C460" s="38" t="s">
        <v>9</v>
      </c>
      <c r="D460" s="38" t="s">
        <v>10</v>
      </c>
      <c r="E460" s="38" t="s">
        <v>11</v>
      </c>
      <c r="F460" s="38">
        <v>1</v>
      </c>
      <c r="G460" s="39">
        <v>33922</v>
      </c>
      <c r="H460" s="38">
        <v>60.3</v>
      </c>
    </row>
    <row r="461" spans="1:8">
      <c r="A461" s="40">
        <v>10275</v>
      </c>
      <c r="B461" s="38" t="s">
        <v>22</v>
      </c>
      <c r="C461" s="38" t="s">
        <v>247</v>
      </c>
      <c r="D461" s="38" t="s">
        <v>523</v>
      </c>
      <c r="E461" s="38" t="s">
        <v>15</v>
      </c>
      <c r="F461" s="38">
        <v>1</v>
      </c>
      <c r="G461" s="39">
        <v>33439</v>
      </c>
      <c r="H461" s="38">
        <v>60.3</v>
      </c>
    </row>
    <row r="462" spans="1:8">
      <c r="A462" s="40">
        <v>10423</v>
      </c>
      <c r="B462" s="38" t="s">
        <v>164</v>
      </c>
      <c r="C462" s="38" t="s">
        <v>106</v>
      </c>
      <c r="D462" s="38" t="s">
        <v>691</v>
      </c>
      <c r="E462" s="38" t="s">
        <v>11</v>
      </c>
      <c r="F462" s="38">
        <v>1</v>
      </c>
      <c r="G462" s="39">
        <v>33665</v>
      </c>
      <c r="H462" s="38">
        <v>60.1</v>
      </c>
    </row>
    <row r="463" spans="1:8">
      <c r="A463" s="40">
        <v>10213</v>
      </c>
      <c r="B463" s="38" t="s">
        <v>441</v>
      </c>
      <c r="C463" s="38" t="s">
        <v>443</v>
      </c>
      <c r="D463" s="38" t="s">
        <v>444</v>
      </c>
      <c r="E463" s="38" t="s">
        <v>11</v>
      </c>
      <c r="F463" s="38">
        <v>1</v>
      </c>
      <c r="G463" s="39">
        <v>35102</v>
      </c>
      <c r="H463" s="38">
        <v>59.8</v>
      </c>
    </row>
    <row r="464" spans="1:8">
      <c r="A464" s="40">
        <v>10167</v>
      </c>
      <c r="B464" s="38" t="s">
        <v>359</v>
      </c>
      <c r="C464" s="38" t="s">
        <v>367</v>
      </c>
      <c r="D464" s="38" t="s">
        <v>368</v>
      </c>
      <c r="E464" s="38" t="s">
        <v>11</v>
      </c>
      <c r="F464" s="38">
        <v>1</v>
      </c>
      <c r="G464" s="39">
        <v>33466</v>
      </c>
      <c r="H464" s="38">
        <v>59.3</v>
      </c>
    </row>
    <row r="465" spans="1:8">
      <c r="A465" s="40">
        <v>10140</v>
      </c>
      <c r="B465" s="38" t="s">
        <v>322</v>
      </c>
      <c r="C465" s="38" t="s">
        <v>323</v>
      </c>
      <c r="D465" s="38" t="s">
        <v>324</v>
      </c>
      <c r="E465" s="38" t="s">
        <v>11</v>
      </c>
      <c r="F465" s="38">
        <v>1</v>
      </c>
      <c r="G465" s="39">
        <v>34221</v>
      </c>
      <c r="H465" s="38">
        <v>58.8</v>
      </c>
    </row>
    <row r="466" spans="1:8">
      <c r="A466" s="40">
        <v>10132</v>
      </c>
      <c r="B466" s="38" t="s">
        <v>28</v>
      </c>
      <c r="C466" s="38" t="s">
        <v>171</v>
      </c>
      <c r="D466" s="38" t="s">
        <v>308</v>
      </c>
      <c r="E466" s="38" t="s">
        <v>11</v>
      </c>
      <c r="F466" s="38">
        <v>1</v>
      </c>
      <c r="G466" s="39">
        <v>34245</v>
      </c>
      <c r="H466" s="38">
        <v>58.3</v>
      </c>
    </row>
    <row r="467" spans="1:8">
      <c r="A467" s="40">
        <v>10037</v>
      </c>
      <c r="B467" s="38" t="s">
        <v>77</v>
      </c>
      <c r="C467" s="38" t="s">
        <v>109</v>
      </c>
      <c r="D467" s="38" t="s">
        <v>110</v>
      </c>
      <c r="E467" s="38" t="s">
        <v>15</v>
      </c>
      <c r="F467" s="38">
        <v>1</v>
      </c>
      <c r="G467" s="39">
        <v>35779</v>
      </c>
      <c r="H467" s="38">
        <v>58</v>
      </c>
    </row>
    <row r="468" spans="1:8">
      <c r="A468" s="40">
        <v>10293</v>
      </c>
      <c r="B468" s="38" t="s">
        <v>77</v>
      </c>
      <c r="C468" s="38" t="s">
        <v>416</v>
      </c>
      <c r="D468" s="38" t="s">
        <v>544</v>
      </c>
      <c r="E468" s="38" t="s">
        <v>15</v>
      </c>
      <c r="F468" s="38">
        <v>1</v>
      </c>
      <c r="G468" s="39">
        <v>34591</v>
      </c>
      <c r="H468" s="38">
        <v>58</v>
      </c>
    </row>
    <row r="469" spans="1:8">
      <c r="A469" s="40">
        <v>10195</v>
      </c>
      <c r="B469" s="38" t="s">
        <v>126</v>
      </c>
      <c r="C469" s="38" t="s">
        <v>173</v>
      </c>
      <c r="D469" s="38" t="s">
        <v>415</v>
      </c>
      <c r="E469" s="38" t="s">
        <v>15</v>
      </c>
      <c r="F469" s="38">
        <v>1</v>
      </c>
      <c r="G469" s="39">
        <v>35573</v>
      </c>
      <c r="H469" s="38">
        <v>58</v>
      </c>
    </row>
    <row r="470" spans="1:8">
      <c r="A470" s="40">
        <v>10102</v>
      </c>
      <c r="B470" s="38" t="s">
        <v>111</v>
      </c>
      <c r="C470" s="38" t="s">
        <v>61</v>
      </c>
      <c r="D470" s="38" t="s">
        <v>262</v>
      </c>
      <c r="E470" s="38" t="s">
        <v>15</v>
      </c>
      <c r="F470" s="38">
        <v>1</v>
      </c>
      <c r="G470" s="39">
        <v>35414</v>
      </c>
      <c r="H470" s="38">
        <v>58</v>
      </c>
    </row>
    <row r="471" spans="1:8">
      <c r="A471" s="40">
        <v>10175</v>
      </c>
      <c r="B471" s="38" t="s">
        <v>111</v>
      </c>
      <c r="C471" s="38" t="s">
        <v>17</v>
      </c>
      <c r="D471" s="38" t="s">
        <v>386</v>
      </c>
      <c r="E471" s="38" t="s">
        <v>15</v>
      </c>
      <c r="F471" s="38">
        <v>1</v>
      </c>
      <c r="G471" s="39">
        <v>34820</v>
      </c>
      <c r="H471" s="38">
        <v>58</v>
      </c>
    </row>
    <row r="472" spans="1:8">
      <c r="A472" s="40">
        <v>10294</v>
      </c>
      <c r="B472" s="38" t="s">
        <v>116</v>
      </c>
      <c r="C472" s="38" t="s">
        <v>83</v>
      </c>
      <c r="D472" s="38" t="s">
        <v>545</v>
      </c>
      <c r="E472" s="38" t="s">
        <v>15</v>
      </c>
      <c r="F472" s="38">
        <v>1</v>
      </c>
      <c r="G472" s="39">
        <v>33475</v>
      </c>
      <c r="H472" s="38">
        <v>58</v>
      </c>
    </row>
    <row r="473" spans="1:8">
      <c r="A473" s="40">
        <v>10369</v>
      </c>
      <c r="B473" s="38" t="s">
        <v>316</v>
      </c>
      <c r="C473" s="38" t="s">
        <v>474</v>
      </c>
      <c r="D473" s="38" t="s">
        <v>632</v>
      </c>
      <c r="E473" s="38" t="s">
        <v>15</v>
      </c>
      <c r="F473" s="38">
        <v>1</v>
      </c>
      <c r="G473" s="39">
        <v>33943</v>
      </c>
      <c r="H473" s="38">
        <v>58</v>
      </c>
    </row>
    <row r="474" spans="1:8">
      <c r="A474" s="40">
        <v>10472</v>
      </c>
      <c r="B474" s="38" t="s">
        <v>233</v>
      </c>
      <c r="C474" s="38" t="s">
        <v>566</v>
      </c>
      <c r="D474" s="38" t="s">
        <v>745</v>
      </c>
      <c r="E474" s="38" t="s">
        <v>15</v>
      </c>
      <c r="F474" s="38">
        <v>1</v>
      </c>
      <c r="G474" s="39">
        <v>33934</v>
      </c>
      <c r="H474" s="38">
        <v>58</v>
      </c>
    </row>
    <row r="475" spans="1:8">
      <c r="A475" s="40">
        <v>10408</v>
      </c>
      <c r="B475" s="38" t="s">
        <v>296</v>
      </c>
      <c r="C475" s="38" t="s">
        <v>185</v>
      </c>
      <c r="D475" s="38" t="s">
        <v>675</v>
      </c>
      <c r="E475" s="38" t="s">
        <v>15</v>
      </c>
      <c r="F475" s="38">
        <v>1</v>
      </c>
      <c r="G475" s="39">
        <v>33292</v>
      </c>
      <c r="H475" s="38">
        <v>58</v>
      </c>
    </row>
    <row r="476" spans="1:8">
      <c r="A476" s="40">
        <v>10031</v>
      </c>
      <c r="B476" s="38" t="s">
        <v>95</v>
      </c>
      <c r="C476" s="38" t="s">
        <v>96</v>
      </c>
      <c r="D476" s="38" t="s">
        <v>97</v>
      </c>
      <c r="E476" s="38" t="s">
        <v>15</v>
      </c>
      <c r="F476" s="38">
        <v>1</v>
      </c>
      <c r="G476" s="39">
        <v>33386</v>
      </c>
      <c r="H476" s="38">
        <v>58</v>
      </c>
    </row>
    <row r="477" spans="1:8">
      <c r="A477" s="40">
        <v>10448</v>
      </c>
      <c r="B477" s="38" t="s">
        <v>95</v>
      </c>
      <c r="C477" s="38" t="s">
        <v>119</v>
      </c>
      <c r="D477" s="38" t="s">
        <v>720</v>
      </c>
      <c r="E477" s="38" t="s">
        <v>15</v>
      </c>
      <c r="F477" s="38">
        <v>1</v>
      </c>
      <c r="G477" s="39">
        <v>33496</v>
      </c>
      <c r="H477" s="38">
        <v>58</v>
      </c>
    </row>
    <row r="478" spans="1:8">
      <c r="A478" s="40">
        <v>10332</v>
      </c>
      <c r="B478" s="38" t="s">
        <v>95</v>
      </c>
      <c r="C478" s="38" t="s">
        <v>185</v>
      </c>
      <c r="D478" s="38" t="s">
        <v>590</v>
      </c>
      <c r="E478" s="38" t="s">
        <v>15</v>
      </c>
      <c r="F478" s="38">
        <v>1</v>
      </c>
      <c r="G478" s="39">
        <v>35521</v>
      </c>
      <c r="H478" s="38">
        <v>58</v>
      </c>
    </row>
    <row r="479" spans="1:8">
      <c r="A479" s="40">
        <v>10025</v>
      </c>
      <c r="B479" s="38" t="s">
        <v>79</v>
      </c>
      <c r="C479" s="38" t="s">
        <v>80</v>
      </c>
      <c r="D479" s="38" t="s">
        <v>81</v>
      </c>
      <c r="E479" s="38" t="s">
        <v>15</v>
      </c>
      <c r="F479" s="38">
        <v>1</v>
      </c>
      <c r="G479" s="39">
        <v>35208</v>
      </c>
      <c r="H479" s="38">
        <v>58</v>
      </c>
    </row>
    <row r="480" spans="1:8">
      <c r="A480" s="40">
        <v>10363</v>
      </c>
      <c r="B480" s="38" t="s">
        <v>132</v>
      </c>
      <c r="C480" s="38" t="s">
        <v>109</v>
      </c>
      <c r="D480" s="38" t="s">
        <v>625</v>
      </c>
      <c r="E480" s="38" t="s">
        <v>11</v>
      </c>
      <c r="F480" s="38">
        <v>1</v>
      </c>
      <c r="G480" s="39">
        <v>34791</v>
      </c>
      <c r="H480" s="38">
        <v>57.4</v>
      </c>
    </row>
    <row r="481" spans="1:8">
      <c r="A481" s="40">
        <v>10414</v>
      </c>
      <c r="B481" s="38" t="s">
        <v>637</v>
      </c>
      <c r="C481" s="38" t="s">
        <v>345</v>
      </c>
      <c r="D481" s="38" t="s">
        <v>682</v>
      </c>
      <c r="E481" s="38" t="s">
        <v>15</v>
      </c>
      <c r="F481" s="38">
        <v>1</v>
      </c>
      <c r="G481" s="39">
        <v>34704</v>
      </c>
      <c r="H481" s="38">
        <v>56.2</v>
      </c>
    </row>
    <row r="482" spans="1:8">
      <c r="A482" s="40">
        <v>10153</v>
      </c>
      <c r="B482" s="38" t="s">
        <v>164</v>
      </c>
      <c r="C482" s="38" t="s">
        <v>345</v>
      </c>
      <c r="D482" s="38" t="s">
        <v>346</v>
      </c>
      <c r="E482" s="38" t="s">
        <v>11</v>
      </c>
      <c r="F482" s="38">
        <v>1</v>
      </c>
      <c r="G482" s="39">
        <v>35434</v>
      </c>
      <c r="H482" s="38">
        <v>56</v>
      </c>
    </row>
    <row r="483" spans="1:8">
      <c r="A483" s="40">
        <v>10189</v>
      </c>
      <c r="B483" s="38" t="s">
        <v>406</v>
      </c>
      <c r="C483" s="38" t="s">
        <v>342</v>
      </c>
      <c r="D483" s="38" t="s">
        <v>407</v>
      </c>
      <c r="E483" s="38" t="s">
        <v>15</v>
      </c>
      <c r="F483" s="38">
        <v>1</v>
      </c>
      <c r="G483" s="39">
        <v>35522</v>
      </c>
      <c r="H483" s="38">
        <v>56</v>
      </c>
    </row>
    <row r="484" spans="1:8">
      <c r="A484" s="40">
        <v>10372</v>
      </c>
      <c r="B484" s="38" t="s">
        <v>146</v>
      </c>
      <c r="C484" s="38" t="s">
        <v>542</v>
      </c>
      <c r="D484" s="38" t="s">
        <v>635</v>
      </c>
      <c r="E484" s="38" t="s">
        <v>11</v>
      </c>
      <c r="F484" s="38">
        <v>1</v>
      </c>
      <c r="G484" s="39">
        <v>33887</v>
      </c>
      <c r="H484" s="38">
        <v>54</v>
      </c>
    </row>
    <row r="485" spans="1:8">
      <c r="A485" s="40">
        <v>10417</v>
      </c>
      <c r="B485" s="38" t="s">
        <v>354</v>
      </c>
      <c r="C485" s="38" t="s">
        <v>566</v>
      </c>
      <c r="D485" s="38" t="s">
        <v>685</v>
      </c>
      <c r="E485" s="38" t="s">
        <v>15</v>
      </c>
      <c r="F485" s="38">
        <v>1</v>
      </c>
      <c r="G485" s="39">
        <v>35134</v>
      </c>
      <c r="H485" s="38">
        <v>52.2</v>
      </c>
    </row>
    <row r="486" spans="1:8">
      <c r="A486" s="40">
        <v>10023</v>
      </c>
      <c r="B486" s="38" t="s">
        <v>74</v>
      </c>
      <c r="C486" s="38" t="s">
        <v>75</v>
      </c>
      <c r="D486" s="38" t="s">
        <v>76</v>
      </c>
      <c r="E486" s="38" t="s">
        <v>15</v>
      </c>
      <c r="F486" s="38">
        <v>1</v>
      </c>
      <c r="G486" s="39">
        <v>35765</v>
      </c>
      <c r="H486" s="38">
        <v>52.2</v>
      </c>
    </row>
    <row r="487" spans="1:8">
      <c r="A487" s="40">
        <v>10313</v>
      </c>
      <c r="B487" s="38" t="s">
        <v>369</v>
      </c>
      <c r="C487" s="38" t="s">
        <v>119</v>
      </c>
      <c r="D487" s="38" t="s">
        <v>568</v>
      </c>
      <c r="E487" s="38" t="s">
        <v>15</v>
      </c>
      <c r="F487" s="38">
        <v>1</v>
      </c>
      <c r="G487" s="39">
        <v>35347</v>
      </c>
      <c r="H487" s="38">
        <v>52.2</v>
      </c>
    </row>
    <row r="488" spans="1:8">
      <c r="A488" s="40">
        <v>10138</v>
      </c>
      <c r="B488" s="38" t="s">
        <v>249</v>
      </c>
      <c r="C488" s="38" t="s">
        <v>150</v>
      </c>
      <c r="D488" s="38" t="s">
        <v>318</v>
      </c>
      <c r="E488" s="38" t="s">
        <v>15</v>
      </c>
      <c r="F488" s="38">
        <v>1</v>
      </c>
      <c r="G488" s="39">
        <v>34989</v>
      </c>
      <c r="H488" s="38">
        <v>52.2</v>
      </c>
    </row>
    <row r="489" spans="1:8">
      <c r="A489" s="40">
        <v>10074</v>
      </c>
      <c r="B489" s="38" t="s">
        <v>199</v>
      </c>
      <c r="C489" s="38" t="s">
        <v>200</v>
      </c>
      <c r="D489" s="38" t="s">
        <v>201</v>
      </c>
      <c r="E489" s="38" t="s">
        <v>15</v>
      </c>
      <c r="F489" s="38">
        <v>1</v>
      </c>
      <c r="G489" s="39">
        <v>33028</v>
      </c>
      <c r="H489" s="38">
        <v>52.2</v>
      </c>
    </row>
    <row r="490" spans="1:8">
      <c r="A490" s="40">
        <v>10435</v>
      </c>
      <c r="B490" s="38" t="s">
        <v>705</v>
      </c>
      <c r="C490" s="38" t="s">
        <v>119</v>
      </c>
      <c r="D490" s="38" t="s">
        <v>706</v>
      </c>
      <c r="E490" s="38" t="s">
        <v>15</v>
      </c>
      <c r="F490" s="38">
        <v>1</v>
      </c>
      <c r="G490" s="39">
        <v>33866</v>
      </c>
      <c r="H490" s="38">
        <v>52.2</v>
      </c>
    </row>
    <row r="491" spans="1:8">
      <c r="A491" s="40">
        <v>10221</v>
      </c>
      <c r="B491" s="38" t="s">
        <v>25</v>
      </c>
      <c r="C491" s="38" t="s">
        <v>70</v>
      </c>
      <c r="D491" s="38" t="s">
        <v>453</v>
      </c>
      <c r="E491" s="38" t="s">
        <v>15</v>
      </c>
      <c r="F491" s="38">
        <v>1</v>
      </c>
      <c r="G491" s="39">
        <v>34837</v>
      </c>
      <c r="H491" s="38">
        <v>52.2</v>
      </c>
    </row>
    <row r="492" spans="1:8">
      <c r="A492" s="40">
        <v>10346</v>
      </c>
      <c r="B492" s="38" t="s">
        <v>311</v>
      </c>
      <c r="C492" s="38" t="s">
        <v>38</v>
      </c>
      <c r="D492" s="38" t="s">
        <v>604</v>
      </c>
      <c r="E492" s="38" t="s">
        <v>11</v>
      </c>
      <c r="F492" s="38">
        <v>1</v>
      </c>
      <c r="G492" s="39">
        <v>33682</v>
      </c>
      <c r="H492" s="38">
        <v>51.7</v>
      </c>
    </row>
    <row r="493" spans="1:8">
      <c r="A493" s="40">
        <v>10380</v>
      </c>
      <c r="B493" s="38" t="s">
        <v>369</v>
      </c>
      <c r="C493" s="38" t="s">
        <v>382</v>
      </c>
      <c r="D493" s="38" t="s">
        <v>644</v>
      </c>
      <c r="E493" s="38" t="s">
        <v>15</v>
      </c>
      <c r="F493" s="38">
        <v>1</v>
      </c>
      <c r="G493" s="39">
        <v>34923</v>
      </c>
      <c r="H493" s="38">
        <v>51.7</v>
      </c>
    </row>
    <row r="494" spans="1:8">
      <c r="A494" s="40">
        <v>10219</v>
      </c>
      <c r="B494" s="38" t="s">
        <v>164</v>
      </c>
      <c r="C494" s="38" t="s">
        <v>267</v>
      </c>
      <c r="D494" s="38" t="s">
        <v>450</v>
      </c>
      <c r="E494" s="38" t="s">
        <v>11</v>
      </c>
      <c r="F494" s="38">
        <v>1</v>
      </c>
      <c r="G494" s="39">
        <v>33851</v>
      </c>
      <c r="H494" s="38">
        <v>48</v>
      </c>
    </row>
    <row r="495" spans="1:8">
      <c r="A495" s="40">
        <v>10311</v>
      </c>
      <c r="B495" s="38" t="s">
        <v>210</v>
      </c>
      <c r="C495" s="38" t="s">
        <v>106</v>
      </c>
      <c r="D495" s="38" t="s">
        <v>564</v>
      </c>
      <c r="E495" s="38" t="s">
        <v>15</v>
      </c>
      <c r="F495" s="38">
        <v>1</v>
      </c>
      <c r="G495" s="39">
        <v>34228</v>
      </c>
      <c r="H495" s="38">
        <v>46.4</v>
      </c>
    </row>
    <row r="496" spans="1:8">
      <c r="A496" s="40">
        <v>10497</v>
      </c>
      <c r="B496" s="38" t="s">
        <v>118</v>
      </c>
      <c r="C496" s="38" t="s">
        <v>26</v>
      </c>
      <c r="D496" s="38" t="s">
        <v>769</v>
      </c>
      <c r="E496" s="38" t="s">
        <v>15</v>
      </c>
      <c r="F496" s="38">
        <v>1</v>
      </c>
      <c r="G496" s="39">
        <v>32985</v>
      </c>
      <c r="H496" s="38">
        <v>46.4</v>
      </c>
    </row>
    <row r="497" spans="1:8">
      <c r="A497" s="40">
        <v>10442</v>
      </c>
      <c r="B497" s="38" t="s">
        <v>653</v>
      </c>
      <c r="C497" s="38" t="s">
        <v>303</v>
      </c>
      <c r="D497" s="38" t="s">
        <v>714</v>
      </c>
      <c r="E497" s="38" t="s">
        <v>15</v>
      </c>
      <c r="F497" s="38">
        <v>1</v>
      </c>
      <c r="G497" s="39">
        <v>33612</v>
      </c>
      <c r="H497" s="38">
        <v>46.4</v>
      </c>
    </row>
    <row r="498" spans="1:8">
      <c r="A498" s="40">
        <v>10407</v>
      </c>
      <c r="B498" s="38" t="s">
        <v>254</v>
      </c>
      <c r="C498" s="38" t="s">
        <v>90</v>
      </c>
      <c r="D498" s="38" t="s">
        <v>674</v>
      </c>
      <c r="E498" s="38" t="s">
        <v>15</v>
      </c>
      <c r="F498" s="38">
        <v>1</v>
      </c>
      <c r="G498" s="39">
        <v>33751</v>
      </c>
      <c r="H498" s="38">
        <v>46.4</v>
      </c>
    </row>
    <row r="499" spans="1:8">
      <c r="A499" s="40">
        <v>10226</v>
      </c>
      <c r="B499" s="38" t="s">
        <v>221</v>
      </c>
      <c r="C499" s="38" t="s">
        <v>411</v>
      </c>
      <c r="D499" s="38" t="s">
        <v>459</v>
      </c>
      <c r="E499" s="38" t="s">
        <v>11</v>
      </c>
      <c r="F499" s="38">
        <v>1</v>
      </c>
      <c r="G499" s="39">
        <v>34132</v>
      </c>
      <c r="H499" s="38">
        <v>23.2</v>
      </c>
    </row>
    <row r="500" spans="1:8">
      <c r="A500" s="40">
        <v>10109</v>
      </c>
      <c r="B500" s="38" t="s">
        <v>246</v>
      </c>
      <c r="C500" s="38" t="s">
        <v>103</v>
      </c>
      <c r="D500" s="38" t="s">
        <v>273</v>
      </c>
      <c r="E500" s="38" t="s">
        <v>11</v>
      </c>
      <c r="F500" s="38">
        <v>1</v>
      </c>
      <c r="G500" s="39">
        <v>35385</v>
      </c>
      <c r="H500" s="38">
        <v>23.2</v>
      </c>
    </row>
    <row r="501" spans="1:8">
      <c r="A501" s="40">
        <v>10015</v>
      </c>
      <c r="B501" s="38" t="s">
        <v>52</v>
      </c>
      <c r="C501" s="38" t="s">
        <v>13</v>
      </c>
      <c r="D501" s="38" t="s">
        <v>53</v>
      </c>
      <c r="E501" s="38" t="s">
        <v>11</v>
      </c>
      <c r="F501" s="38">
        <v>1</v>
      </c>
      <c r="G501" s="39">
        <v>34978</v>
      </c>
      <c r="H501" s="38">
        <v>16.899999999999999</v>
      </c>
    </row>
  </sheetData>
  <sortState xmlns:xlrd2="http://schemas.microsoft.com/office/spreadsheetml/2017/richdata2" ref="A2:H501">
    <sortCondition descending="1" ref="F2:F501"/>
    <sortCondition descending="1" ref="H2:H501"/>
    <sortCondition ref="B2:B501"/>
    <sortCondition ref="C2:C501"/>
  </sortState>
  <conditionalFormatting sqref="H2:H501 H550:H1048576">
    <cfRule type="cellIs" dxfId="3" priority="1" operator="lessThan">
      <formula>50</formula>
    </cfRule>
    <cfRule type="cellIs" dxfId="2" priority="2" operator="greaterThan">
      <formula>50</formula>
    </cfRule>
    <cfRule type="cellIs" dxfId="1" priority="3" operator="equal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E4F6-08BD-497D-BF5F-C547136951C7}">
  <dimension ref="A1:J501"/>
  <sheetViews>
    <sheetView workbookViewId="0">
      <selection activeCell="K6" sqref="K6"/>
    </sheetView>
  </sheetViews>
  <sheetFormatPr defaultRowHeight="14.4"/>
  <cols>
    <col min="7" max="7" width="21.88671875" customWidth="1"/>
  </cols>
  <sheetData>
    <row r="1" spans="1:10">
      <c r="A1" s="42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2" t="s">
        <v>6</v>
      </c>
      <c r="H1" s="41" t="s">
        <v>7</v>
      </c>
    </row>
    <row r="2" spans="1:10" ht="18">
      <c r="A2" s="40">
        <v>10015</v>
      </c>
      <c r="B2" s="38" t="s">
        <v>52</v>
      </c>
      <c r="C2" s="38" t="s">
        <v>13</v>
      </c>
      <c r="D2" s="38" t="s">
        <v>53</v>
      </c>
      <c r="E2" s="38" t="s">
        <v>11</v>
      </c>
      <c r="F2" s="38">
        <v>1</v>
      </c>
      <c r="G2" s="39">
        <v>34978</v>
      </c>
      <c r="H2" s="38">
        <v>16.899999999999999</v>
      </c>
      <c r="I2" s="28" t="s">
        <v>1099</v>
      </c>
      <c r="J2" s="14" t="s">
        <v>1104</v>
      </c>
    </row>
    <row r="3" spans="1:10">
      <c r="A3" s="40">
        <v>10057</v>
      </c>
      <c r="B3" s="38" t="s">
        <v>149</v>
      </c>
      <c r="C3" s="38" t="s">
        <v>160</v>
      </c>
      <c r="D3" s="38" t="s">
        <v>161</v>
      </c>
      <c r="E3" s="38" t="s">
        <v>11</v>
      </c>
      <c r="F3" s="38">
        <v>2</v>
      </c>
      <c r="G3" s="39">
        <v>34855</v>
      </c>
      <c r="H3" s="38">
        <v>17.399999999999999</v>
      </c>
    </row>
    <row r="4" spans="1:10">
      <c r="A4" s="40">
        <v>10061</v>
      </c>
      <c r="B4" s="38" t="s">
        <v>129</v>
      </c>
      <c r="C4" s="38" t="s">
        <v>169</v>
      </c>
      <c r="D4" s="38" t="s">
        <v>170</v>
      </c>
      <c r="E4" s="38" t="s">
        <v>11</v>
      </c>
      <c r="F4" s="38">
        <v>2</v>
      </c>
      <c r="G4" s="39">
        <v>34403</v>
      </c>
      <c r="H4" s="38">
        <v>17.399999999999999</v>
      </c>
    </row>
    <row r="5" spans="1:10">
      <c r="A5" s="40">
        <v>10069</v>
      </c>
      <c r="B5" s="38" t="s">
        <v>187</v>
      </c>
      <c r="C5" s="38" t="s">
        <v>188</v>
      </c>
      <c r="D5" s="38" t="s">
        <v>189</v>
      </c>
      <c r="E5" s="38" t="s">
        <v>11</v>
      </c>
      <c r="F5" s="38">
        <v>3</v>
      </c>
      <c r="G5" s="39">
        <v>35485</v>
      </c>
      <c r="H5" s="38">
        <v>17.899999999999999</v>
      </c>
    </row>
    <row r="6" spans="1:10">
      <c r="A6" s="40">
        <v>10051</v>
      </c>
      <c r="B6" s="38" t="s">
        <v>146</v>
      </c>
      <c r="C6" s="38" t="s">
        <v>147</v>
      </c>
      <c r="D6" s="38" t="s">
        <v>148</v>
      </c>
      <c r="E6" s="38" t="s">
        <v>11</v>
      </c>
      <c r="F6" s="38">
        <v>3</v>
      </c>
      <c r="G6" s="39">
        <v>33920</v>
      </c>
      <c r="H6" s="38">
        <v>18.2</v>
      </c>
    </row>
    <row r="7" spans="1:10">
      <c r="A7" s="40">
        <v>10003</v>
      </c>
      <c r="B7" s="38" t="s">
        <v>16</v>
      </c>
      <c r="C7" s="38" t="s">
        <v>17</v>
      </c>
      <c r="D7" s="38" t="s">
        <v>18</v>
      </c>
      <c r="E7" s="38" t="s">
        <v>11</v>
      </c>
      <c r="F7" s="38">
        <v>3</v>
      </c>
      <c r="G7" s="39">
        <v>34299</v>
      </c>
      <c r="H7" s="38">
        <v>23.2</v>
      </c>
    </row>
    <row r="8" spans="1:10">
      <c r="A8" s="40">
        <v>10028</v>
      </c>
      <c r="B8" s="38" t="s">
        <v>87</v>
      </c>
      <c r="C8" s="38" t="s">
        <v>61</v>
      </c>
      <c r="D8" s="38" t="s">
        <v>88</v>
      </c>
      <c r="E8" s="38" t="s">
        <v>11</v>
      </c>
      <c r="F8" s="38">
        <v>3</v>
      </c>
      <c r="G8" s="39">
        <v>33855</v>
      </c>
      <c r="H8" s="38">
        <v>23.2</v>
      </c>
    </row>
    <row r="9" spans="1:10">
      <c r="A9" s="40">
        <v>10047</v>
      </c>
      <c r="B9" s="38" t="s">
        <v>135</v>
      </c>
      <c r="C9" s="38" t="s">
        <v>136</v>
      </c>
      <c r="D9" s="38" t="s">
        <v>137</v>
      </c>
      <c r="E9" s="38" t="s">
        <v>11</v>
      </c>
      <c r="F9" s="38">
        <v>2</v>
      </c>
      <c r="G9" s="39">
        <v>34542</v>
      </c>
      <c r="H9" s="38">
        <v>23.2</v>
      </c>
    </row>
    <row r="10" spans="1:10">
      <c r="A10" s="40">
        <v>10049</v>
      </c>
      <c r="B10" s="38" t="s">
        <v>140</v>
      </c>
      <c r="C10" s="38" t="s">
        <v>141</v>
      </c>
      <c r="D10" s="38" t="s">
        <v>142</v>
      </c>
      <c r="E10" s="38" t="s">
        <v>11</v>
      </c>
      <c r="F10" s="38">
        <v>2</v>
      </c>
      <c r="G10" s="39">
        <v>35200</v>
      </c>
      <c r="H10" s="38">
        <v>23.2</v>
      </c>
    </row>
    <row r="11" spans="1:10">
      <c r="A11" s="40">
        <v>10060</v>
      </c>
      <c r="B11" s="38" t="s">
        <v>167</v>
      </c>
      <c r="C11" s="38" t="s">
        <v>103</v>
      </c>
      <c r="D11" s="38" t="s">
        <v>168</v>
      </c>
      <c r="E11" s="38" t="s">
        <v>11</v>
      </c>
      <c r="F11" s="38">
        <v>2</v>
      </c>
      <c r="G11" s="39">
        <v>33468</v>
      </c>
      <c r="H11" s="38">
        <v>23.2</v>
      </c>
    </row>
    <row r="12" spans="1:10">
      <c r="A12" s="40">
        <v>10073</v>
      </c>
      <c r="B12" s="38" t="s">
        <v>197</v>
      </c>
      <c r="C12" s="38" t="s">
        <v>29</v>
      </c>
      <c r="D12" s="38" t="s">
        <v>198</v>
      </c>
      <c r="E12" s="38" t="s">
        <v>11</v>
      </c>
      <c r="F12" s="38">
        <v>2</v>
      </c>
      <c r="G12" s="39">
        <v>33592</v>
      </c>
      <c r="H12" s="38">
        <v>23.2</v>
      </c>
    </row>
    <row r="13" spans="1:10">
      <c r="A13" s="40">
        <v>10109</v>
      </c>
      <c r="B13" s="38" t="s">
        <v>246</v>
      </c>
      <c r="C13" s="38" t="s">
        <v>103</v>
      </c>
      <c r="D13" s="38" t="s">
        <v>273</v>
      </c>
      <c r="E13" s="38" t="s">
        <v>11</v>
      </c>
      <c r="F13" s="38">
        <v>1</v>
      </c>
      <c r="G13" s="39">
        <v>35385</v>
      </c>
      <c r="H13" s="38">
        <v>23.2</v>
      </c>
    </row>
    <row r="14" spans="1:10">
      <c r="A14" s="40">
        <v>10148</v>
      </c>
      <c r="B14" s="38" t="s">
        <v>337</v>
      </c>
      <c r="C14" s="38" t="s">
        <v>64</v>
      </c>
      <c r="D14" s="38" t="s">
        <v>338</v>
      </c>
      <c r="E14" s="38" t="s">
        <v>11</v>
      </c>
      <c r="F14" s="38">
        <v>2</v>
      </c>
      <c r="G14" s="39">
        <v>34512</v>
      </c>
      <c r="H14" s="38">
        <v>23.2</v>
      </c>
    </row>
    <row r="15" spans="1:10">
      <c r="A15" s="40">
        <v>10149</v>
      </c>
      <c r="B15" s="38" t="s">
        <v>339</v>
      </c>
      <c r="C15" s="38" t="s">
        <v>283</v>
      </c>
      <c r="D15" s="38" t="s">
        <v>340</v>
      </c>
      <c r="E15" s="38" t="s">
        <v>11</v>
      </c>
      <c r="F15" s="38">
        <v>3</v>
      </c>
      <c r="G15" s="39">
        <v>33162</v>
      </c>
      <c r="H15" s="38">
        <v>23.2</v>
      </c>
    </row>
    <row r="16" spans="1:10">
      <c r="A16" s="40">
        <v>10185</v>
      </c>
      <c r="B16" s="38" t="s">
        <v>121</v>
      </c>
      <c r="C16" s="38" t="s">
        <v>122</v>
      </c>
      <c r="D16" s="38" t="s">
        <v>400</v>
      </c>
      <c r="E16" s="38" t="s">
        <v>11</v>
      </c>
      <c r="F16" s="38">
        <v>3</v>
      </c>
      <c r="G16" s="39">
        <v>33703</v>
      </c>
      <c r="H16" s="38">
        <v>23.2</v>
      </c>
    </row>
    <row r="17" spans="1:8">
      <c r="A17" s="40">
        <v>10187</v>
      </c>
      <c r="B17" s="38" t="s">
        <v>402</v>
      </c>
      <c r="C17" s="38" t="s">
        <v>107</v>
      </c>
      <c r="D17" s="38" t="s">
        <v>403</v>
      </c>
      <c r="E17" s="38" t="s">
        <v>11</v>
      </c>
      <c r="F17" s="38">
        <v>2</v>
      </c>
      <c r="G17" s="39">
        <v>35393</v>
      </c>
      <c r="H17" s="38">
        <v>23.2</v>
      </c>
    </row>
    <row r="18" spans="1:8">
      <c r="A18" s="40">
        <v>10188</v>
      </c>
      <c r="B18" s="38" t="s">
        <v>8</v>
      </c>
      <c r="C18" s="38" t="s">
        <v>404</v>
      </c>
      <c r="D18" s="38" t="s">
        <v>405</v>
      </c>
      <c r="E18" s="38" t="s">
        <v>11</v>
      </c>
      <c r="F18" s="38">
        <v>3</v>
      </c>
      <c r="G18" s="39">
        <v>34345</v>
      </c>
      <c r="H18" s="38">
        <v>23.2</v>
      </c>
    </row>
    <row r="19" spans="1:8">
      <c r="A19" s="40">
        <v>10208</v>
      </c>
      <c r="B19" s="38" t="s">
        <v>432</v>
      </c>
      <c r="C19" s="38" t="s">
        <v>433</v>
      </c>
      <c r="D19" s="38" t="s">
        <v>434</v>
      </c>
      <c r="E19" s="38" t="s">
        <v>11</v>
      </c>
      <c r="F19" s="38">
        <v>2</v>
      </c>
      <c r="G19" s="39">
        <v>35314</v>
      </c>
      <c r="H19" s="38">
        <v>23.2</v>
      </c>
    </row>
    <row r="20" spans="1:8">
      <c r="A20" s="40">
        <v>10210</v>
      </c>
      <c r="B20" s="38" t="s">
        <v>359</v>
      </c>
      <c r="C20" s="38" t="s">
        <v>436</v>
      </c>
      <c r="D20" s="38" t="s">
        <v>437</v>
      </c>
      <c r="E20" s="38" t="s">
        <v>11</v>
      </c>
      <c r="F20" s="38">
        <v>3</v>
      </c>
      <c r="G20" s="39">
        <v>35187</v>
      </c>
      <c r="H20" s="38">
        <v>23.2</v>
      </c>
    </row>
    <row r="21" spans="1:8">
      <c r="A21" s="40">
        <v>10226</v>
      </c>
      <c r="B21" s="38" t="s">
        <v>221</v>
      </c>
      <c r="C21" s="38" t="s">
        <v>411</v>
      </c>
      <c r="D21" s="38" t="s">
        <v>459</v>
      </c>
      <c r="E21" s="38" t="s">
        <v>11</v>
      </c>
      <c r="F21" s="38">
        <v>1</v>
      </c>
      <c r="G21" s="39">
        <v>34132</v>
      </c>
      <c r="H21" s="38">
        <v>23.2</v>
      </c>
    </row>
    <row r="22" spans="1:8">
      <c r="A22" s="40">
        <v>10242</v>
      </c>
      <c r="B22" s="38" t="s">
        <v>100</v>
      </c>
      <c r="C22" s="38" t="s">
        <v>427</v>
      </c>
      <c r="D22" s="38" t="s">
        <v>479</v>
      </c>
      <c r="E22" s="38" t="s">
        <v>11</v>
      </c>
      <c r="F22" s="38">
        <v>2</v>
      </c>
      <c r="G22" s="39">
        <v>33452</v>
      </c>
      <c r="H22" s="38">
        <v>25.1</v>
      </c>
    </row>
    <row r="23" spans="1:8">
      <c r="A23" s="40">
        <v>10246</v>
      </c>
      <c r="B23" s="38" t="s">
        <v>121</v>
      </c>
      <c r="C23" s="38" t="s">
        <v>55</v>
      </c>
      <c r="D23" s="38" t="s">
        <v>485</v>
      </c>
      <c r="E23" s="38" t="s">
        <v>11</v>
      </c>
      <c r="F23" s="38">
        <v>3</v>
      </c>
      <c r="G23" s="39">
        <v>34335</v>
      </c>
      <c r="H23" s="38">
        <v>27</v>
      </c>
    </row>
    <row r="24" spans="1:8">
      <c r="A24" s="40">
        <v>10254</v>
      </c>
      <c r="B24" s="38" t="s">
        <v>494</v>
      </c>
      <c r="C24" s="38" t="s">
        <v>32</v>
      </c>
      <c r="D24" s="38" t="s">
        <v>495</v>
      </c>
      <c r="E24" s="38" t="s">
        <v>11</v>
      </c>
      <c r="F24" s="38">
        <v>2</v>
      </c>
      <c r="G24" s="39">
        <v>32899</v>
      </c>
      <c r="H24" s="38">
        <v>28.9</v>
      </c>
    </row>
    <row r="25" spans="1:8">
      <c r="A25" s="40">
        <v>10255</v>
      </c>
      <c r="B25" s="38" t="s">
        <v>339</v>
      </c>
      <c r="C25" s="38" t="s">
        <v>373</v>
      </c>
      <c r="D25" s="38" t="s">
        <v>496</v>
      </c>
      <c r="E25" s="38" t="s">
        <v>11</v>
      </c>
      <c r="F25" s="38">
        <v>2</v>
      </c>
      <c r="G25" s="39">
        <v>34827</v>
      </c>
      <c r="H25" s="38">
        <v>30.8</v>
      </c>
    </row>
    <row r="26" spans="1:8">
      <c r="A26" s="40">
        <v>10268</v>
      </c>
      <c r="B26" s="38" t="s">
        <v>432</v>
      </c>
      <c r="C26" s="38" t="s">
        <v>451</v>
      </c>
      <c r="D26" s="38" t="s">
        <v>513</v>
      </c>
      <c r="E26" s="38" t="s">
        <v>11</v>
      </c>
      <c r="F26" s="38">
        <v>3</v>
      </c>
      <c r="G26" s="39">
        <v>35081</v>
      </c>
      <c r="H26" s="38">
        <v>32.700000000000003</v>
      </c>
    </row>
    <row r="27" spans="1:8">
      <c r="A27" s="40">
        <v>10272</v>
      </c>
      <c r="B27" s="38" t="s">
        <v>359</v>
      </c>
      <c r="C27" s="38" t="s">
        <v>439</v>
      </c>
      <c r="D27" s="38" t="s">
        <v>518</v>
      </c>
      <c r="E27" s="38" t="s">
        <v>11</v>
      </c>
      <c r="F27" s="38">
        <v>3</v>
      </c>
      <c r="G27" s="39">
        <v>35380</v>
      </c>
      <c r="H27" s="38">
        <v>34.6</v>
      </c>
    </row>
    <row r="28" spans="1:8">
      <c r="A28" s="40">
        <v>10290</v>
      </c>
      <c r="B28" s="38" t="s">
        <v>149</v>
      </c>
      <c r="C28" s="38" t="s">
        <v>136</v>
      </c>
      <c r="D28" s="38" t="s">
        <v>540</v>
      </c>
      <c r="E28" s="38" t="s">
        <v>11</v>
      </c>
      <c r="F28" s="38">
        <v>2</v>
      </c>
      <c r="G28" s="39">
        <v>33089</v>
      </c>
      <c r="H28" s="38">
        <v>36.5</v>
      </c>
    </row>
    <row r="29" spans="1:8">
      <c r="A29" s="40">
        <v>10295</v>
      </c>
      <c r="B29" s="38" t="s">
        <v>121</v>
      </c>
      <c r="C29" s="38" t="s">
        <v>531</v>
      </c>
      <c r="D29" s="38" t="s">
        <v>546</v>
      </c>
      <c r="E29" s="38" t="s">
        <v>11</v>
      </c>
      <c r="F29" s="38">
        <v>2</v>
      </c>
      <c r="G29" s="39">
        <v>33432</v>
      </c>
      <c r="H29" s="38">
        <v>38.4</v>
      </c>
    </row>
    <row r="30" spans="1:8">
      <c r="A30" s="40">
        <v>10251</v>
      </c>
      <c r="B30" s="38" t="s">
        <v>22</v>
      </c>
      <c r="C30" s="38" t="s">
        <v>165</v>
      </c>
      <c r="D30" s="38" t="s">
        <v>490</v>
      </c>
      <c r="E30" s="38" t="s">
        <v>15</v>
      </c>
      <c r="F30" s="38">
        <v>2</v>
      </c>
      <c r="G30" s="39">
        <v>33264</v>
      </c>
      <c r="H30" s="38">
        <v>46.4</v>
      </c>
    </row>
    <row r="31" spans="1:8">
      <c r="A31" s="40">
        <v>10252</v>
      </c>
      <c r="B31" s="38" t="s">
        <v>69</v>
      </c>
      <c r="C31" s="38" t="s">
        <v>360</v>
      </c>
      <c r="D31" s="38" t="s">
        <v>491</v>
      </c>
      <c r="E31" s="38" t="s">
        <v>15</v>
      </c>
      <c r="F31" s="38">
        <v>2</v>
      </c>
      <c r="G31" s="39">
        <v>34311</v>
      </c>
      <c r="H31" s="38">
        <v>46.4</v>
      </c>
    </row>
    <row r="32" spans="1:8">
      <c r="A32" s="40">
        <v>10263</v>
      </c>
      <c r="B32" s="38" t="s">
        <v>34</v>
      </c>
      <c r="C32" s="38" t="s">
        <v>41</v>
      </c>
      <c r="D32" s="38" t="s">
        <v>506</v>
      </c>
      <c r="E32" s="38" t="s">
        <v>15</v>
      </c>
      <c r="F32" s="38">
        <v>3</v>
      </c>
      <c r="G32" s="39">
        <v>33131</v>
      </c>
      <c r="H32" s="38">
        <v>46.4</v>
      </c>
    </row>
    <row r="33" spans="1:8">
      <c r="A33" s="40">
        <v>10266</v>
      </c>
      <c r="B33" s="38" t="s">
        <v>509</v>
      </c>
      <c r="C33" s="38" t="s">
        <v>382</v>
      </c>
      <c r="D33" s="38" t="s">
        <v>510</v>
      </c>
      <c r="E33" s="38" t="s">
        <v>15</v>
      </c>
      <c r="F33" s="38">
        <v>2</v>
      </c>
      <c r="G33" s="39">
        <v>35503</v>
      </c>
      <c r="H33" s="38">
        <v>46.4</v>
      </c>
    </row>
    <row r="34" spans="1:8">
      <c r="A34" s="40">
        <v>10300</v>
      </c>
      <c r="B34" s="38" t="s">
        <v>155</v>
      </c>
      <c r="C34" s="38" t="s">
        <v>127</v>
      </c>
      <c r="D34" s="38" t="s">
        <v>551</v>
      </c>
      <c r="E34" s="38" t="s">
        <v>15</v>
      </c>
      <c r="F34" s="38">
        <v>3</v>
      </c>
      <c r="G34" s="39">
        <v>33441</v>
      </c>
      <c r="H34" s="38">
        <v>46.4</v>
      </c>
    </row>
    <row r="35" spans="1:8">
      <c r="A35" s="40">
        <v>10306</v>
      </c>
      <c r="B35" s="38" t="s">
        <v>278</v>
      </c>
      <c r="C35" s="38" t="s">
        <v>23</v>
      </c>
      <c r="D35" s="38" t="s">
        <v>558</v>
      </c>
      <c r="E35" s="38" t="s">
        <v>15</v>
      </c>
      <c r="F35" s="38">
        <v>2</v>
      </c>
      <c r="G35" s="39">
        <v>35762</v>
      </c>
      <c r="H35" s="38">
        <v>46.4</v>
      </c>
    </row>
    <row r="36" spans="1:8">
      <c r="A36" s="40">
        <v>10311</v>
      </c>
      <c r="B36" s="38" t="s">
        <v>210</v>
      </c>
      <c r="C36" s="38" t="s">
        <v>106</v>
      </c>
      <c r="D36" s="38" t="s">
        <v>564</v>
      </c>
      <c r="E36" s="38" t="s">
        <v>15</v>
      </c>
      <c r="F36" s="38">
        <v>1</v>
      </c>
      <c r="G36" s="39">
        <v>34228</v>
      </c>
      <c r="H36" s="38">
        <v>46.4</v>
      </c>
    </row>
    <row r="37" spans="1:8">
      <c r="A37" s="40">
        <v>10323</v>
      </c>
      <c r="B37" s="38" t="s">
        <v>116</v>
      </c>
      <c r="C37" s="38" t="s">
        <v>133</v>
      </c>
      <c r="D37" s="38" t="s">
        <v>579</v>
      </c>
      <c r="E37" s="38" t="s">
        <v>15</v>
      </c>
      <c r="F37" s="38">
        <v>2</v>
      </c>
      <c r="G37" s="39">
        <v>33528</v>
      </c>
      <c r="H37" s="38">
        <v>46.4</v>
      </c>
    </row>
    <row r="38" spans="1:8">
      <c r="A38" s="40">
        <v>10407</v>
      </c>
      <c r="B38" s="38" t="s">
        <v>254</v>
      </c>
      <c r="C38" s="38" t="s">
        <v>90</v>
      </c>
      <c r="D38" s="38" t="s">
        <v>674</v>
      </c>
      <c r="E38" s="38" t="s">
        <v>15</v>
      </c>
      <c r="F38" s="38">
        <v>1</v>
      </c>
      <c r="G38" s="39">
        <v>33751</v>
      </c>
      <c r="H38" s="38">
        <v>46.4</v>
      </c>
    </row>
    <row r="39" spans="1:8">
      <c r="A39" s="40">
        <v>10420</v>
      </c>
      <c r="B39" s="38" t="s">
        <v>254</v>
      </c>
      <c r="C39" s="38" t="s">
        <v>67</v>
      </c>
      <c r="D39" s="38" t="s">
        <v>688</v>
      </c>
      <c r="E39" s="38" t="s">
        <v>15</v>
      </c>
      <c r="F39" s="38">
        <v>3</v>
      </c>
      <c r="G39" s="39">
        <v>34713</v>
      </c>
      <c r="H39" s="38">
        <v>46.4</v>
      </c>
    </row>
    <row r="40" spans="1:8">
      <c r="A40" s="40">
        <v>10441</v>
      </c>
      <c r="B40" s="38" t="s">
        <v>208</v>
      </c>
      <c r="C40" s="38" t="s">
        <v>382</v>
      </c>
      <c r="D40" s="38" t="s">
        <v>713</v>
      </c>
      <c r="E40" s="38" t="s">
        <v>15</v>
      </c>
      <c r="F40" s="38">
        <v>2</v>
      </c>
      <c r="G40" s="39">
        <v>34873</v>
      </c>
      <c r="H40" s="38">
        <v>46.4</v>
      </c>
    </row>
    <row r="41" spans="1:8">
      <c r="A41" s="40">
        <v>10442</v>
      </c>
      <c r="B41" s="38" t="s">
        <v>653</v>
      </c>
      <c r="C41" s="38" t="s">
        <v>303</v>
      </c>
      <c r="D41" s="38" t="s">
        <v>714</v>
      </c>
      <c r="E41" s="38" t="s">
        <v>15</v>
      </c>
      <c r="F41" s="38">
        <v>1</v>
      </c>
      <c r="G41" s="39">
        <v>33612</v>
      </c>
      <c r="H41" s="38">
        <v>46.4</v>
      </c>
    </row>
    <row r="42" spans="1:8">
      <c r="A42" s="40">
        <v>10488</v>
      </c>
      <c r="B42" s="38" t="s">
        <v>199</v>
      </c>
      <c r="C42" s="38" t="s">
        <v>35</v>
      </c>
      <c r="D42" s="38" t="s">
        <v>760</v>
      </c>
      <c r="E42" s="38" t="s">
        <v>15</v>
      </c>
      <c r="F42" s="38">
        <v>3</v>
      </c>
      <c r="G42" s="39">
        <v>33803</v>
      </c>
      <c r="H42" s="38">
        <v>46.4</v>
      </c>
    </row>
    <row r="43" spans="1:8">
      <c r="A43" s="40">
        <v>10497</v>
      </c>
      <c r="B43" s="38" t="s">
        <v>118</v>
      </c>
      <c r="C43" s="38" t="s">
        <v>26</v>
      </c>
      <c r="D43" s="38" t="s">
        <v>769</v>
      </c>
      <c r="E43" s="38" t="s">
        <v>15</v>
      </c>
      <c r="F43" s="38">
        <v>1</v>
      </c>
      <c r="G43" s="39">
        <v>32985</v>
      </c>
      <c r="H43" s="38">
        <v>46.4</v>
      </c>
    </row>
    <row r="44" spans="1:8">
      <c r="A44" s="40">
        <v>10386</v>
      </c>
      <c r="B44" s="38" t="s">
        <v>242</v>
      </c>
      <c r="C44" s="38" t="s">
        <v>331</v>
      </c>
      <c r="D44" s="38" t="s">
        <v>650</v>
      </c>
      <c r="E44" s="38" t="s">
        <v>15</v>
      </c>
      <c r="F44" s="38">
        <v>2</v>
      </c>
      <c r="G44" s="39">
        <v>34349</v>
      </c>
      <c r="H44" s="38">
        <v>47.1</v>
      </c>
    </row>
    <row r="45" spans="1:8">
      <c r="A45" s="40">
        <v>10339</v>
      </c>
      <c r="B45" s="38" t="s">
        <v>52</v>
      </c>
      <c r="C45" s="38" t="s">
        <v>566</v>
      </c>
      <c r="D45" s="38" t="s">
        <v>597</v>
      </c>
      <c r="E45" s="38" t="s">
        <v>11</v>
      </c>
      <c r="F45" s="38">
        <v>2</v>
      </c>
      <c r="G45" s="39">
        <v>33045</v>
      </c>
      <c r="H45" s="38">
        <v>47.9</v>
      </c>
    </row>
    <row r="46" spans="1:8">
      <c r="A46" s="40">
        <v>10219</v>
      </c>
      <c r="B46" s="38" t="s">
        <v>164</v>
      </c>
      <c r="C46" s="38" t="s">
        <v>267</v>
      </c>
      <c r="D46" s="38" t="s">
        <v>450</v>
      </c>
      <c r="E46" s="38" t="s">
        <v>11</v>
      </c>
      <c r="F46" s="38">
        <v>1</v>
      </c>
      <c r="G46" s="39">
        <v>33851</v>
      </c>
      <c r="H46" s="38">
        <v>48</v>
      </c>
    </row>
    <row r="47" spans="1:8">
      <c r="A47" s="40">
        <v>10390</v>
      </c>
      <c r="B47" s="38" t="s">
        <v>655</v>
      </c>
      <c r="C47" s="38" t="s">
        <v>373</v>
      </c>
      <c r="D47" s="38" t="s">
        <v>656</v>
      </c>
      <c r="E47" s="38" t="s">
        <v>15</v>
      </c>
      <c r="F47" s="38">
        <v>2</v>
      </c>
      <c r="G47" s="39">
        <v>34188</v>
      </c>
      <c r="H47" s="38">
        <v>48.4</v>
      </c>
    </row>
    <row r="48" spans="1:8">
      <c r="A48" s="40">
        <v>10382</v>
      </c>
      <c r="B48" s="38" t="s">
        <v>239</v>
      </c>
      <c r="C48" s="38" t="s">
        <v>607</v>
      </c>
      <c r="D48" s="38" t="s">
        <v>646</v>
      </c>
      <c r="E48" s="38" t="s">
        <v>11</v>
      </c>
      <c r="F48" s="38">
        <v>2</v>
      </c>
      <c r="G48" s="39">
        <v>35005</v>
      </c>
      <c r="H48" s="38">
        <v>49.4</v>
      </c>
    </row>
    <row r="49" spans="1:8">
      <c r="A49" s="40">
        <v>10395</v>
      </c>
      <c r="B49" s="38" t="s">
        <v>57</v>
      </c>
      <c r="C49" s="38" t="s">
        <v>391</v>
      </c>
      <c r="D49" s="38" t="s">
        <v>661</v>
      </c>
      <c r="E49" s="38" t="s">
        <v>11</v>
      </c>
      <c r="F49" s="38">
        <v>2</v>
      </c>
      <c r="G49" s="39">
        <v>33317</v>
      </c>
      <c r="H49" s="38">
        <v>49.7</v>
      </c>
    </row>
    <row r="50" spans="1:8">
      <c r="A50" s="40">
        <v>10342</v>
      </c>
      <c r="B50" s="38" t="s">
        <v>393</v>
      </c>
      <c r="C50" s="38" t="s">
        <v>193</v>
      </c>
      <c r="D50" s="38" t="s">
        <v>600</v>
      </c>
      <c r="E50" s="38" t="s">
        <v>11</v>
      </c>
      <c r="F50" s="38">
        <v>3</v>
      </c>
      <c r="G50" s="39">
        <v>34358</v>
      </c>
      <c r="H50" s="38">
        <v>49.8</v>
      </c>
    </row>
    <row r="51" spans="1:8">
      <c r="A51" s="40"/>
      <c r="B51" s="38"/>
      <c r="C51" s="38"/>
      <c r="D51" s="38"/>
      <c r="E51" s="38"/>
      <c r="F51" s="38"/>
      <c r="G51" s="39"/>
      <c r="H51" s="38"/>
    </row>
    <row r="52" spans="1:8">
      <c r="A52" s="40"/>
      <c r="B52" s="38"/>
      <c r="C52" s="38"/>
      <c r="D52" s="38"/>
      <c r="E52" s="38"/>
      <c r="F52" s="38"/>
      <c r="G52" s="39"/>
      <c r="H52" s="38"/>
    </row>
    <row r="53" spans="1:8">
      <c r="A53" s="40"/>
      <c r="B53" s="38"/>
      <c r="C53" s="38"/>
      <c r="D53" s="38"/>
      <c r="E53" s="38"/>
      <c r="F53" s="38"/>
      <c r="G53" s="39"/>
      <c r="H53" s="38"/>
    </row>
    <row r="54" spans="1:8">
      <c r="A54" s="40"/>
      <c r="B54" s="38"/>
      <c r="C54" s="38"/>
      <c r="D54" s="38"/>
      <c r="E54" s="38"/>
      <c r="F54" s="38"/>
      <c r="G54" s="39"/>
      <c r="H54" s="38"/>
    </row>
    <row r="55" spans="1:8">
      <c r="A55" s="40"/>
      <c r="B55" s="38"/>
      <c r="C55" s="38"/>
      <c r="D55" s="38"/>
      <c r="E55" s="38"/>
      <c r="F55" s="38"/>
      <c r="G55" s="39"/>
      <c r="H55" s="38"/>
    </row>
    <row r="56" spans="1:8">
      <c r="A56" s="40"/>
      <c r="B56" s="38"/>
      <c r="C56" s="38"/>
      <c r="D56" s="38"/>
      <c r="E56" s="38"/>
      <c r="F56" s="38"/>
      <c r="G56" s="39"/>
      <c r="H56" s="38"/>
    </row>
    <row r="57" spans="1:8">
      <c r="A57" s="40"/>
      <c r="B57" s="38"/>
      <c r="C57" s="38"/>
      <c r="D57" s="38"/>
      <c r="E57" s="38"/>
      <c r="F57" s="38"/>
      <c r="G57" s="39"/>
      <c r="H57" s="38"/>
    </row>
    <row r="58" spans="1:8">
      <c r="A58" s="40"/>
      <c r="B58" s="38"/>
      <c r="C58" s="38"/>
      <c r="D58" s="38"/>
      <c r="E58" s="38"/>
      <c r="F58" s="38"/>
      <c r="G58" s="39"/>
      <c r="H58" s="38"/>
    </row>
    <row r="59" spans="1:8">
      <c r="A59" s="40"/>
      <c r="B59" s="38"/>
      <c r="C59" s="38"/>
      <c r="D59" s="38"/>
      <c r="E59" s="38"/>
      <c r="F59" s="38"/>
      <c r="G59" s="39"/>
      <c r="H59" s="38"/>
    </row>
    <row r="60" spans="1:8">
      <c r="A60" s="40"/>
      <c r="B60" s="38"/>
      <c r="C60" s="38"/>
      <c r="D60" s="38"/>
      <c r="E60" s="38"/>
      <c r="F60" s="38"/>
      <c r="G60" s="39"/>
      <c r="H60" s="38"/>
    </row>
    <row r="61" spans="1:8">
      <c r="A61" s="40"/>
      <c r="B61" s="38"/>
      <c r="C61" s="38"/>
      <c r="D61" s="38"/>
      <c r="E61" s="38"/>
      <c r="F61" s="38"/>
      <c r="G61" s="39"/>
      <c r="H61" s="38"/>
    </row>
    <row r="62" spans="1:8">
      <c r="A62" s="40"/>
      <c r="B62" s="38"/>
      <c r="C62" s="38"/>
      <c r="D62" s="38"/>
      <c r="E62" s="38"/>
      <c r="F62" s="38"/>
      <c r="G62" s="39"/>
      <c r="H62" s="38"/>
    </row>
    <row r="63" spans="1:8">
      <c r="A63" s="40"/>
      <c r="B63" s="38"/>
      <c r="C63" s="38"/>
      <c r="D63" s="38"/>
      <c r="E63" s="38"/>
      <c r="F63" s="38"/>
      <c r="G63" s="39"/>
      <c r="H63" s="38"/>
    </row>
    <row r="64" spans="1:8">
      <c r="A64" s="40"/>
      <c r="B64" s="38"/>
      <c r="C64" s="38"/>
      <c r="D64" s="38"/>
      <c r="E64" s="38"/>
      <c r="F64" s="38"/>
      <c r="G64" s="39"/>
      <c r="H64" s="38"/>
    </row>
    <row r="65" spans="1:8">
      <c r="A65" s="40"/>
      <c r="B65" s="38"/>
      <c r="C65" s="38"/>
      <c r="D65" s="38"/>
      <c r="E65" s="38"/>
      <c r="F65" s="38"/>
      <c r="G65" s="39"/>
      <c r="H65" s="38"/>
    </row>
    <row r="66" spans="1:8">
      <c r="A66" s="40"/>
      <c r="B66" s="38"/>
      <c r="C66" s="38"/>
      <c r="D66" s="38"/>
      <c r="E66" s="38"/>
      <c r="F66" s="38"/>
      <c r="G66" s="39"/>
      <c r="H66" s="38"/>
    </row>
    <row r="67" spans="1:8">
      <c r="A67" s="40"/>
      <c r="B67" s="38"/>
      <c r="C67" s="38"/>
      <c r="D67" s="38"/>
      <c r="E67" s="38"/>
      <c r="F67" s="38"/>
      <c r="G67" s="39"/>
      <c r="H67" s="38"/>
    </row>
    <row r="68" spans="1:8">
      <c r="A68" s="40"/>
      <c r="B68" s="38"/>
      <c r="C68" s="38"/>
      <c r="D68" s="38"/>
      <c r="E68" s="38"/>
      <c r="F68" s="38"/>
      <c r="G68" s="39"/>
      <c r="H68" s="38"/>
    </row>
    <row r="69" spans="1:8">
      <c r="A69" s="40"/>
      <c r="B69" s="38"/>
      <c r="C69" s="38"/>
      <c r="D69" s="38"/>
      <c r="E69" s="38"/>
      <c r="F69" s="38"/>
      <c r="G69" s="39"/>
      <c r="H69" s="38"/>
    </row>
    <row r="70" spans="1:8">
      <c r="A70" s="40"/>
      <c r="B70" s="38"/>
      <c r="C70" s="38"/>
      <c r="D70" s="38"/>
      <c r="E70" s="38"/>
      <c r="F70" s="38"/>
      <c r="G70" s="39"/>
      <c r="H70" s="38"/>
    </row>
    <row r="71" spans="1:8">
      <c r="A71" s="40"/>
      <c r="B71" s="38"/>
      <c r="C71" s="38"/>
      <c r="D71" s="38"/>
      <c r="E71" s="38"/>
      <c r="F71" s="38"/>
      <c r="G71" s="39"/>
      <c r="H71" s="38"/>
    </row>
    <row r="72" spans="1:8">
      <c r="A72" s="40"/>
      <c r="B72" s="38"/>
      <c r="C72" s="38"/>
      <c r="D72" s="38"/>
      <c r="E72" s="38"/>
      <c r="F72" s="38"/>
      <c r="G72" s="39"/>
      <c r="H72" s="38"/>
    </row>
    <row r="73" spans="1:8">
      <c r="A73" s="40"/>
      <c r="B73" s="38"/>
      <c r="C73" s="38"/>
      <c r="D73" s="38"/>
      <c r="E73" s="38"/>
      <c r="F73" s="38"/>
      <c r="G73" s="39"/>
      <c r="H73" s="38"/>
    </row>
    <row r="74" spans="1:8">
      <c r="A74" s="40"/>
      <c r="B74" s="38"/>
      <c r="C74" s="38"/>
      <c r="D74" s="38"/>
      <c r="E74" s="38"/>
      <c r="F74" s="38"/>
      <c r="G74" s="39"/>
      <c r="H74" s="38"/>
    </row>
    <row r="75" spans="1:8">
      <c r="A75" s="40"/>
      <c r="B75" s="38"/>
      <c r="C75" s="38"/>
      <c r="D75" s="38"/>
      <c r="E75" s="38"/>
      <c r="F75" s="38"/>
      <c r="G75" s="39"/>
      <c r="H75" s="38"/>
    </row>
    <row r="76" spans="1:8">
      <c r="A76" s="40"/>
      <c r="B76" s="38"/>
      <c r="C76" s="38"/>
      <c r="D76" s="38"/>
      <c r="E76" s="38"/>
      <c r="F76" s="38"/>
      <c r="G76" s="39"/>
      <c r="H76" s="38"/>
    </row>
    <row r="77" spans="1:8">
      <c r="A77" s="40"/>
      <c r="B77" s="38"/>
      <c r="C77" s="38"/>
      <c r="D77" s="38"/>
      <c r="E77" s="38"/>
      <c r="F77" s="38"/>
      <c r="G77" s="39"/>
      <c r="H77" s="38"/>
    </row>
    <row r="78" spans="1:8">
      <c r="A78" s="40"/>
      <c r="B78" s="38"/>
      <c r="C78" s="38"/>
      <c r="D78" s="38"/>
      <c r="E78" s="38"/>
      <c r="F78" s="38"/>
      <c r="G78" s="39"/>
      <c r="H78" s="38"/>
    </row>
    <row r="79" spans="1:8">
      <c r="A79" s="40"/>
      <c r="B79" s="38"/>
      <c r="C79" s="38"/>
      <c r="D79" s="38"/>
      <c r="E79" s="38"/>
      <c r="F79" s="38"/>
      <c r="G79" s="39"/>
      <c r="H79" s="38"/>
    </row>
    <row r="80" spans="1:8">
      <c r="A80" s="40"/>
      <c r="B80" s="38"/>
      <c r="C80" s="38"/>
      <c r="D80" s="38"/>
      <c r="E80" s="38"/>
      <c r="F80" s="38"/>
      <c r="G80" s="39"/>
      <c r="H80" s="38"/>
    </row>
    <row r="81" spans="1:8">
      <c r="A81" s="40"/>
      <c r="B81" s="38"/>
      <c r="C81" s="38"/>
      <c r="D81" s="38"/>
      <c r="E81" s="38"/>
      <c r="F81" s="38"/>
      <c r="G81" s="39"/>
      <c r="H81" s="38"/>
    </row>
    <row r="82" spans="1:8">
      <c r="A82" s="40"/>
      <c r="B82" s="38"/>
      <c r="C82" s="38"/>
      <c r="D82" s="38"/>
      <c r="E82" s="38"/>
      <c r="F82" s="38"/>
      <c r="G82" s="39"/>
      <c r="H82" s="38"/>
    </row>
    <row r="83" spans="1:8">
      <c r="A83" s="40"/>
      <c r="B83" s="38"/>
      <c r="C83" s="38"/>
      <c r="D83" s="38"/>
      <c r="E83" s="38"/>
      <c r="F83" s="38"/>
      <c r="G83" s="39"/>
      <c r="H83" s="38"/>
    </row>
    <row r="84" spans="1:8">
      <c r="A84" s="40"/>
      <c r="B84" s="38"/>
      <c r="C84" s="38"/>
      <c r="D84" s="38"/>
      <c r="E84" s="38"/>
      <c r="F84" s="38"/>
      <c r="G84" s="39"/>
      <c r="H84" s="38"/>
    </row>
    <row r="85" spans="1:8">
      <c r="A85" s="40"/>
      <c r="B85" s="38"/>
      <c r="C85" s="38"/>
      <c r="D85" s="38"/>
      <c r="E85" s="38"/>
      <c r="F85" s="38"/>
      <c r="G85" s="39"/>
      <c r="H85" s="38"/>
    </row>
    <row r="86" spans="1:8">
      <c r="A86" s="40"/>
      <c r="B86" s="38"/>
      <c r="C86" s="38"/>
      <c r="D86" s="38"/>
      <c r="E86" s="38"/>
      <c r="F86" s="38"/>
      <c r="G86" s="39"/>
      <c r="H86" s="38"/>
    </row>
    <row r="87" spans="1:8">
      <c r="A87" s="40"/>
      <c r="B87" s="38"/>
      <c r="C87" s="38"/>
      <c r="D87" s="38"/>
      <c r="E87" s="38"/>
      <c r="F87" s="38"/>
      <c r="G87" s="39"/>
      <c r="H87" s="38"/>
    </row>
    <row r="88" spans="1:8">
      <c r="A88" s="40"/>
      <c r="B88" s="38"/>
      <c r="C88" s="38"/>
      <c r="D88" s="38"/>
      <c r="E88" s="38"/>
      <c r="F88" s="38"/>
      <c r="G88" s="39"/>
      <c r="H88" s="38"/>
    </row>
    <row r="89" spans="1:8">
      <c r="A89" s="40"/>
      <c r="B89" s="38"/>
      <c r="C89" s="38"/>
      <c r="D89" s="38"/>
      <c r="E89" s="38"/>
      <c r="F89" s="38"/>
      <c r="G89" s="39"/>
      <c r="H89" s="38"/>
    </row>
    <row r="90" spans="1:8">
      <c r="A90" s="40"/>
      <c r="B90" s="38"/>
      <c r="C90" s="38"/>
      <c r="D90" s="38"/>
      <c r="E90" s="38"/>
      <c r="F90" s="38"/>
      <c r="G90" s="39"/>
      <c r="H90" s="38"/>
    </row>
    <row r="91" spans="1:8">
      <c r="A91" s="40"/>
      <c r="B91" s="38"/>
      <c r="C91" s="38"/>
      <c r="D91" s="38"/>
      <c r="E91" s="38"/>
      <c r="F91" s="38"/>
      <c r="G91" s="39"/>
      <c r="H91" s="38"/>
    </row>
    <row r="92" spans="1:8">
      <c r="A92" s="40"/>
      <c r="B92" s="38"/>
      <c r="C92" s="38"/>
      <c r="D92" s="38"/>
      <c r="E92" s="38"/>
      <c r="F92" s="38"/>
      <c r="G92" s="39"/>
      <c r="H92" s="38"/>
    </row>
    <row r="93" spans="1:8">
      <c r="A93" s="40"/>
      <c r="B93" s="38"/>
      <c r="C93" s="38"/>
      <c r="D93" s="38"/>
      <c r="E93" s="38"/>
      <c r="F93" s="38"/>
      <c r="G93" s="39"/>
      <c r="H93" s="38"/>
    </row>
    <row r="94" spans="1:8">
      <c r="A94" s="40"/>
      <c r="B94" s="38"/>
      <c r="C94" s="38"/>
      <c r="D94" s="38"/>
      <c r="E94" s="38"/>
      <c r="F94" s="38"/>
      <c r="G94" s="39"/>
      <c r="H94" s="38"/>
    </row>
    <row r="95" spans="1:8">
      <c r="A95" s="40"/>
      <c r="B95" s="38"/>
      <c r="C95" s="38"/>
      <c r="D95" s="38"/>
      <c r="E95" s="38"/>
      <c r="F95" s="38"/>
      <c r="G95" s="39"/>
      <c r="H95" s="38"/>
    </row>
    <row r="96" spans="1:8">
      <c r="A96" s="40"/>
      <c r="B96" s="38"/>
      <c r="C96" s="38"/>
      <c r="D96" s="38"/>
      <c r="E96" s="38"/>
      <c r="F96" s="38"/>
      <c r="G96" s="39"/>
      <c r="H96" s="38"/>
    </row>
    <row r="97" spans="1:8">
      <c r="A97" s="40"/>
      <c r="B97" s="38"/>
      <c r="C97" s="38"/>
      <c r="D97" s="38"/>
      <c r="E97" s="38"/>
      <c r="F97" s="38"/>
      <c r="G97" s="39"/>
      <c r="H97" s="38"/>
    </row>
    <row r="98" spans="1:8">
      <c r="A98" s="40"/>
      <c r="B98" s="38"/>
      <c r="C98" s="38"/>
      <c r="D98" s="38"/>
      <c r="E98" s="38"/>
      <c r="F98" s="38"/>
      <c r="G98" s="39"/>
      <c r="H98" s="38"/>
    </row>
    <row r="99" spans="1:8">
      <c r="A99" s="40"/>
      <c r="B99" s="38"/>
      <c r="C99" s="38"/>
      <c r="D99" s="38"/>
      <c r="E99" s="38"/>
      <c r="F99" s="38"/>
      <c r="G99" s="39"/>
      <c r="H99" s="38"/>
    </row>
    <row r="100" spans="1:8">
      <c r="A100" s="40"/>
      <c r="B100" s="38"/>
      <c r="C100" s="38"/>
      <c r="D100" s="38"/>
      <c r="E100" s="38"/>
      <c r="F100" s="38"/>
      <c r="G100" s="39"/>
      <c r="H100" s="38"/>
    </row>
    <row r="101" spans="1:8">
      <c r="A101" s="40"/>
      <c r="B101" s="38"/>
      <c r="C101" s="38"/>
      <c r="D101" s="38"/>
      <c r="E101" s="38"/>
      <c r="F101" s="38"/>
      <c r="G101" s="39"/>
      <c r="H101" s="38"/>
    </row>
    <row r="102" spans="1:8">
      <c r="A102" s="40"/>
      <c r="B102" s="38"/>
      <c r="C102" s="38"/>
      <c r="D102" s="38"/>
      <c r="E102" s="38"/>
      <c r="F102" s="38"/>
      <c r="G102" s="39"/>
      <c r="H102" s="38"/>
    </row>
    <row r="103" spans="1:8">
      <c r="A103" s="40"/>
      <c r="B103" s="38"/>
      <c r="C103" s="38"/>
      <c r="D103" s="38"/>
      <c r="E103" s="38"/>
      <c r="F103" s="38"/>
      <c r="G103" s="39"/>
      <c r="H103" s="38"/>
    </row>
    <row r="104" spans="1:8">
      <c r="A104" s="40"/>
      <c r="B104" s="38"/>
      <c r="C104" s="38"/>
      <c r="D104" s="38"/>
      <c r="E104" s="38"/>
      <c r="F104" s="38"/>
      <c r="G104" s="39"/>
      <c r="H104" s="38"/>
    </row>
    <row r="105" spans="1:8">
      <c r="A105" s="40"/>
      <c r="B105" s="38"/>
      <c r="C105" s="38"/>
      <c r="D105" s="38"/>
      <c r="E105" s="38"/>
      <c r="F105" s="38"/>
      <c r="G105" s="39"/>
      <c r="H105" s="38"/>
    </row>
    <row r="106" spans="1:8">
      <c r="A106" s="40"/>
      <c r="B106" s="38"/>
      <c r="C106" s="38"/>
      <c r="D106" s="38"/>
      <c r="E106" s="38"/>
      <c r="F106" s="38"/>
      <c r="G106" s="39"/>
      <c r="H106" s="38"/>
    </row>
    <row r="107" spans="1:8">
      <c r="A107" s="40"/>
      <c r="B107" s="38"/>
      <c r="C107" s="38"/>
      <c r="D107" s="38"/>
      <c r="E107" s="38"/>
      <c r="F107" s="38"/>
      <c r="G107" s="39"/>
      <c r="H107" s="38"/>
    </row>
    <row r="108" spans="1:8">
      <c r="A108" s="40"/>
      <c r="B108" s="38"/>
      <c r="C108" s="38"/>
      <c r="D108" s="38"/>
      <c r="E108" s="38"/>
      <c r="F108" s="38"/>
      <c r="G108" s="39"/>
      <c r="H108" s="38"/>
    </row>
    <row r="109" spans="1:8">
      <c r="A109" s="40"/>
      <c r="B109" s="38"/>
      <c r="C109" s="38"/>
      <c r="D109" s="38"/>
      <c r="E109" s="38"/>
      <c r="F109" s="38"/>
      <c r="G109" s="39"/>
      <c r="H109" s="38"/>
    </row>
    <row r="110" spans="1:8">
      <c r="A110" s="40"/>
      <c r="B110" s="38"/>
      <c r="C110" s="38"/>
      <c r="D110" s="38"/>
      <c r="E110" s="38"/>
      <c r="F110" s="38"/>
      <c r="G110" s="39"/>
      <c r="H110" s="38"/>
    </row>
    <row r="111" spans="1:8">
      <c r="A111" s="40"/>
      <c r="B111" s="38"/>
      <c r="C111" s="38"/>
      <c r="D111" s="38"/>
      <c r="E111" s="38"/>
      <c r="F111" s="38"/>
      <c r="G111" s="39"/>
      <c r="H111" s="38"/>
    </row>
    <row r="112" spans="1:8">
      <c r="A112" s="40"/>
      <c r="B112" s="38"/>
      <c r="C112" s="38"/>
      <c r="D112" s="38"/>
      <c r="E112" s="38"/>
      <c r="F112" s="38"/>
      <c r="G112" s="39"/>
      <c r="H112" s="38"/>
    </row>
    <row r="113" spans="1:8">
      <c r="A113" s="40"/>
      <c r="B113" s="38"/>
      <c r="C113" s="38"/>
      <c r="D113" s="38"/>
      <c r="E113" s="38"/>
      <c r="F113" s="38"/>
      <c r="G113" s="39"/>
      <c r="H113" s="38"/>
    </row>
    <row r="114" spans="1:8">
      <c r="A114" s="40"/>
      <c r="B114" s="38"/>
      <c r="C114" s="38"/>
      <c r="D114" s="38"/>
      <c r="E114" s="38"/>
      <c r="F114" s="38"/>
      <c r="G114" s="39"/>
      <c r="H114" s="38"/>
    </row>
    <row r="115" spans="1:8">
      <c r="A115" s="40"/>
      <c r="B115" s="38"/>
      <c r="C115" s="38"/>
      <c r="D115" s="38"/>
      <c r="E115" s="38"/>
      <c r="F115" s="38"/>
      <c r="G115" s="39"/>
      <c r="H115" s="38"/>
    </row>
    <row r="116" spans="1:8">
      <c r="A116" s="40"/>
      <c r="B116" s="38"/>
      <c r="C116" s="38"/>
      <c r="D116" s="38"/>
      <c r="E116" s="38"/>
      <c r="F116" s="38"/>
      <c r="G116" s="39"/>
      <c r="H116" s="38"/>
    </row>
    <row r="117" spans="1:8">
      <c r="A117" s="40"/>
      <c r="B117" s="38"/>
      <c r="C117" s="38"/>
      <c r="D117" s="38"/>
      <c r="E117" s="38"/>
      <c r="F117" s="38"/>
      <c r="G117" s="39"/>
      <c r="H117" s="38"/>
    </row>
    <row r="118" spans="1:8">
      <c r="A118" s="40"/>
      <c r="B118" s="38"/>
      <c r="C118" s="38"/>
      <c r="D118" s="38"/>
      <c r="E118" s="38"/>
      <c r="F118" s="38"/>
      <c r="G118" s="39"/>
      <c r="H118" s="38"/>
    </row>
    <row r="119" spans="1:8">
      <c r="A119" s="40"/>
      <c r="B119" s="38"/>
      <c r="C119" s="38"/>
      <c r="D119" s="38"/>
      <c r="E119" s="38"/>
      <c r="F119" s="38"/>
      <c r="G119" s="39"/>
      <c r="H119" s="38"/>
    </row>
    <row r="120" spans="1:8">
      <c r="A120" s="40"/>
      <c r="B120" s="38"/>
      <c r="C120" s="38"/>
      <c r="D120" s="38"/>
      <c r="E120" s="38"/>
      <c r="F120" s="38"/>
      <c r="G120" s="39"/>
      <c r="H120" s="38"/>
    </row>
    <row r="121" spans="1:8">
      <c r="A121" s="40"/>
      <c r="B121" s="38"/>
      <c r="C121" s="38"/>
      <c r="D121" s="38"/>
      <c r="E121" s="38"/>
      <c r="F121" s="38"/>
      <c r="G121" s="39"/>
      <c r="H121" s="38"/>
    </row>
    <row r="122" spans="1:8">
      <c r="A122" s="40"/>
      <c r="B122" s="38"/>
      <c r="C122" s="38"/>
      <c r="D122" s="38"/>
      <c r="E122" s="38"/>
      <c r="F122" s="38"/>
      <c r="G122" s="39"/>
      <c r="H122" s="38"/>
    </row>
    <row r="123" spans="1:8">
      <c r="A123" s="40"/>
      <c r="B123" s="38"/>
      <c r="C123" s="38"/>
      <c r="D123" s="38"/>
      <c r="E123" s="38"/>
      <c r="F123" s="38"/>
      <c r="G123" s="39"/>
      <c r="H123" s="38"/>
    </row>
    <row r="124" spans="1:8">
      <c r="A124" s="40"/>
      <c r="B124" s="38"/>
      <c r="C124" s="38"/>
      <c r="D124" s="38"/>
      <c r="E124" s="38"/>
      <c r="F124" s="38"/>
      <c r="G124" s="39"/>
      <c r="H124" s="38"/>
    </row>
    <row r="125" spans="1:8">
      <c r="A125" s="40"/>
      <c r="B125" s="38"/>
      <c r="C125" s="38"/>
      <c r="D125" s="38"/>
      <c r="E125" s="38"/>
      <c r="F125" s="38"/>
      <c r="G125" s="39"/>
      <c r="H125" s="38"/>
    </row>
    <row r="126" spans="1:8">
      <c r="A126" s="40"/>
      <c r="B126" s="38"/>
      <c r="C126" s="38"/>
      <c r="D126" s="38"/>
      <c r="E126" s="38"/>
      <c r="F126" s="38"/>
      <c r="G126" s="39"/>
      <c r="H126" s="38"/>
    </row>
    <row r="127" spans="1:8">
      <c r="A127" s="40"/>
      <c r="B127" s="38"/>
      <c r="C127" s="38"/>
      <c r="D127" s="38"/>
      <c r="E127" s="38"/>
      <c r="F127" s="38"/>
      <c r="G127" s="39"/>
      <c r="H127" s="38"/>
    </row>
    <row r="128" spans="1:8">
      <c r="A128" s="40"/>
      <c r="B128" s="38"/>
      <c r="C128" s="38"/>
      <c r="D128" s="38"/>
      <c r="E128" s="38"/>
      <c r="F128" s="38"/>
      <c r="G128" s="39"/>
      <c r="H128" s="38"/>
    </row>
    <row r="129" spans="1:8">
      <c r="A129" s="40"/>
      <c r="B129" s="38"/>
      <c r="C129" s="38"/>
      <c r="D129" s="38"/>
      <c r="E129" s="38"/>
      <c r="F129" s="38"/>
      <c r="G129" s="39"/>
      <c r="H129" s="38"/>
    </row>
    <row r="130" spans="1:8">
      <c r="A130" s="40"/>
      <c r="B130" s="38"/>
      <c r="C130" s="38"/>
      <c r="D130" s="38"/>
      <c r="E130" s="38"/>
      <c r="F130" s="38"/>
      <c r="G130" s="39"/>
      <c r="H130" s="38"/>
    </row>
    <row r="131" spans="1:8">
      <c r="A131" s="40"/>
      <c r="B131" s="38"/>
      <c r="C131" s="38"/>
      <c r="D131" s="38"/>
      <c r="E131" s="38"/>
      <c r="F131" s="38"/>
      <c r="G131" s="39"/>
      <c r="H131" s="38"/>
    </row>
    <row r="132" spans="1:8">
      <c r="A132" s="40"/>
      <c r="B132" s="38"/>
      <c r="C132" s="38"/>
      <c r="D132" s="38"/>
      <c r="E132" s="38"/>
      <c r="F132" s="38"/>
      <c r="G132" s="39"/>
      <c r="H132" s="38"/>
    </row>
    <row r="133" spans="1:8">
      <c r="A133" s="40"/>
      <c r="B133" s="38"/>
      <c r="C133" s="38"/>
      <c r="D133" s="38"/>
      <c r="E133" s="38"/>
      <c r="F133" s="38"/>
      <c r="G133" s="39"/>
      <c r="H133" s="38"/>
    </row>
    <row r="134" spans="1:8">
      <c r="A134" s="40"/>
      <c r="B134" s="38"/>
      <c r="C134" s="38"/>
      <c r="D134" s="38"/>
      <c r="E134" s="38"/>
      <c r="F134" s="38"/>
      <c r="G134" s="39"/>
      <c r="H134" s="38"/>
    </row>
    <row r="135" spans="1:8">
      <c r="A135" s="40"/>
      <c r="B135" s="38"/>
      <c r="C135" s="38"/>
      <c r="D135" s="38"/>
      <c r="E135" s="38"/>
      <c r="F135" s="38"/>
      <c r="G135" s="39"/>
      <c r="H135" s="38"/>
    </row>
    <row r="136" spans="1:8">
      <c r="A136" s="40"/>
      <c r="B136" s="38"/>
      <c r="C136" s="38"/>
      <c r="D136" s="38"/>
      <c r="E136" s="38"/>
      <c r="F136" s="38"/>
      <c r="G136" s="39"/>
      <c r="H136" s="38"/>
    </row>
    <row r="137" spans="1:8">
      <c r="A137" s="40"/>
      <c r="B137" s="38"/>
      <c r="C137" s="38"/>
      <c r="D137" s="38"/>
      <c r="E137" s="38"/>
      <c r="F137" s="38"/>
      <c r="G137" s="39"/>
      <c r="H137" s="38"/>
    </row>
    <row r="138" spans="1:8">
      <c r="A138" s="40"/>
      <c r="B138" s="38"/>
      <c r="C138" s="38"/>
      <c r="D138" s="38"/>
      <c r="E138" s="38"/>
      <c r="F138" s="38"/>
      <c r="G138" s="39"/>
      <c r="H138" s="38"/>
    </row>
    <row r="139" spans="1:8">
      <c r="A139" s="40"/>
      <c r="B139" s="38"/>
      <c r="C139" s="38"/>
      <c r="D139" s="38"/>
      <c r="E139" s="38"/>
      <c r="F139" s="38"/>
      <c r="G139" s="39"/>
      <c r="H139" s="38"/>
    </row>
    <row r="140" spans="1:8">
      <c r="A140" s="40"/>
      <c r="B140" s="38"/>
      <c r="C140" s="38"/>
      <c r="D140" s="38"/>
      <c r="E140" s="38"/>
      <c r="F140" s="38"/>
      <c r="G140" s="39"/>
      <c r="H140" s="38"/>
    </row>
    <row r="141" spans="1:8">
      <c r="A141" s="40"/>
      <c r="B141" s="38"/>
      <c r="C141" s="38"/>
      <c r="D141" s="38"/>
      <c r="E141" s="38"/>
      <c r="F141" s="38"/>
      <c r="G141" s="39"/>
      <c r="H141" s="38"/>
    </row>
    <row r="142" spans="1:8">
      <c r="A142" s="40"/>
      <c r="B142" s="38"/>
      <c r="C142" s="38"/>
      <c r="D142" s="38"/>
      <c r="E142" s="38"/>
      <c r="F142" s="38"/>
      <c r="G142" s="39"/>
      <c r="H142" s="38"/>
    </row>
    <row r="143" spans="1:8">
      <c r="A143" s="40"/>
      <c r="B143" s="38"/>
      <c r="C143" s="38"/>
      <c r="D143" s="38"/>
      <c r="E143" s="38"/>
      <c r="F143" s="38"/>
      <c r="G143" s="39"/>
      <c r="H143" s="38"/>
    </row>
    <row r="144" spans="1:8">
      <c r="A144" s="40"/>
      <c r="B144" s="38"/>
      <c r="C144" s="38"/>
      <c r="D144" s="38"/>
      <c r="E144" s="38"/>
      <c r="F144" s="38"/>
      <c r="G144" s="39"/>
      <c r="H144" s="38"/>
    </row>
    <row r="145" spans="1:8">
      <c r="A145" s="40"/>
      <c r="B145" s="38"/>
      <c r="C145" s="38"/>
      <c r="D145" s="38"/>
      <c r="E145" s="38"/>
      <c r="F145" s="38"/>
      <c r="G145" s="39"/>
      <c r="H145" s="38"/>
    </row>
    <row r="146" spans="1:8">
      <c r="A146" s="40"/>
      <c r="B146" s="38"/>
      <c r="C146" s="38"/>
      <c r="D146" s="38"/>
      <c r="E146" s="38"/>
      <c r="F146" s="38"/>
      <c r="G146" s="39"/>
      <c r="H146" s="38"/>
    </row>
    <row r="147" spans="1:8">
      <c r="A147" s="40"/>
      <c r="B147" s="38"/>
      <c r="C147" s="38"/>
      <c r="D147" s="38"/>
      <c r="E147" s="38"/>
      <c r="F147" s="38"/>
      <c r="G147" s="39"/>
      <c r="H147" s="38"/>
    </row>
    <row r="148" spans="1:8">
      <c r="A148" s="40"/>
      <c r="B148" s="38"/>
      <c r="C148" s="38"/>
      <c r="D148" s="38"/>
      <c r="E148" s="38"/>
      <c r="F148" s="38"/>
      <c r="G148" s="39"/>
      <c r="H148" s="38"/>
    </row>
    <row r="149" spans="1:8">
      <c r="A149" s="40"/>
      <c r="B149" s="38"/>
      <c r="C149" s="38"/>
      <c r="D149" s="38"/>
      <c r="E149" s="38"/>
      <c r="F149" s="38"/>
      <c r="G149" s="39"/>
      <c r="H149" s="38"/>
    </row>
    <row r="150" spans="1:8">
      <c r="A150" s="40"/>
      <c r="B150" s="38"/>
      <c r="C150" s="38"/>
      <c r="D150" s="38"/>
      <c r="E150" s="38"/>
      <c r="F150" s="38"/>
      <c r="G150" s="39"/>
      <c r="H150" s="38"/>
    </row>
    <row r="151" spans="1:8">
      <c r="A151" s="40"/>
      <c r="B151" s="38"/>
      <c r="C151" s="38"/>
      <c r="D151" s="38"/>
      <c r="E151" s="38"/>
      <c r="F151" s="38"/>
      <c r="G151" s="39"/>
      <c r="H151" s="38"/>
    </row>
    <row r="152" spans="1:8">
      <c r="A152" s="40"/>
      <c r="B152" s="38"/>
      <c r="C152" s="38"/>
      <c r="D152" s="38"/>
      <c r="E152" s="38"/>
      <c r="F152" s="38"/>
      <c r="G152" s="39"/>
      <c r="H152" s="38"/>
    </row>
    <row r="153" spans="1:8">
      <c r="A153" s="40"/>
      <c r="B153" s="38"/>
      <c r="C153" s="38"/>
      <c r="D153" s="38"/>
      <c r="E153" s="38"/>
      <c r="F153" s="38"/>
      <c r="G153" s="39"/>
      <c r="H153" s="38"/>
    </row>
    <row r="154" spans="1:8">
      <c r="A154" s="40"/>
      <c r="B154" s="38"/>
      <c r="C154" s="38"/>
      <c r="D154" s="38"/>
      <c r="E154" s="38"/>
      <c r="F154" s="38"/>
      <c r="G154" s="39"/>
      <c r="H154" s="38"/>
    </row>
    <row r="155" spans="1:8">
      <c r="A155" s="40"/>
      <c r="B155" s="38"/>
      <c r="C155" s="38"/>
      <c r="D155" s="38"/>
      <c r="E155" s="38"/>
      <c r="F155" s="38"/>
      <c r="G155" s="39"/>
      <c r="H155" s="38"/>
    </row>
    <row r="156" spans="1:8">
      <c r="A156" s="40"/>
      <c r="B156" s="38"/>
      <c r="C156" s="38"/>
      <c r="D156" s="38"/>
      <c r="E156" s="38"/>
      <c r="F156" s="38"/>
      <c r="G156" s="39"/>
      <c r="H156" s="38"/>
    </row>
    <row r="157" spans="1:8">
      <c r="A157" s="40"/>
      <c r="B157" s="38"/>
      <c r="C157" s="38"/>
      <c r="D157" s="38"/>
      <c r="E157" s="38"/>
      <c r="F157" s="38"/>
      <c r="G157" s="39"/>
      <c r="H157" s="38"/>
    </row>
    <row r="158" spans="1:8">
      <c r="A158" s="40"/>
      <c r="B158" s="38"/>
      <c r="C158" s="38"/>
      <c r="D158" s="38"/>
      <c r="E158" s="38"/>
      <c r="F158" s="38"/>
      <c r="G158" s="39"/>
      <c r="H158" s="38"/>
    </row>
    <row r="159" spans="1:8">
      <c r="A159" s="40"/>
      <c r="B159" s="38"/>
      <c r="C159" s="38"/>
      <c r="D159" s="38"/>
      <c r="E159" s="38"/>
      <c r="F159" s="38"/>
      <c r="G159" s="39"/>
      <c r="H159" s="38"/>
    </row>
    <row r="160" spans="1:8">
      <c r="A160" s="40"/>
      <c r="B160" s="38"/>
      <c r="C160" s="38"/>
      <c r="D160" s="38"/>
      <c r="E160" s="38"/>
      <c r="F160" s="38"/>
      <c r="G160" s="39"/>
      <c r="H160" s="38"/>
    </row>
    <row r="161" spans="1:8">
      <c r="A161" s="40"/>
      <c r="B161" s="38"/>
      <c r="C161" s="38"/>
      <c r="D161" s="38"/>
      <c r="E161" s="38"/>
      <c r="F161" s="38"/>
      <c r="G161" s="39"/>
      <c r="H161" s="38"/>
    </row>
    <row r="162" spans="1:8">
      <c r="A162" s="40"/>
      <c r="B162" s="38"/>
      <c r="C162" s="38"/>
      <c r="D162" s="38"/>
      <c r="E162" s="38"/>
      <c r="F162" s="38"/>
      <c r="G162" s="39"/>
      <c r="H162" s="38"/>
    </row>
    <row r="163" spans="1:8">
      <c r="A163" s="40"/>
      <c r="B163" s="38"/>
      <c r="C163" s="38"/>
      <c r="D163" s="38"/>
      <c r="E163" s="38"/>
      <c r="F163" s="38"/>
      <c r="G163" s="39"/>
      <c r="H163" s="38"/>
    </row>
    <row r="164" spans="1:8">
      <c r="A164" s="40"/>
      <c r="B164" s="38"/>
      <c r="C164" s="38"/>
      <c r="D164" s="38"/>
      <c r="E164" s="38"/>
      <c r="F164" s="38"/>
      <c r="G164" s="39"/>
      <c r="H164" s="38"/>
    </row>
    <row r="165" spans="1:8">
      <c r="A165" s="40"/>
      <c r="B165" s="38"/>
      <c r="C165" s="38"/>
      <c r="D165" s="38"/>
      <c r="E165" s="38"/>
      <c r="F165" s="38"/>
      <c r="G165" s="39"/>
      <c r="H165" s="38"/>
    </row>
    <row r="166" spans="1:8">
      <c r="A166" s="40"/>
      <c r="B166" s="38"/>
      <c r="C166" s="38"/>
      <c r="D166" s="38"/>
      <c r="E166" s="38"/>
      <c r="F166" s="38"/>
      <c r="G166" s="39"/>
      <c r="H166" s="38"/>
    </row>
    <row r="167" spans="1:8">
      <c r="A167" s="40"/>
      <c r="B167" s="38"/>
      <c r="C167" s="38"/>
      <c r="D167" s="38"/>
      <c r="E167" s="38"/>
      <c r="F167" s="38"/>
      <c r="G167" s="39"/>
      <c r="H167" s="38"/>
    </row>
    <row r="168" spans="1:8">
      <c r="A168" s="40"/>
      <c r="B168" s="38"/>
      <c r="C168" s="38"/>
      <c r="D168" s="38"/>
      <c r="E168" s="38"/>
      <c r="F168" s="38"/>
      <c r="G168" s="39"/>
      <c r="H168" s="38"/>
    </row>
    <row r="169" spans="1:8">
      <c r="A169" s="40"/>
      <c r="B169" s="38"/>
      <c r="C169" s="38"/>
      <c r="D169" s="38"/>
      <c r="E169" s="38"/>
      <c r="F169" s="38"/>
      <c r="G169" s="39"/>
      <c r="H169" s="38"/>
    </row>
    <row r="170" spans="1:8">
      <c r="A170" s="40"/>
      <c r="B170" s="38"/>
      <c r="C170" s="38"/>
      <c r="D170" s="38"/>
      <c r="E170" s="38"/>
      <c r="F170" s="38"/>
      <c r="G170" s="39"/>
      <c r="H170" s="38"/>
    </row>
    <row r="171" spans="1:8">
      <c r="A171" s="40"/>
      <c r="B171" s="38"/>
      <c r="C171" s="38"/>
      <c r="D171" s="38"/>
      <c r="E171" s="38"/>
      <c r="F171" s="38"/>
      <c r="G171" s="39"/>
      <c r="H171" s="38"/>
    </row>
    <row r="172" spans="1:8">
      <c r="A172" s="40"/>
      <c r="B172" s="38"/>
      <c r="C172" s="38"/>
      <c r="D172" s="38"/>
      <c r="E172" s="38"/>
      <c r="F172" s="38"/>
      <c r="G172" s="39"/>
      <c r="H172" s="38"/>
    </row>
    <row r="173" spans="1:8">
      <c r="A173" s="40"/>
      <c r="B173" s="38"/>
      <c r="C173" s="38"/>
      <c r="D173" s="38"/>
      <c r="E173" s="38"/>
      <c r="F173" s="38"/>
      <c r="G173" s="39"/>
      <c r="H173" s="38"/>
    </row>
    <row r="174" spans="1:8">
      <c r="A174" s="40"/>
      <c r="B174" s="38"/>
      <c r="C174" s="38"/>
      <c r="D174" s="38"/>
      <c r="E174" s="38"/>
      <c r="F174" s="38"/>
      <c r="G174" s="39"/>
      <c r="H174" s="38"/>
    </row>
    <row r="175" spans="1:8">
      <c r="A175" s="40"/>
      <c r="B175" s="38"/>
      <c r="C175" s="38"/>
      <c r="D175" s="38"/>
      <c r="E175" s="38"/>
      <c r="F175" s="38"/>
      <c r="G175" s="39"/>
      <c r="H175" s="38"/>
    </row>
    <row r="176" spans="1:8">
      <c r="A176" s="40"/>
      <c r="B176" s="38"/>
      <c r="C176" s="38"/>
      <c r="D176" s="38"/>
      <c r="E176" s="38"/>
      <c r="F176" s="38"/>
      <c r="G176" s="39"/>
      <c r="H176" s="38"/>
    </row>
    <row r="177" spans="1:8">
      <c r="A177" s="40"/>
      <c r="B177" s="38"/>
      <c r="C177" s="38"/>
      <c r="D177" s="38"/>
      <c r="E177" s="38"/>
      <c r="F177" s="38"/>
      <c r="G177" s="39"/>
      <c r="H177" s="38"/>
    </row>
    <row r="178" spans="1:8">
      <c r="A178" s="40"/>
      <c r="B178" s="38"/>
      <c r="C178" s="38"/>
      <c r="D178" s="38"/>
      <c r="E178" s="38"/>
      <c r="F178" s="38"/>
      <c r="G178" s="39"/>
      <c r="H178" s="38"/>
    </row>
    <row r="179" spans="1:8">
      <c r="A179" s="40"/>
      <c r="B179" s="38"/>
      <c r="C179" s="38"/>
      <c r="D179" s="38"/>
      <c r="E179" s="38"/>
      <c r="F179" s="38"/>
      <c r="G179" s="39"/>
      <c r="H179" s="38"/>
    </row>
    <row r="180" spans="1:8">
      <c r="A180" s="40"/>
      <c r="B180" s="38"/>
      <c r="C180" s="38"/>
      <c r="D180" s="38"/>
      <c r="E180" s="38"/>
      <c r="F180" s="38"/>
      <c r="G180" s="39"/>
      <c r="H180" s="38"/>
    </row>
    <row r="181" spans="1:8">
      <c r="A181" s="40"/>
      <c r="B181" s="38"/>
      <c r="C181" s="38"/>
      <c r="D181" s="38"/>
      <c r="E181" s="38"/>
      <c r="F181" s="38"/>
      <c r="G181" s="39"/>
      <c r="H181" s="38"/>
    </row>
    <row r="182" spans="1:8">
      <c r="A182" s="40"/>
      <c r="B182" s="38"/>
      <c r="C182" s="38"/>
      <c r="D182" s="38"/>
      <c r="E182" s="38"/>
      <c r="F182" s="38"/>
      <c r="G182" s="39"/>
      <c r="H182" s="38"/>
    </row>
    <row r="183" spans="1:8">
      <c r="A183" s="40"/>
      <c r="B183" s="38"/>
      <c r="C183" s="38"/>
      <c r="D183" s="38"/>
      <c r="E183" s="38"/>
      <c r="F183" s="38"/>
      <c r="G183" s="39"/>
      <c r="H183" s="38"/>
    </row>
    <row r="184" spans="1:8">
      <c r="A184" s="40"/>
      <c r="B184" s="38"/>
      <c r="C184" s="38"/>
      <c r="D184" s="38"/>
      <c r="E184" s="38"/>
      <c r="F184" s="38"/>
      <c r="G184" s="39"/>
      <c r="H184" s="38"/>
    </row>
    <row r="185" spans="1:8">
      <c r="A185" s="40"/>
      <c r="B185" s="38"/>
      <c r="C185" s="38"/>
      <c r="D185" s="38"/>
      <c r="E185" s="38"/>
      <c r="F185" s="38"/>
      <c r="G185" s="39"/>
      <c r="H185" s="38"/>
    </row>
    <row r="186" spans="1:8">
      <c r="A186" s="40"/>
      <c r="B186" s="38"/>
      <c r="C186" s="38"/>
      <c r="D186" s="38"/>
      <c r="E186" s="38"/>
      <c r="F186" s="38"/>
      <c r="G186" s="39"/>
      <c r="H186" s="38"/>
    </row>
    <row r="187" spans="1:8">
      <c r="A187" s="40"/>
      <c r="B187" s="38"/>
      <c r="C187" s="38"/>
      <c r="D187" s="38"/>
      <c r="E187" s="38"/>
      <c r="F187" s="38"/>
      <c r="G187" s="39"/>
      <c r="H187" s="38"/>
    </row>
    <row r="188" spans="1:8">
      <c r="A188" s="40"/>
      <c r="B188" s="38"/>
      <c r="C188" s="38"/>
      <c r="D188" s="38"/>
      <c r="E188" s="38"/>
      <c r="F188" s="38"/>
      <c r="G188" s="39"/>
      <c r="H188" s="38"/>
    </row>
    <row r="189" spans="1:8">
      <c r="A189" s="40"/>
      <c r="B189" s="38"/>
      <c r="C189" s="38"/>
      <c r="D189" s="38"/>
      <c r="E189" s="38"/>
      <c r="F189" s="38"/>
      <c r="G189" s="39"/>
      <c r="H189" s="38"/>
    </row>
    <row r="190" spans="1:8">
      <c r="A190" s="40"/>
      <c r="B190" s="38"/>
      <c r="C190" s="38"/>
      <c r="D190" s="38"/>
      <c r="E190" s="38"/>
      <c r="F190" s="38"/>
      <c r="G190" s="39"/>
      <c r="H190" s="38"/>
    </row>
    <row r="191" spans="1:8">
      <c r="A191" s="40"/>
      <c r="B191" s="38"/>
      <c r="C191" s="38"/>
      <c r="D191" s="38"/>
      <c r="E191" s="38"/>
      <c r="F191" s="38"/>
      <c r="G191" s="39"/>
      <c r="H191" s="38"/>
    </row>
    <row r="192" spans="1:8">
      <c r="A192" s="40"/>
      <c r="B192" s="38"/>
      <c r="C192" s="38"/>
      <c r="D192" s="38"/>
      <c r="E192" s="38"/>
      <c r="F192" s="38"/>
      <c r="G192" s="39"/>
      <c r="H192" s="38"/>
    </row>
    <row r="193" spans="1:8">
      <c r="A193" s="40"/>
      <c r="B193" s="38"/>
      <c r="C193" s="38"/>
      <c r="D193" s="38"/>
      <c r="E193" s="38"/>
      <c r="F193" s="38"/>
      <c r="G193" s="39"/>
      <c r="H193" s="38"/>
    </row>
    <row r="194" spans="1:8">
      <c r="A194" s="40"/>
      <c r="B194" s="38"/>
      <c r="C194" s="38"/>
      <c r="D194" s="38"/>
      <c r="E194" s="38"/>
      <c r="F194" s="38"/>
      <c r="G194" s="39"/>
      <c r="H194" s="38"/>
    </row>
    <row r="195" spans="1:8">
      <c r="A195" s="40"/>
      <c r="B195" s="38"/>
      <c r="C195" s="38"/>
      <c r="D195" s="38"/>
      <c r="E195" s="38"/>
      <c r="F195" s="38"/>
      <c r="G195" s="39"/>
      <c r="H195" s="38"/>
    </row>
    <row r="196" spans="1:8">
      <c r="A196" s="40"/>
      <c r="B196" s="38"/>
      <c r="C196" s="38"/>
      <c r="D196" s="38"/>
      <c r="E196" s="38"/>
      <c r="F196" s="38"/>
      <c r="G196" s="39"/>
      <c r="H196" s="38"/>
    </row>
    <row r="197" spans="1:8">
      <c r="A197" s="40"/>
      <c r="B197" s="38"/>
      <c r="C197" s="38"/>
      <c r="D197" s="38"/>
      <c r="E197" s="38"/>
      <c r="F197" s="38"/>
      <c r="G197" s="39"/>
      <c r="H197" s="38"/>
    </row>
    <row r="198" spans="1:8">
      <c r="A198" s="40"/>
      <c r="B198" s="38"/>
      <c r="C198" s="38"/>
      <c r="D198" s="38"/>
      <c r="E198" s="38"/>
      <c r="F198" s="38"/>
      <c r="G198" s="39"/>
      <c r="H198" s="38"/>
    </row>
    <row r="199" spans="1:8">
      <c r="A199" s="40"/>
      <c r="B199" s="38"/>
      <c r="C199" s="38"/>
      <c r="D199" s="38"/>
      <c r="E199" s="38"/>
      <c r="F199" s="38"/>
      <c r="G199" s="39"/>
      <c r="H199" s="38"/>
    </row>
    <row r="200" spans="1:8">
      <c r="A200" s="40"/>
      <c r="B200" s="38"/>
      <c r="C200" s="38"/>
      <c r="D200" s="38"/>
      <c r="E200" s="38"/>
      <c r="F200" s="38"/>
      <c r="G200" s="39"/>
      <c r="H200" s="38"/>
    </row>
    <row r="201" spans="1:8">
      <c r="A201" s="40"/>
      <c r="B201" s="38"/>
      <c r="C201" s="38"/>
      <c r="D201" s="38"/>
      <c r="E201" s="38"/>
      <c r="F201" s="38"/>
      <c r="G201" s="39"/>
      <c r="H201" s="38"/>
    </row>
    <row r="202" spans="1:8">
      <c r="A202" s="40"/>
      <c r="B202" s="38"/>
      <c r="C202" s="38"/>
      <c r="D202" s="38"/>
      <c r="E202" s="38"/>
      <c r="F202" s="38"/>
      <c r="G202" s="39"/>
      <c r="H202" s="38"/>
    </row>
    <row r="203" spans="1:8">
      <c r="A203" s="40"/>
      <c r="B203" s="38"/>
      <c r="C203" s="38"/>
      <c r="D203" s="38"/>
      <c r="E203" s="38"/>
      <c r="F203" s="38"/>
      <c r="G203" s="39"/>
      <c r="H203" s="38"/>
    </row>
    <row r="204" spans="1:8">
      <c r="A204" s="40"/>
      <c r="B204" s="38"/>
      <c r="C204" s="38"/>
      <c r="D204" s="38"/>
      <c r="E204" s="38"/>
      <c r="F204" s="38"/>
      <c r="G204" s="39"/>
      <c r="H204" s="38"/>
    </row>
    <row r="205" spans="1:8">
      <c r="A205" s="40"/>
      <c r="B205" s="38"/>
      <c r="C205" s="38"/>
      <c r="D205" s="38"/>
      <c r="E205" s="38"/>
      <c r="F205" s="38"/>
      <c r="G205" s="39"/>
      <c r="H205" s="38"/>
    </row>
    <row r="206" spans="1:8">
      <c r="A206" s="40"/>
      <c r="B206" s="38"/>
      <c r="C206" s="38"/>
      <c r="D206" s="38"/>
      <c r="E206" s="38"/>
      <c r="F206" s="38"/>
      <c r="G206" s="39"/>
      <c r="H206" s="38"/>
    </row>
    <row r="207" spans="1:8">
      <c r="A207" s="40"/>
      <c r="B207" s="38"/>
      <c r="C207" s="38"/>
      <c r="D207" s="38"/>
      <c r="E207" s="38"/>
      <c r="F207" s="38"/>
      <c r="G207" s="39"/>
      <c r="H207" s="38"/>
    </row>
    <row r="208" spans="1:8">
      <c r="A208" s="40"/>
      <c r="B208" s="38"/>
      <c r="C208" s="38"/>
      <c r="D208" s="38"/>
      <c r="E208" s="38"/>
      <c r="F208" s="38"/>
      <c r="G208" s="39"/>
      <c r="H208" s="38"/>
    </row>
    <row r="209" spans="1:8">
      <c r="A209" s="40"/>
      <c r="B209" s="38"/>
      <c r="C209" s="38"/>
      <c r="D209" s="38"/>
      <c r="E209" s="38"/>
      <c r="F209" s="38"/>
      <c r="G209" s="39"/>
      <c r="H209" s="38"/>
    </row>
    <row r="210" spans="1:8">
      <c r="A210" s="40"/>
      <c r="B210" s="38"/>
      <c r="C210" s="38"/>
      <c r="D210" s="38"/>
      <c r="E210" s="38"/>
      <c r="F210" s="38"/>
      <c r="G210" s="39"/>
      <c r="H210" s="38"/>
    </row>
    <row r="211" spans="1:8">
      <c r="A211" s="40"/>
      <c r="B211" s="38"/>
      <c r="C211" s="38"/>
      <c r="D211" s="38"/>
      <c r="E211" s="38"/>
      <c r="F211" s="38"/>
      <c r="G211" s="39"/>
      <c r="H211" s="38"/>
    </row>
    <row r="212" spans="1:8">
      <c r="A212" s="40"/>
      <c r="B212" s="38"/>
      <c r="C212" s="38"/>
      <c r="D212" s="38"/>
      <c r="E212" s="38"/>
      <c r="F212" s="38"/>
      <c r="G212" s="39"/>
      <c r="H212" s="38"/>
    </row>
    <row r="213" spans="1:8">
      <c r="A213" s="40"/>
      <c r="B213" s="38"/>
      <c r="C213" s="38"/>
      <c r="D213" s="38"/>
      <c r="E213" s="38"/>
      <c r="F213" s="38"/>
      <c r="G213" s="39"/>
      <c r="H213" s="38"/>
    </row>
    <row r="214" spans="1:8">
      <c r="A214" s="40"/>
      <c r="B214" s="38"/>
      <c r="C214" s="38"/>
      <c r="D214" s="38"/>
      <c r="E214" s="38"/>
      <c r="F214" s="38"/>
      <c r="G214" s="39"/>
      <c r="H214" s="38"/>
    </row>
    <row r="215" spans="1:8">
      <c r="A215" s="40"/>
      <c r="B215" s="38"/>
      <c r="C215" s="38"/>
      <c r="D215" s="38"/>
      <c r="E215" s="38"/>
      <c r="F215" s="38"/>
      <c r="G215" s="39"/>
      <c r="H215" s="38"/>
    </row>
    <row r="216" spans="1:8">
      <c r="A216" s="40"/>
      <c r="B216" s="38"/>
      <c r="C216" s="38"/>
      <c r="D216" s="38"/>
      <c r="E216" s="38"/>
      <c r="F216" s="38"/>
      <c r="G216" s="39"/>
      <c r="H216" s="38"/>
    </row>
    <row r="217" spans="1:8">
      <c r="A217" s="40"/>
      <c r="B217" s="38"/>
      <c r="C217" s="38"/>
      <c r="D217" s="38"/>
      <c r="E217" s="38"/>
      <c r="F217" s="38"/>
      <c r="G217" s="39"/>
      <c r="H217" s="38"/>
    </row>
    <row r="218" spans="1:8">
      <c r="A218" s="40"/>
      <c r="B218" s="38"/>
      <c r="C218" s="38"/>
      <c r="D218" s="38"/>
      <c r="E218" s="38"/>
      <c r="F218" s="38"/>
      <c r="G218" s="39"/>
      <c r="H218" s="38"/>
    </row>
    <row r="219" spans="1:8">
      <c r="A219" s="40"/>
      <c r="B219" s="38"/>
      <c r="C219" s="38"/>
      <c r="D219" s="38"/>
      <c r="E219" s="38"/>
      <c r="F219" s="38"/>
      <c r="G219" s="39"/>
      <c r="H219" s="38"/>
    </row>
    <row r="220" spans="1:8">
      <c r="A220" s="40"/>
      <c r="B220" s="38"/>
      <c r="C220" s="38"/>
      <c r="D220" s="38"/>
      <c r="E220" s="38"/>
      <c r="F220" s="38"/>
      <c r="G220" s="39"/>
      <c r="H220" s="38"/>
    </row>
    <row r="221" spans="1:8">
      <c r="A221" s="40"/>
      <c r="B221" s="38"/>
      <c r="C221" s="38"/>
      <c r="D221" s="38"/>
      <c r="E221" s="38"/>
      <c r="F221" s="38"/>
      <c r="G221" s="39"/>
      <c r="H221" s="38"/>
    </row>
    <row r="222" spans="1:8">
      <c r="A222" s="40"/>
      <c r="B222" s="38"/>
      <c r="C222" s="38"/>
      <c r="D222" s="38"/>
      <c r="E222" s="38"/>
      <c r="F222" s="38"/>
      <c r="G222" s="39"/>
      <c r="H222" s="38"/>
    </row>
    <row r="223" spans="1:8">
      <c r="A223" s="40"/>
      <c r="B223" s="38"/>
      <c r="C223" s="38"/>
      <c r="D223" s="38"/>
      <c r="E223" s="38"/>
      <c r="F223" s="38"/>
      <c r="G223" s="39"/>
      <c r="H223" s="38"/>
    </row>
    <row r="224" spans="1:8">
      <c r="A224" s="40"/>
      <c r="B224" s="38"/>
      <c r="C224" s="38"/>
      <c r="D224" s="38"/>
      <c r="E224" s="38"/>
      <c r="F224" s="38"/>
      <c r="G224" s="39"/>
      <c r="H224" s="38"/>
    </row>
    <row r="225" spans="1:8">
      <c r="A225" s="40"/>
      <c r="B225" s="38"/>
      <c r="C225" s="38"/>
      <c r="D225" s="38"/>
      <c r="E225" s="38"/>
      <c r="F225" s="38"/>
      <c r="G225" s="39"/>
      <c r="H225" s="38"/>
    </row>
    <row r="226" spans="1:8">
      <c r="A226" s="40"/>
      <c r="B226" s="38"/>
      <c r="C226" s="38"/>
      <c r="D226" s="38"/>
      <c r="E226" s="38"/>
      <c r="F226" s="38"/>
      <c r="G226" s="39"/>
      <c r="H226" s="38"/>
    </row>
    <row r="227" spans="1:8">
      <c r="A227" s="40"/>
      <c r="B227" s="38"/>
      <c r="C227" s="38"/>
      <c r="D227" s="38"/>
      <c r="E227" s="38"/>
      <c r="F227" s="38"/>
      <c r="G227" s="39"/>
      <c r="H227" s="38"/>
    </row>
    <row r="228" spans="1:8">
      <c r="A228" s="40"/>
      <c r="B228" s="38"/>
      <c r="C228" s="38"/>
      <c r="D228" s="38"/>
      <c r="E228" s="38"/>
      <c r="F228" s="38"/>
      <c r="G228" s="39"/>
      <c r="H228" s="38"/>
    </row>
    <row r="229" spans="1:8">
      <c r="A229" s="40"/>
      <c r="B229" s="38"/>
      <c r="C229" s="38"/>
      <c r="D229" s="38"/>
      <c r="E229" s="38"/>
      <c r="F229" s="38"/>
      <c r="G229" s="39"/>
      <c r="H229" s="38"/>
    </row>
    <row r="230" spans="1:8">
      <c r="A230" s="40"/>
      <c r="B230" s="38"/>
      <c r="C230" s="38"/>
      <c r="D230" s="38"/>
      <c r="E230" s="38"/>
      <c r="F230" s="38"/>
      <c r="G230" s="39"/>
      <c r="H230" s="38"/>
    </row>
    <row r="231" spans="1:8">
      <c r="A231" s="40"/>
      <c r="B231" s="38"/>
      <c r="C231" s="38"/>
      <c r="D231" s="38"/>
      <c r="E231" s="38"/>
      <c r="F231" s="38"/>
      <c r="G231" s="39"/>
      <c r="H231" s="38"/>
    </row>
    <row r="232" spans="1:8">
      <c r="A232" s="40"/>
      <c r="B232" s="38"/>
      <c r="C232" s="38"/>
      <c r="D232" s="38"/>
      <c r="E232" s="38"/>
      <c r="F232" s="38"/>
      <c r="G232" s="39"/>
      <c r="H232" s="38"/>
    </row>
    <row r="233" spans="1:8">
      <c r="A233" s="40"/>
      <c r="B233" s="38"/>
      <c r="C233" s="38"/>
      <c r="D233" s="38"/>
      <c r="E233" s="38"/>
      <c r="F233" s="38"/>
      <c r="G233" s="39"/>
      <c r="H233" s="38"/>
    </row>
    <row r="234" spans="1:8">
      <c r="A234" s="40"/>
      <c r="B234" s="38"/>
      <c r="C234" s="38"/>
      <c r="D234" s="38"/>
      <c r="E234" s="38"/>
      <c r="F234" s="38"/>
      <c r="G234" s="39"/>
      <c r="H234" s="38"/>
    </row>
    <row r="235" spans="1:8">
      <c r="A235" s="40"/>
      <c r="B235" s="38"/>
      <c r="C235" s="38"/>
      <c r="D235" s="38"/>
      <c r="E235" s="38"/>
      <c r="F235" s="38"/>
      <c r="G235" s="39"/>
      <c r="H235" s="38"/>
    </row>
    <row r="236" spans="1:8">
      <c r="A236" s="40"/>
      <c r="B236" s="38"/>
      <c r="C236" s="38"/>
      <c r="D236" s="38"/>
      <c r="E236" s="38"/>
      <c r="F236" s="38"/>
      <c r="G236" s="39"/>
      <c r="H236" s="38"/>
    </row>
    <row r="237" spans="1:8">
      <c r="A237" s="40"/>
      <c r="B237" s="38"/>
      <c r="C237" s="38"/>
      <c r="D237" s="38"/>
      <c r="E237" s="38"/>
      <c r="F237" s="38"/>
      <c r="G237" s="39"/>
      <c r="H237" s="38"/>
    </row>
    <row r="238" spans="1:8">
      <c r="A238" s="40"/>
      <c r="B238" s="38"/>
      <c r="C238" s="38"/>
      <c r="D238" s="38"/>
      <c r="E238" s="38"/>
      <c r="F238" s="38"/>
      <c r="G238" s="39"/>
      <c r="H238" s="38"/>
    </row>
    <row r="239" spans="1:8">
      <c r="A239" s="40"/>
      <c r="B239" s="38"/>
      <c r="C239" s="38"/>
      <c r="D239" s="38"/>
      <c r="E239" s="38"/>
      <c r="F239" s="38"/>
      <c r="G239" s="39"/>
      <c r="H239" s="38"/>
    </row>
    <row r="240" spans="1:8">
      <c r="A240" s="40"/>
      <c r="B240" s="38"/>
      <c r="C240" s="38"/>
      <c r="D240" s="38"/>
      <c r="E240" s="38"/>
      <c r="F240" s="38"/>
      <c r="G240" s="39"/>
      <c r="H240" s="38"/>
    </row>
    <row r="241" spans="1:8">
      <c r="A241" s="40"/>
      <c r="B241" s="38"/>
      <c r="C241" s="38"/>
      <c r="D241" s="38"/>
      <c r="E241" s="38"/>
      <c r="F241" s="38"/>
      <c r="G241" s="39"/>
      <c r="H241" s="38"/>
    </row>
    <row r="242" spans="1:8">
      <c r="A242" s="40"/>
      <c r="B242" s="38"/>
      <c r="C242" s="38"/>
      <c r="D242" s="38"/>
      <c r="E242" s="38"/>
      <c r="F242" s="38"/>
      <c r="G242" s="39"/>
      <c r="H242" s="38"/>
    </row>
    <row r="243" spans="1:8">
      <c r="A243" s="40"/>
      <c r="B243" s="38"/>
      <c r="C243" s="38"/>
      <c r="D243" s="38"/>
      <c r="E243" s="38"/>
      <c r="F243" s="38"/>
      <c r="G243" s="39"/>
      <c r="H243" s="38"/>
    </row>
    <row r="244" spans="1:8">
      <c r="A244" s="40"/>
      <c r="B244" s="38"/>
      <c r="C244" s="38"/>
      <c r="D244" s="38"/>
      <c r="E244" s="38"/>
      <c r="F244" s="38"/>
      <c r="G244" s="39"/>
      <c r="H244" s="38"/>
    </row>
    <row r="245" spans="1:8">
      <c r="A245" s="40"/>
      <c r="B245" s="38"/>
      <c r="C245" s="38"/>
      <c r="D245" s="38"/>
      <c r="E245" s="38"/>
      <c r="F245" s="38"/>
      <c r="G245" s="39"/>
      <c r="H245" s="38"/>
    </row>
    <row r="246" spans="1:8">
      <c r="A246" s="40"/>
      <c r="B246" s="38"/>
      <c r="C246" s="38"/>
      <c r="D246" s="38"/>
      <c r="E246" s="38"/>
      <c r="F246" s="38"/>
      <c r="G246" s="39"/>
      <c r="H246" s="38"/>
    </row>
    <row r="247" spans="1:8">
      <c r="A247" s="40"/>
      <c r="B247" s="38"/>
      <c r="C247" s="38"/>
      <c r="D247" s="38"/>
      <c r="E247" s="38"/>
      <c r="F247" s="38"/>
      <c r="G247" s="39"/>
      <c r="H247" s="38"/>
    </row>
    <row r="248" spans="1:8">
      <c r="A248" s="40"/>
      <c r="B248" s="38"/>
      <c r="C248" s="38"/>
      <c r="D248" s="38"/>
      <c r="E248" s="38"/>
      <c r="F248" s="38"/>
      <c r="G248" s="39"/>
      <c r="H248" s="38"/>
    </row>
    <row r="249" spans="1:8">
      <c r="A249" s="40"/>
      <c r="B249" s="38"/>
      <c r="C249" s="38"/>
      <c r="D249" s="38"/>
      <c r="E249" s="38"/>
      <c r="F249" s="38"/>
      <c r="G249" s="39"/>
      <c r="H249" s="38"/>
    </row>
    <row r="250" spans="1:8">
      <c r="A250" s="40"/>
      <c r="B250" s="38"/>
      <c r="C250" s="38"/>
      <c r="D250" s="38"/>
      <c r="E250" s="38"/>
      <c r="F250" s="38"/>
      <c r="G250" s="39"/>
      <c r="H250" s="38"/>
    </row>
    <row r="251" spans="1:8">
      <c r="A251" s="40"/>
      <c r="B251" s="38"/>
      <c r="C251" s="38"/>
      <c r="D251" s="38"/>
      <c r="E251" s="38"/>
      <c r="F251" s="38"/>
      <c r="G251" s="39"/>
      <c r="H251" s="38"/>
    </row>
    <row r="252" spans="1:8">
      <c r="A252" s="40"/>
      <c r="B252" s="38"/>
      <c r="C252" s="38"/>
      <c r="D252" s="38"/>
      <c r="E252" s="38"/>
      <c r="F252" s="38"/>
      <c r="G252" s="39"/>
      <c r="H252" s="38"/>
    </row>
    <row r="253" spans="1:8">
      <c r="A253" s="40"/>
      <c r="B253" s="38"/>
      <c r="C253" s="38"/>
      <c r="D253" s="38"/>
      <c r="E253" s="38"/>
      <c r="F253" s="38"/>
      <c r="G253" s="39"/>
      <c r="H253" s="38"/>
    </row>
    <row r="254" spans="1:8">
      <c r="A254" s="40"/>
      <c r="B254" s="38"/>
      <c r="C254" s="38"/>
      <c r="D254" s="38"/>
      <c r="E254" s="38"/>
      <c r="F254" s="38"/>
      <c r="G254" s="39"/>
      <c r="H254" s="38"/>
    </row>
    <row r="255" spans="1:8">
      <c r="A255" s="40"/>
      <c r="B255" s="38"/>
      <c r="C255" s="38"/>
      <c r="D255" s="38"/>
      <c r="E255" s="38"/>
      <c r="F255" s="38"/>
      <c r="G255" s="39"/>
      <c r="H255" s="38"/>
    </row>
    <row r="256" spans="1:8">
      <c r="A256" s="40"/>
      <c r="B256" s="38"/>
      <c r="C256" s="38"/>
      <c r="D256" s="38"/>
      <c r="E256" s="38"/>
      <c r="F256" s="38"/>
      <c r="G256" s="39"/>
      <c r="H256" s="38"/>
    </row>
    <row r="257" spans="1:8">
      <c r="A257" s="40"/>
      <c r="B257" s="38"/>
      <c r="C257" s="38"/>
      <c r="D257" s="38"/>
      <c r="E257" s="38"/>
      <c r="F257" s="38"/>
      <c r="G257" s="39"/>
      <c r="H257" s="38"/>
    </row>
    <row r="258" spans="1:8">
      <c r="A258" s="40"/>
      <c r="B258" s="38"/>
      <c r="C258" s="38"/>
      <c r="D258" s="38"/>
      <c r="E258" s="38"/>
      <c r="F258" s="38"/>
      <c r="G258" s="39"/>
      <c r="H258" s="38"/>
    </row>
    <row r="259" spans="1:8">
      <c r="A259" s="40"/>
      <c r="B259" s="38"/>
      <c r="C259" s="38"/>
      <c r="D259" s="38"/>
      <c r="E259" s="38"/>
      <c r="F259" s="38"/>
      <c r="G259" s="39"/>
      <c r="H259" s="38"/>
    </row>
    <row r="260" spans="1:8">
      <c r="A260" s="40"/>
      <c r="B260" s="38"/>
      <c r="C260" s="38"/>
      <c r="D260" s="38"/>
      <c r="E260" s="38"/>
      <c r="F260" s="38"/>
      <c r="G260" s="39"/>
      <c r="H260" s="38"/>
    </row>
    <row r="261" spans="1:8">
      <c r="A261" s="40"/>
      <c r="B261" s="38"/>
      <c r="C261" s="38"/>
      <c r="D261" s="38"/>
      <c r="E261" s="38"/>
      <c r="F261" s="38"/>
      <c r="G261" s="39"/>
      <c r="H261" s="38"/>
    </row>
    <row r="262" spans="1:8">
      <c r="A262" s="40"/>
      <c r="B262" s="38"/>
      <c r="C262" s="38"/>
      <c r="D262" s="38"/>
      <c r="E262" s="38"/>
      <c r="F262" s="38"/>
      <c r="G262" s="39"/>
      <c r="H262" s="38"/>
    </row>
    <row r="263" spans="1:8">
      <c r="A263" s="40"/>
      <c r="B263" s="38"/>
      <c r="C263" s="38"/>
      <c r="D263" s="38"/>
      <c r="E263" s="38"/>
      <c r="F263" s="38"/>
      <c r="G263" s="39"/>
      <c r="H263" s="38"/>
    </row>
    <row r="264" spans="1:8">
      <c r="A264" s="40"/>
      <c r="B264" s="38"/>
      <c r="C264" s="38"/>
      <c r="D264" s="38"/>
      <c r="E264" s="38"/>
      <c r="F264" s="38"/>
      <c r="G264" s="39"/>
      <c r="H264" s="38"/>
    </row>
    <row r="265" spans="1:8">
      <c r="A265" s="40"/>
      <c r="B265" s="38"/>
      <c r="C265" s="38"/>
      <c r="D265" s="38"/>
      <c r="E265" s="38"/>
      <c r="F265" s="38"/>
      <c r="G265" s="39"/>
      <c r="H265" s="38"/>
    </row>
    <row r="266" spans="1:8">
      <c r="A266" s="40"/>
      <c r="B266" s="38"/>
      <c r="C266" s="38"/>
      <c r="D266" s="38"/>
      <c r="E266" s="38"/>
      <c r="F266" s="38"/>
      <c r="G266" s="39"/>
      <c r="H266" s="38"/>
    </row>
    <row r="267" spans="1:8">
      <c r="A267" s="40"/>
      <c r="B267" s="38"/>
      <c r="C267" s="38"/>
      <c r="D267" s="38"/>
      <c r="E267" s="38"/>
      <c r="F267" s="38"/>
      <c r="G267" s="39"/>
      <c r="H267" s="38"/>
    </row>
    <row r="268" spans="1:8">
      <c r="A268" s="40"/>
      <c r="B268" s="38"/>
      <c r="C268" s="38"/>
      <c r="D268" s="38"/>
      <c r="E268" s="38"/>
      <c r="F268" s="38"/>
      <c r="G268" s="39"/>
      <c r="H268" s="38"/>
    </row>
    <row r="269" spans="1:8">
      <c r="A269" s="40"/>
      <c r="B269" s="38"/>
      <c r="C269" s="38"/>
      <c r="D269" s="38"/>
      <c r="E269" s="38"/>
      <c r="F269" s="38"/>
      <c r="G269" s="39"/>
      <c r="H269" s="38"/>
    </row>
    <row r="270" spans="1:8">
      <c r="A270" s="40"/>
      <c r="B270" s="38"/>
      <c r="C270" s="38"/>
      <c r="D270" s="38"/>
      <c r="E270" s="38"/>
      <c r="F270" s="38"/>
      <c r="G270" s="39"/>
      <c r="H270" s="38"/>
    </row>
    <row r="271" spans="1:8">
      <c r="A271" s="40"/>
      <c r="B271" s="38"/>
      <c r="C271" s="38"/>
      <c r="D271" s="38"/>
      <c r="E271" s="38"/>
      <c r="F271" s="38"/>
      <c r="G271" s="39"/>
      <c r="H271" s="38"/>
    </row>
    <row r="272" spans="1:8">
      <c r="A272" s="40"/>
      <c r="B272" s="38"/>
      <c r="C272" s="38"/>
      <c r="D272" s="38"/>
      <c r="E272" s="38"/>
      <c r="F272" s="38"/>
      <c r="G272" s="39"/>
      <c r="H272" s="38"/>
    </row>
    <row r="273" spans="1:8">
      <c r="A273" s="40"/>
      <c r="B273" s="38"/>
      <c r="C273" s="38"/>
      <c r="D273" s="38"/>
      <c r="E273" s="38"/>
      <c r="F273" s="38"/>
      <c r="G273" s="39"/>
      <c r="H273" s="38"/>
    </row>
    <row r="274" spans="1:8">
      <c r="A274" s="40"/>
      <c r="B274" s="38"/>
      <c r="C274" s="38"/>
      <c r="D274" s="38"/>
      <c r="E274" s="38"/>
      <c r="F274" s="38"/>
      <c r="G274" s="39"/>
      <c r="H274" s="38"/>
    </row>
    <row r="275" spans="1:8">
      <c r="A275" s="40"/>
      <c r="B275" s="38"/>
      <c r="C275" s="38"/>
      <c r="D275" s="38"/>
      <c r="E275" s="38"/>
      <c r="F275" s="38"/>
      <c r="G275" s="39"/>
      <c r="H275" s="38"/>
    </row>
    <row r="276" spans="1:8">
      <c r="A276" s="40"/>
      <c r="B276" s="38"/>
      <c r="C276" s="38"/>
      <c r="D276" s="38"/>
      <c r="E276" s="38"/>
      <c r="F276" s="38"/>
      <c r="G276" s="39"/>
      <c r="H276" s="38"/>
    </row>
    <row r="277" spans="1:8">
      <c r="A277" s="40"/>
      <c r="B277" s="38"/>
      <c r="C277" s="38"/>
      <c r="D277" s="38"/>
      <c r="E277" s="38"/>
      <c r="F277" s="38"/>
      <c r="G277" s="39"/>
      <c r="H277" s="38"/>
    </row>
    <row r="278" spans="1:8">
      <c r="A278" s="40"/>
      <c r="B278" s="38"/>
      <c r="C278" s="38"/>
      <c r="D278" s="38"/>
      <c r="E278" s="38"/>
      <c r="F278" s="38"/>
      <c r="G278" s="39"/>
      <c r="H278" s="38"/>
    </row>
    <row r="279" spans="1:8">
      <c r="A279" s="40"/>
      <c r="B279" s="38"/>
      <c r="C279" s="38"/>
      <c r="D279" s="38"/>
      <c r="E279" s="38"/>
      <c r="F279" s="38"/>
      <c r="G279" s="39"/>
      <c r="H279" s="38"/>
    </row>
    <row r="280" spans="1:8">
      <c r="A280" s="40"/>
      <c r="B280" s="38"/>
      <c r="C280" s="38"/>
      <c r="D280" s="38"/>
      <c r="E280" s="38"/>
      <c r="F280" s="38"/>
      <c r="G280" s="39"/>
      <c r="H280" s="38"/>
    </row>
    <row r="281" spans="1:8">
      <c r="A281" s="40"/>
      <c r="B281" s="38"/>
      <c r="C281" s="38"/>
      <c r="D281" s="38"/>
      <c r="E281" s="38"/>
      <c r="F281" s="38"/>
      <c r="G281" s="39"/>
      <c r="H281" s="38"/>
    </row>
    <row r="282" spans="1:8">
      <c r="A282" s="40"/>
      <c r="B282" s="38"/>
      <c r="C282" s="38"/>
      <c r="D282" s="38"/>
      <c r="E282" s="38"/>
      <c r="F282" s="38"/>
      <c r="G282" s="39"/>
      <c r="H282" s="38"/>
    </row>
    <row r="283" spans="1:8">
      <c r="A283" s="40"/>
      <c r="B283" s="38"/>
      <c r="C283" s="38"/>
      <c r="D283" s="38"/>
      <c r="E283" s="38"/>
      <c r="F283" s="38"/>
      <c r="G283" s="39"/>
      <c r="H283" s="38"/>
    </row>
    <row r="284" spans="1:8">
      <c r="A284" s="40"/>
      <c r="B284" s="38"/>
      <c r="C284" s="38"/>
      <c r="D284" s="38"/>
      <c r="E284" s="38"/>
      <c r="F284" s="38"/>
      <c r="G284" s="39"/>
      <c r="H284" s="38"/>
    </row>
    <row r="285" spans="1:8">
      <c r="A285" s="40"/>
      <c r="B285" s="38"/>
      <c r="C285" s="38"/>
      <c r="D285" s="38"/>
      <c r="E285" s="38"/>
      <c r="F285" s="38"/>
      <c r="G285" s="39"/>
      <c r="H285" s="38"/>
    </row>
    <row r="286" spans="1:8">
      <c r="A286" s="40"/>
      <c r="B286" s="38"/>
      <c r="C286" s="38"/>
      <c r="D286" s="38"/>
      <c r="E286" s="38"/>
      <c r="F286" s="38"/>
      <c r="G286" s="39"/>
      <c r="H286" s="38"/>
    </row>
    <row r="287" spans="1:8">
      <c r="A287" s="40"/>
      <c r="B287" s="38"/>
      <c r="C287" s="38"/>
      <c r="D287" s="38"/>
      <c r="E287" s="38"/>
      <c r="F287" s="38"/>
      <c r="G287" s="39"/>
      <c r="H287" s="38"/>
    </row>
    <row r="288" spans="1:8">
      <c r="A288" s="40"/>
      <c r="B288" s="38"/>
      <c r="C288" s="38"/>
      <c r="D288" s="38"/>
      <c r="E288" s="38"/>
      <c r="F288" s="38"/>
      <c r="G288" s="39"/>
      <c r="H288" s="38"/>
    </row>
    <row r="289" spans="1:8">
      <c r="A289" s="40"/>
      <c r="B289" s="38"/>
      <c r="C289" s="38"/>
      <c r="D289" s="38"/>
      <c r="E289" s="38"/>
      <c r="F289" s="38"/>
      <c r="G289" s="39"/>
      <c r="H289" s="38"/>
    </row>
    <row r="290" spans="1:8">
      <c r="A290" s="40"/>
      <c r="B290" s="38"/>
      <c r="C290" s="38"/>
      <c r="D290" s="38"/>
      <c r="E290" s="38"/>
      <c r="F290" s="38"/>
      <c r="G290" s="39"/>
      <c r="H290" s="38"/>
    </row>
    <row r="291" spans="1:8">
      <c r="A291" s="40"/>
      <c r="B291" s="38"/>
      <c r="C291" s="38"/>
      <c r="D291" s="38"/>
      <c r="E291" s="38"/>
      <c r="F291" s="38"/>
      <c r="G291" s="39"/>
      <c r="H291" s="38"/>
    </row>
    <row r="292" spans="1:8">
      <c r="A292" s="40"/>
      <c r="B292" s="38"/>
      <c r="C292" s="38"/>
      <c r="D292" s="38"/>
      <c r="E292" s="38"/>
      <c r="F292" s="38"/>
      <c r="G292" s="39"/>
      <c r="H292" s="38"/>
    </row>
    <row r="293" spans="1:8">
      <c r="A293" s="40"/>
      <c r="B293" s="38"/>
      <c r="C293" s="38"/>
      <c r="D293" s="38"/>
      <c r="E293" s="38"/>
      <c r="F293" s="38"/>
      <c r="G293" s="39"/>
      <c r="H293" s="38"/>
    </row>
    <row r="294" spans="1:8">
      <c r="A294" s="40"/>
      <c r="B294" s="38"/>
      <c r="C294" s="38"/>
      <c r="D294" s="38"/>
      <c r="E294" s="38"/>
      <c r="F294" s="38"/>
      <c r="G294" s="39"/>
      <c r="H294" s="38"/>
    </row>
    <row r="295" spans="1:8">
      <c r="A295" s="40"/>
      <c r="B295" s="38"/>
      <c r="C295" s="38"/>
      <c r="D295" s="38"/>
      <c r="E295" s="38"/>
      <c r="F295" s="38"/>
      <c r="G295" s="39"/>
      <c r="H295" s="38"/>
    </row>
    <row r="296" spans="1:8">
      <c r="A296" s="40"/>
      <c r="B296" s="38"/>
      <c r="C296" s="38"/>
      <c r="D296" s="38"/>
      <c r="E296" s="38"/>
      <c r="F296" s="38"/>
      <c r="G296" s="39"/>
      <c r="H296" s="38"/>
    </row>
    <row r="297" spans="1:8">
      <c r="A297" s="40"/>
      <c r="B297" s="38"/>
      <c r="C297" s="38"/>
      <c r="D297" s="38"/>
      <c r="E297" s="38"/>
      <c r="F297" s="38"/>
      <c r="G297" s="39"/>
      <c r="H297" s="38"/>
    </row>
    <row r="298" spans="1:8">
      <c r="A298" s="40"/>
      <c r="B298" s="38"/>
      <c r="C298" s="38"/>
      <c r="D298" s="38"/>
      <c r="E298" s="38"/>
      <c r="F298" s="38"/>
      <c r="G298" s="39"/>
      <c r="H298" s="38"/>
    </row>
    <row r="299" spans="1:8">
      <c r="A299" s="40"/>
      <c r="B299" s="38"/>
      <c r="C299" s="38"/>
      <c r="D299" s="38"/>
      <c r="E299" s="38"/>
      <c r="F299" s="38"/>
      <c r="G299" s="39"/>
      <c r="H299" s="38"/>
    </row>
    <row r="300" spans="1:8">
      <c r="A300" s="40"/>
      <c r="B300" s="38"/>
      <c r="C300" s="38"/>
      <c r="D300" s="38"/>
      <c r="E300" s="38"/>
      <c r="F300" s="38"/>
      <c r="G300" s="39"/>
      <c r="H300" s="38"/>
    </row>
    <row r="301" spans="1:8">
      <c r="A301" s="40"/>
      <c r="B301" s="38"/>
      <c r="C301" s="38"/>
      <c r="D301" s="38"/>
      <c r="E301" s="38"/>
      <c r="F301" s="38"/>
      <c r="G301" s="39"/>
      <c r="H301" s="38"/>
    </row>
    <row r="302" spans="1:8">
      <c r="A302" s="40"/>
      <c r="B302" s="38"/>
      <c r="C302" s="38"/>
      <c r="D302" s="38"/>
      <c r="E302" s="38"/>
      <c r="F302" s="38"/>
      <c r="G302" s="39"/>
      <c r="H302" s="38"/>
    </row>
    <row r="303" spans="1:8">
      <c r="A303" s="40"/>
      <c r="B303" s="38"/>
      <c r="C303" s="38"/>
      <c r="D303" s="38"/>
      <c r="E303" s="38"/>
      <c r="F303" s="38"/>
      <c r="G303" s="39"/>
      <c r="H303" s="38"/>
    </row>
    <row r="304" spans="1:8">
      <c r="A304" s="40"/>
      <c r="B304" s="38"/>
      <c r="C304" s="38"/>
      <c r="D304" s="38"/>
      <c r="E304" s="38"/>
      <c r="F304" s="38"/>
      <c r="G304" s="39"/>
      <c r="H304" s="38"/>
    </row>
    <row r="305" spans="1:8">
      <c r="A305" s="40"/>
      <c r="B305" s="38"/>
      <c r="C305" s="38"/>
      <c r="D305" s="38"/>
      <c r="E305" s="38"/>
      <c r="F305" s="38"/>
      <c r="G305" s="39"/>
      <c r="H305" s="38"/>
    </row>
    <row r="306" spans="1:8">
      <c r="A306" s="40"/>
      <c r="B306" s="38"/>
      <c r="C306" s="38"/>
      <c r="D306" s="38"/>
      <c r="E306" s="38"/>
      <c r="F306" s="38"/>
      <c r="G306" s="39"/>
      <c r="H306" s="38"/>
    </row>
    <row r="307" spans="1:8">
      <c r="A307" s="40"/>
      <c r="B307" s="38"/>
      <c r="C307" s="38"/>
      <c r="D307" s="38"/>
      <c r="E307" s="38"/>
      <c r="F307" s="38"/>
      <c r="G307" s="39"/>
      <c r="H307" s="38"/>
    </row>
    <row r="308" spans="1:8">
      <c r="A308" s="40"/>
      <c r="B308" s="38"/>
      <c r="C308" s="38"/>
      <c r="D308" s="38"/>
      <c r="E308" s="38"/>
      <c r="F308" s="38"/>
      <c r="G308" s="39"/>
      <c r="H308" s="38"/>
    </row>
    <row r="309" spans="1:8">
      <c r="A309" s="40"/>
      <c r="B309" s="38"/>
      <c r="C309" s="38"/>
      <c r="D309" s="38"/>
      <c r="E309" s="38"/>
      <c r="F309" s="38"/>
      <c r="G309" s="39"/>
      <c r="H309" s="38"/>
    </row>
    <row r="310" spans="1:8">
      <c r="A310" s="40"/>
      <c r="B310" s="38"/>
      <c r="C310" s="38"/>
      <c r="D310" s="38"/>
      <c r="E310" s="38"/>
      <c r="F310" s="38"/>
      <c r="G310" s="39"/>
      <c r="H310" s="38"/>
    </row>
    <row r="311" spans="1:8">
      <c r="A311" s="40"/>
      <c r="B311" s="38"/>
      <c r="C311" s="38"/>
      <c r="D311" s="38"/>
      <c r="E311" s="38"/>
      <c r="F311" s="38"/>
      <c r="G311" s="39"/>
      <c r="H311" s="38"/>
    </row>
    <row r="312" spans="1:8">
      <c r="A312" s="40"/>
      <c r="B312" s="38"/>
      <c r="C312" s="38"/>
      <c r="D312" s="38"/>
      <c r="E312" s="38"/>
      <c r="F312" s="38"/>
      <c r="G312" s="39"/>
      <c r="H312" s="38"/>
    </row>
    <row r="313" spans="1:8">
      <c r="A313" s="40"/>
      <c r="B313" s="38"/>
      <c r="C313" s="38"/>
      <c r="D313" s="38"/>
      <c r="E313" s="38"/>
      <c r="F313" s="38"/>
      <c r="G313" s="39"/>
      <c r="H313" s="38"/>
    </row>
    <row r="314" spans="1:8">
      <c r="A314" s="40"/>
      <c r="B314" s="38"/>
      <c r="C314" s="38"/>
      <c r="D314" s="38"/>
      <c r="E314" s="38"/>
      <c r="F314" s="38"/>
      <c r="G314" s="39"/>
      <c r="H314" s="38"/>
    </row>
    <row r="315" spans="1:8">
      <c r="A315" s="40"/>
      <c r="B315" s="38"/>
      <c r="C315" s="38"/>
      <c r="D315" s="38"/>
      <c r="E315" s="38"/>
      <c r="F315" s="38"/>
      <c r="G315" s="39"/>
      <c r="H315" s="38"/>
    </row>
    <row r="316" spans="1:8">
      <c r="A316" s="40"/>
      <c r="B316" s="38"/>
      <c r="C316" s="38"/>
      <c r="D316" s="38"/>
      <c r="E316" s="38"/>
      <c r="F316" s="38"/>
      <c r="G316" s="39"/>
      <c r="H316" s="38"/>
    </row>
    <row r="317" spans="1:8">
      <c r="A317" s="40"/>
      <c r="B317" s="38"/>
      <c r="C317" s="38"/>
      <c r="D317" s="38"/>
      <c r="E317" s="38"/>
      <c r="F317" s="38"/>
      <c r="G317" s="39"/>
      <c r="H317" s="38"/>
    </row>
    <row r="318" spans="1:8">
      <c r="A318" s="40"/>
      <c r="B318" s="38"/>
      <c r="C318" s="38"/>
      <c r="D318" s="38"/>
      <c r="E318" s="38"/>
      <c r="F318" s="38"/>
      <c r="G318" s="39"/>
      <c r="H318" s="38"/>
    </row>
    <row r="319" spans="1:8">
      <c r="A319" s="40"/>
      <c r="B319" s="38"/>
      <c r="C319" s="38"/>
      <c r="D319" s="38"/>
      <c r="E319" s="38"/>
      <c r="F319" s="38"/>
      <c r="G319" s="39"/>
      <c r="H319" s="38"/>
    </row>
    <row r="320" spans="1:8">
      <c r="A320" s="40"/>
      <c r="B320" s="38"/>
      <c r="C320" s="38"/>
      <c r="D320" s="38"/>
      <c r="E320" s="38"/>
      <c r="F320" s="38"/>
      <c r="G320" s="39"/>
      <c r="H320" s="38"/>
    </row>
    <row r="321" spans="1:8">
      <c r="A321" s="40"/>
      <c r="B321" s="38"/>
      <c r="C321" s="38"/>
      <c r="D321" s="38"/>
      <c r="E321" s="38"/>
      <c r="F321" s="38"/>
      <c r="G321" s="39"/>
      <c r="H321" s="38"/>
    </row>
    <row r="322" spans="1:8">
      <c r="A322" s="40"/>
      <c r="B322" s="38"/>
      <c r="C322" s="38"/>
      <c r="D322" s="38"/>
      <c r="E322" s="38"/>
      <c r="F322" s="38"/>
      <c r="G322" s="39"/>
      <c r="H322" s="38"/>
    </row>
    <row r="323" spans="1:8">
      <c r="A323" s="40"/>
      <c r="B323" s="38"/>
      <c r="C323" s="38"/>
      <c r="D323" s="38"/>
      <c r="E323" s="38"/>
      <c r="F323" s="38"/>
      <c r="G323" s="39"/>
      <c r="H323" s="38"/>
    </row>
    <row r="324" spans="1:8">
      <c r="A324" s="40"/>
      <c r="B324" s="38"/>
      <c r="C324" s="38"/>
      <c r="D324" s="38"/>
      <c r="E324" s="38"/>
      <c r="F324" s="38"/>
      <c r="G324" s="39"/>
      <c r="H324" s="38"/>
    </row>
    <row r="325" spans="1:8">
      <c r="A325" s="40"/>
      <c r="B325" s="38"/>
      <c r="C325" s="38"/>
      <c r="D325" s="38"/>
      <c r="E325" s="38"/>
      <c r="F325" s="38"/>
      <c r="G325" s="39"/>
      <c r="H325" s="38"/>
    </row>
    <row r="326" spans="1:8">
      <c r="A326" s="40"/>
      <c r="B326" s="38"/>
      <c r="C326" s="38"/>
      <c r="D326" s="38"/>
      <c r="E326" s="38"/>
      <c r="F326" s="38"/>
      <c r="G326" s="39"/>
      <c r="H326" s="38"/>
    </row>
    <row r="327" spans="1:8">
      <c r="A327" s="40"/>
      <c r="B327" s="38"/>
      <c r="C327" s="38"/>
      <c r="D327" s="38"/>
      <c r="E327" s="38"/>
      <c r="F327" s="38"/>
      <c r="G327" s="39"/>
      <c r="H327" s="38"/>
    </row>
    <row r="328" spans="1:8">
      <c r="A328" s="40"/>
      <c r="B328" s="38"/>
      <c r="C328" s="38"/>
      <c r="D328" s="38"/>
      <c r="E328" s="38"/>
      <c r="F328" s="38"/>
      <c r="G328" s="39"/>
      <c r="H328" s="38"/>
    </row>
    <row r="329" spans="1:8">
      <c r="A329" s="40"/>
      <c r="B329" s="38"/>
      <c r="C329" s="38"/>
      <c r="D329" s="38"/>
      <c r="E329" s="38"/>
      <c r="F329" s="38"/>
      <c r="G329" s="39"/>
      <c r="H329" s="38"/>
    </row>
    <row r="330" spans="1:8">
      <c r="A330" s="40"/>
      <c r="B330" s="38"/>
      <c r="C330" s="38"/>
      <c r="D330" s="38"/>
      <c r="E330" s="38"/>
      <c r="F330" s="38"/>
      <c r="G330" s="39"/>
      <c r="H330" s="38"/>
    </row>
    <row r="331" spans="1:8">
      <c r="A331" s="40"/>
      <c r="B331" s="38"/>
      <c r="C331" s="38"/>
      <c r="D331" s="38"/>
      <c r="E331" s="38"/>
      <c r="F331" s="38"/>
      <c r="G331" s="39"/>
      <c r="H331" s="38"/>
    </row>
    <row r="332" spans="1:8">
      <c r="A332" s="40"/>
      <c r="B332" s="38"/>
      <c r="C332" s="38"/>
      <c r="D332" s="38"/>
      <c r="E332" s="38"/>
      <c r="F332" s="38"/>
      <c r="G332" s="39"/>
      <c r="H332" s="38"/>
    </row>
    <row r="333" spans="1:8">
      <c r="A333" s="40"/>
      <c r="B333" s="38"/>
      <c r="C333" s="38"/>
      <c r="D333" s="38"/>
      <c r="E333" s="38"/>
      <c r="F333" s="38"/>
      <c r="G333" s="39"/>
      <c r="H333" s="38"/>
    </row>
    <row r="334" spans="1:8">
      <c r="A334" s="40"/>
      <c r="B334" s="38"/>
      <c r="C334" s="38"/>
      <c r="D334" s="38"/>
      <c r="E334" s="38"/>
      <c r="F334" s="38"/>
      <c r="G334" s="39"/>
      <c r="H334" s="38"/>
    </row>
    <row r="335" spans="1:8">
      <c r="A335" s="40"/>
      <c r="B335" s="38"/>
      <c r="C335" s="38"/>
      <c r="D335" s="38"/>
      <c r="E335" s="38"/>
      <c r="F335" s="38"/>
      <c r="G335" s="39"/>
      <c r="H335" s="38"/>
    </row>
    <row r="336" spans="1:8">
      <c r="A336" s="40"/>
      <c r="B336" s="38"/>
      <c r="C336" s="38"/>
      <c r="D336" s="38"/>
      <c r="E336" s="38"/>
      <c r="F336" s="38"/>
      <c r="G336" s="39"/>
      <c r="H336" s="38"/>
    </row>
    <row r="337" spans="1:8">
      <c r="A337" s="40"/>
      <c r="B337" s="38"/>
      <c r="C337" s="38"/>
      <c r="D337" s="38"/>
      <c r="E337" s="38"/>
      <c r="F337" s="38"/>
      <c r="G337" s="39"/>
      <c r="H337" s="38"/>
    </row>
    <row r="338" spans="1:8">
      <c r="A338" s="40"/>
      <c r="B338" s="38"/>
      <c r="C338" s="38"/>
      <c r="D338" s="38"/>
      <c r="E338" s="38"/>
      <c r="F338" s="38"/>
      <c r="G338" s="39"/>
      <c r="H338" s="38"/>
    </row>
    <row r="339" spans="1:8">
      <c r="A339" s="40"/>
      <c r="B339" s="38"/>
      <c r="C339" s="38"/>
      <c r="D339" s="38"/>
      <c r="E339" s="38"/>
      <c r="F339" s="38"/>
      <c r="G339" s="39"/>
      <c r="H339" s="38"/>
    </row>
    <row r="340" spans="1:8">
      <c r="A340" s="40"/>
      <c r="B340" s="38"/>
      <c r="C340" s="38"/>
      <c r="D340" s="38"/>
      <c r="E340" s="38"/>
      <c r="F340" s="38"/>
      <c r="G340" s="39"/>
      <c r="H340" s="38"/>
    </row>
    <row r="341" spans="1:8">
      <c r="A341" s="40"/>
      <c r="B341" s="38"/>
      <c r="C341" s="38"/>
      <c r="D341" s="38"/>
      <c r="E341" s="38"/>
      <c r="F341" s="38"/>
      <c r="G341" s="39"/>
      <c r="H341" s="38"/>
    </row>
    <row r="342" spans="1:8">
      <c r="A342" s="40"/>
      <c r="B342" s="38"/>
      <c r="C342" s="38"/>
      <c r="D342" s="38"/>
      <c r="E342" s="38"/>
      <c r="F342" s="38"/>
      <c r="G342" s="39"/>
      <c r="H342" s="38"/>
    </row>
    <row r="343" spans="1:8">
      <c r="A343" s="40"/>
      <c r="B343" s="38"/>
      <c r="C343" s="38"/>
      <c r="D343" s="38"/>
      <c r="E343" s="38"/>
      <c r="F343" s="38"/>
      <c r="G343" s="39"/>
      <c r="H343" s="38"/>
    </row>
    <row r="344" spans="1:8">
      <c r="A344" s="40"/>
      <c r="B344" s="38"/>
      <c r="C344" s="38"/>
      <c r="D344" s="38"/>
      <c r="E344" s="38"/>
      <c r="F344" s="38"/>
      <c r="G344" s="39"/>
      <c r="H344" s="38"/>
    </row>
    <row r="345" spans="1:8">
      <c r="A345" s="40"/>
      <c r="B345" s="38"/>
      <c r="C345" s="38"/>
      <c r="D345" s="38"/>
      <c r="E345" s="38"/>
      <c r="F345" s="38"/>
      <c r="G345" s="39"/>
      <c r="H345" s="38"/>
    </row>
    <row r="346" spans="1:8">
      <c r="A346" s="40"/>
      <c r="B346" s="38"/>
      <c r="C346" s="38"/>
      <c r="D346" s="38"/>
      <c r="E346" s="38"/>
      <c r="F346" s="38"/>
      <c r="G346" s="39"/>
      <c r="H346" s="38"/>
    </row>
    <row r="347" spans="1:8">
      <c r="A347" s="40"/>
      <c r="B347" s="38"/>
      <c r="C347" s="38"/>
      <c r="D347" s="38"/>
      <c r="E347" s="38"/>
      <c r="F347" s="38"/>
      <c r="G347" s="39"/>
      <c r="H347" s="38"/>
    </row>
    <row r="348" spans="1:8">
      <c r="A348" s="40"/>
      <c r="B348" s="38"/>
      <c r="C348" s="38"/>
      <c r="D348" s="38"/>
      <c r="E348" s="38"/>
      <c r="F348" s="38"/>
      <c r="G348" s="39"/>
      <c r="H348" s="38"/>
    </row>
    <row r="349" spans="1:8">
      <c r="A349" s="40"/>
      <c r="B349" s="38"/>
      <c r="C349" s="38"/>
      <c r="D349" s="38"/>
      <c r="E349" s="38"/>
      <c r="F349" s="38"/>
      <c r="G349" s="39"/>
      <c r="H349" s="38"/>
    </row>
    <row r="350" spans="1:8">
      <c r="A350" s="40"/>
      <c r="B350" s="38"/>
      <c r="C350" s="38"/>
      <c r="D350" s="38"/>
      <c r="E350" s="38"/>
      <c r="F350" s="38"/>
      <c r="G350" s="39"/>
      <c r="H350" s="38"/>
    </row>
    <row r="351" spans="1:8">
      <c r="A351" s="40"/>
      <c r="B351" s="38"/>
      <c r="C351" s="38"/>
      <c r="D351" s="38"/>
      <c r="E351" s="38"/>
      <c r="F351" s="38"/>
      <c r="G351" s="39"/>
      <c r="H351" s="38"/>
    </row>
    <row r="352" spans="1:8">
      <c r="A352" s="40"/>
      <c r="B352" s="38"/>
      <c r="C352" s="38"/>
      <c r="D352" s="38"/>
      <c r="E352" s="38"/>
      <c r="F352" s="38"/>
      <c r="G352" s="39"/>
      <c r="H352" s="38"/>
    </row>
    <row r="353" spans="1:8">
      <c r="A353" s="40"/>
      <c r="B353" s="38"/>
      <c r="C353" s="38"/>
      <c r="D353" s="38"/>
      <c r="E353" s="38"/>
      <c r="F353" s="38"/>
      <c r="G353" s="39"/>
      <c r="H353" s="38"/>
    </row>
    <row r="354" spans="1:8">
      <c r="A354" s="40"/>
      <c r="B354" s="38"/>
      <c r="C354" s="38"/>
      <c r="D354" s="38"/>
      <c r="E354" s="38"/>
      <c r="F354" s="38"/>
      <c r="G354" s="39"/>
      <c r="H354" s="38"/>
    </row>
    <row r="355" spans="1:8">
      <c r="A355" s="40"/>
      <c r="B355" s="38"/>
      <c r="C355" s="38"/>
      <c r="D355" s="38"/>
      <c r="E355" s="38"/>
      <c r="F355" s="38"/>
      <c r="G355" s="39"/>
      <c r="H355" s="38"/>
    </row>
    <row r="356" spans="1:8">
      <c r="A356" s="40"/>
      <c r="B356" s="38"/>
      <c r="C356" s="38"/>
      <c r="D356" s="38"/>
      <c r="E356" s="38"/>
      <c r="F356" s="38"/>
      <c r="G356" s="39"/>
      <c r="H356" s="38"/>
    </row>
    <row r="357" spans="1:8">
      <c r="A357" s="40"/>
      <c r="B357" s="38"/>
      <c r="C357" s="38"/>
      <c r="D357" s="38"/>
      <c r="E357" s="38"/>
      <c r="F357" s="38"/>
      <c r="G357" s="39"/>
      <c r="H357" s="38"/>
    </row>
    <row r="358" spans="1:8">
      <c r="A358" s="40"/>
      <c r="B358" s="38"/>
      <c r="C358" s="38"/>
      <c r="D358" s="38"/>
      <c r="E358" s="38"/>
      <c r="F358" s="38"/>
      <c r="G358" s="39"/>
      <c r="H358" s="38"/>
    </row>
    <row r="359" spans="1:8">
      <c r="A359" s="40"/>
      <c r="B359" s="38"/>
      <c r="C359" s="38"/>
      <c r="D359" s="38"/>
      <c r="E359" s="38"/>
      <c r="F359" s="38"/>
      <c r="G359" s="39"/>
      <c r="H359" s="38"/>
    </row>
    <row r="360" spans="1:8">
      <c r="A360" s="40"/>
      <c r="B360" s="38"/>
      <c r="C360" s="38"/>
      <c r="D360" s="38"/>
      <c r="E360" s="38"/>
      <c r="F360" s="38"/>
      <c r="G360" s="39"/>
      <c r="H360" s="38"/>
    </row>
    <row r="361" spans="1:8">
      <c r="A361" s="40"/>
      <c r="B361" s="38"/>
      <c r="C361" s="38"/>
      <c r="D361" s="38"/>
      <c r="E361" s="38"/>
      <c r="F361" s="38"/>
      <c r="G361" s="39"/>
      <c r="H361" s="38"/>
    </row>
    <row r="362" spans="1:8">
      <c r="A362" s="40"/>
      <c r="B362" s="38"/>
      <c r="C362" s="38"/>
      <c r="D362" s="38"/>
      <c r="E362" s="38"/>
      <c r="F362" s="38"/>
      <c r="G362" s="39"/>
      <c r="H362" s="38"/>
    </row>
    <row r="363" spans="1:8">
      <c r="A363" s="40"/>
      <c r="B363" s="38"/>
      <c r="C363" s="38"/>
      <c r="D363" s="38"/>
      <c r="E363" s="38"/>
      <c r="F363" s="38"/>
      <c r="G363" s="39"/>
      <c r="H363" s="38"/>
    </row>
    <row r="364" spans="1:8">
      <c r="A364" s="40"/>
      <c r="B364" s="38"/>
      <c r="C364" s="38"/>
      <c r="D364" s="38"/>
      <c r="E364" s="38"/>
      <c r="F364" s="38"/>
      <c r="G364" s="39"/>
      <c r="H364" s="38"/>
    </row>
    <row r="365" spans="1:8">
      <c r="A365" s="40"/>
      <c r="B365" s="38"/>
      <c r="C365" s="38"/>
      <c r="D365" s="38"/>
      <c r="E365" s="38"/>
      <c r="F365" s="38"/>
      <c r="G365" s="39"/>
      <c r="H365" s="38"/>
    </row>
    <row r="366" spans="1:8">
      <c r="A366" s="40"/>
      <c r="B366" s="38"/>
      <c r="C366" s="38"/>
      <c r="D366" s="38"/>
      <c r="E366" s="38"/>
      <c r="F366" s="38"/>
      <c r="G366" s="39"/>
      <c r="H366" s="38"/>
    </row>
    <row r="367" spans="1:8">
      <c r="A367" s="40"/>
      <c r="B367" s="38"/>
      <c r="C367" s="38"/>
      <c r="D367" s="38"/>
      <c r="E367" s="38"/>
      <c r="F367" s="38"/>
      <c r="G367" s="39"/>
      <c r="H367" s="38"/>
    </row>
    <row r="368" spans="1:8">
      <c r="A368" s="40"/>
      <c r="B368" s="38"/>
      <c r="C368" s="38"/>
      <c r="D368" s="38"/>
      <c r="E368" s="38"/>
      <c r="F368" s="38"/>
      <c r="G368" s="39"/>
      <c r="H368" s="38"/>
    </row>
    <row r="369" spans="1:8">
      <c r="A369" s="40"/>
      <c r="B369" s="38"/>
      <c r="C369" s="38"/>
      <c r="D369" s="38"/>
      <c r="E369" s="38"/>
      <c r="F369" s="38"/>
      <c r="G369" s="39"/>
      <c r="H369" s="38"/>
    </row>
    <row r="370" spans="1:8">
      <c r="A370" s="40"/>
      <c r="B370" s="38"/>
      <c r="C370" s="38"/>
      <c r="D370" s="38"/>
      <c r="E370" s="38"/>
      <c r="F370" s="38"/>
      <c r="G370" s="39"/>
      <c r="H370" s="38"/>
    </row>
    <row r="371" spans="1:8">
      <c r="A371" s="40"/>
      <c r="B371" s="38"/>
      <c r="C371" s="38"/>
      <c r="D371" s="38"/>
      <c r="E371" s="38"/>
      <c r="F371" s="38"/>
      <c r="G371" s="39"/>
      <c r="H371" s="38"/>
    </row>
    <row r="372" spans="1:8">
      <c r="A372" s="40"/>
      <c r="B372" s="38"/>
      <c r="C372" s="38"/>
      <c r="D372" s="38"/>
      <c r="E372" s="38"/>
      <c r="F372" s="38"/>
      <c r="G372" s="39"/>
      <c r="H372" s="38"/>
    </row>
    <row r="373" spans="1:8">
      <c r="A373" s="40"/>
      <c r="B373" s="38"/>
      <c r="C373" s="38"/>
      <c r="D373" s="38"/>
      <c r="E373" s="38"/>
      <c r="F373" s="38"/>
      <c r="G373" s="39"/>
      <c r="H373" s="38"/>
    </row>
    <row r="374" spans="1:8">
      <c r="A374" s="40"/>
      <c r="B374" s="38"/>
      <c r="C374" s="38"/>
      <c r="D374" s="38"/>
      <c r="E374" s="38"/>
      <c r="F374" s="38"/>
      <c r="G374" s="39"/>
      <c r="H374" s="38"/>
    </row>
    <row r="375" spans="1:8">
      <c r="A375" s="40"/>
      <c r="B375" s="38"/>
      <c r="C375" s="38"/>
      <c r="D375" s="38"/>
      <c r="E375" s="38"/>
      <c r="F375" s="38"/>
      <c r="G375" s="39"/>
      <c r="H375" s="38"/>
    </row>
    <row r="376" spans="1:8">
      <c r="A376" s="40"/>
      <c r="B376" s="38"/>
      <c r="C376" s="38"/>
      <c r="D376" s="38"/>
      <c r="E376" s="38"/>
      <c r="F376" s="38"/>
      <c r="G376" s="39"/>
      <c r="H376" s="38"/>
    </row>
    <row r="377" spans="1:8">
      <c r="A377" s="40"/>
      <c r="B377" s="38"/>
      <c r="C377" s="38"/>
      <c r="D377" s="38"/>
      <c r="E377" s="38"/>
      <c r="F377" s="38"/>
      <c r="G377" s="39"/>
      <c r="H377" s="38"/>
    </row>
    <row r="378" spans="1:8">
      <c r="A378" s="40"/>
      <c r="B378" s="38"/>
      <c r="C378" s="38"/>
      <c r="D378" s="38"/>
      <c r="E378" s="38"/>
      <c r="F378" s="38"/>
      <c r="G378" s="39"/>
      <c r="H378" s="38"/>
    </row>
    <row r="379" spans="1:8">
      <c r="A379" s="40"/>
      <c r="B379" s="38"/>
      <c r="C379" s="38"/>
      <c r="D379" s="38"/>
      <c r="E379" s="38"/>
      <c r="F379" s="38"/>
      <c r="G379" s="39"/>
      <c r="H379" s="38"/>
    </row>
    <row r="380" spans="1:8">
      <c r="A380" s="40"/>
      <c r="B380" s="38"/>
      <c r="C380" s="38"/>
      <c r="D380" s="38"/>
      <c r="E380" s="38"/>
      <c r="F380" s="38"/>
      <c r="G380" s="39"/>
      <c r="H380" s="38"/>
    </row>
    <row r="381" spans="1:8">
      <c r="A381" s="40"/>
      <c r="B381" s="38"/>
      <c r="C381" s="38"/>
      <c r="D381" s="38"/>
      <c r="E381" s="38"/>
      <c r="F381" s="38"/>
      <c r="G381" s="39"/>
      <c r="H381" s="38"/>
    </row>
    <row r="382" spans="1:8">
      <c r="A382" s="40"/>
      <c r="B382" s="38"/>
      <c r="C382" s="38"/>
      <c r="D382" s="38"/>
      <c r="E382" s="38"/>
      <c r="F382" s="38"/>
      <c r="G382" s="39"/>
      <c r="H382" s="38"/>
    </row>
    <row r="383" spans="1:8">
      <c r="A383" s="40"/>
      <c r="B383" s="38"/>
      <c r="C383" s="38"/>
      <c r="D383" s="38"/>
      <c r="E383" s="38"/>
      <c r="F383" s="38"/>
      <c r="G383" s="39"/>
      <c r="H383" s="38"/>
    </row>
    <row r="384" spans="1:8">
      <c r="A384" s="40"/>
      <c r="B384" s="38"/>
      <c r="C384" s="38"/>
      <c r="D384" s="38"/>
      <c r="E384" s="38"/>
      <c r="F384" s="38"/>
      <c r="G384" s="39"/>
      <c r="H384" s="38"/>
    </row>
    <row r="385" spans="1:8">
      <c r="A385" s="40"/>
      <c r="B385" s="38"/>
      <c r="C385" s="38"/>
      <c r="D385" s="38"/>
      <c r="E385" s="38"/>
      <c r="F385" s="38"/>
      <c r="G385" s="39"/>
      <c r="H385" s="38"/>
    </row>
    <row r="386" spans="1:8">
      <c r="A386" s="40"/>
      <c r="B386" s="38"/>
      <c r="C386" s="38"/>
      <c r="D386" s="38"/>
      <c r="E386" s="38"/>
      <c r="F386" s="38"/>
      <c r="G386" s="39"/>
      <c r="H386" s="38"/>
    </row>
    <row r="387" spans="1:8">
      <c r="A387" s="40"/>
      <c r="B387" s="38"/>
      <c r="C387" s="38"/>
      <c r="D387" s="38"/>
      <c r="E387" s="38"/>
      <c r="F387" s="38"/>
      <c r="G387" s="39"/>
      <c r="H387" s="38"/>
    </row>
    <row r="388" spans="1:8">
      <c r="A388" s="40"/>
      <c r="B388" s="38"/>
      <c r="C388" s="38"/>
      <c r="D388" s="38"/>
      <c r="E388" s="38"/>
      <c r="F388" s="38"/>
      <c r="G388" s="39"/>
      <c r="H388" s="38"/>
    </row>
    <row r="389" spans="1:8">
      <c r="A389" s="40"/>
      <c r="B389" s="38"/>
      <c r="C389" s="38"/>
      <c r="D389" s="38"/>
      <c r="E389" s="38"/>
      <c r="F389" s="38"/>
      <c r="G389" s="39"/>
      <c r="H389" s="38"/>
    </row>
    <row r="390" spans="1:8">
      <c r="A390" s="40"/>
      <c r="B390" s="38"/>
      <c r="C390" s="38"/>
      <c r="D390" s="38"/>
      <c r="E390" s="38"/>
      <c r="F390" s="38"/>
      <c r="G390" s="39"/>
      <c r="H390" s="38"/>
    </row>
    <row r="391" spans="1:8">
      <c r="A391" s="40"/>
      <c r="B391" s="38"/>
      <c r="C391" s="38"/>
      <c r="D391" s="38"/>
      <c r="E391" s="38"/>
      <c r="F391" s="38"/>
      <c r="G391" s="39"/>
      <c r="H391" s="38"/>
    </row>
    <row r="392" spans="1:8">
      <c r="A392" s="40"/>
      <c r="B392" s="38"/>
      <c r="C392" s="38"/>
      <c r="D392" s="38"/>
      <c r="E392" s="38"/>
      <c r="F392" s="38"/>
      <c r="G392" s="39"/>
      <c r="H392" s="38"/>
    </row>
    <row r="393" spans="1:8">
      <c r="A393" s="40"/>
      <c r="B393" s="38"/>
      <c r="C393" s="38"/>
      <c r="D393" s="38"/>
      <c r="E393" s="38"/>
      <c r="F393" s="38"/>
      <c r="G393" s="39"/>
      <c r="H393" s="38"/>
    </row>
    <row r="394" spans="1:8">
      <c r="A394" s="40"/>
      <c r="B394" s="38"/>
      <c r="C394" s="38"/>
      <c r="D394" s="38"/>
      <c r="E394" s="38"/>
      <c r="F394" s="38"/>
      <c r="G394" s="39"/>
      <c r="H394" s="38"/>
    </row>
    <row r="395" spans="1:8">
      <c r="A395" s="40"/>
      <c r="B395" s="38"/>
      <c r="C395" s="38"/>
      <c r="D395" s="38"/>
      <c r="E395" s="38"/>
      <c r="F395" s="38"/>
      <c r="G395" s="39"/>
      <c r="H395" s="38"/>
    </row>
    <row r="396" spans="1:8">
      <c r="A396" s="40"/>
      <c r="B396" s="38"/>
      <c r="C396" s="38"/>
      <c r="D396" s="38"/>
      <c r="E396" s="38"/>
      <c r="F396" s="38"/>
      <c r="G396" s="39"/>
      <c r="H396" s="38"/>
    </row>
    <row r="397" spans="1:8">
      <c r="A397" s="40"/>
      <c r="B397" s="38"/>
      <c r="C397" s="38"/>
      <c r="D397" s="38"/>
      <c r="E397" s="38"/>
      <c r="F397" s="38"/>
      <c r="G397" s="39"/>
      <c r="H397" s="38"/>
    </row>
    <row r="398" spans="1:8">
      <c r="A398" s="40"/>
      <c r="B398" s="38"/>
      <c r="C398" s="38"/>
      <c r="D398" s="38"/>
      <c r="E398" s="38"/>
      <c r="F398" s="38"/>
      <c r="G398" s="39"/>
      <c r="H398" s="38"/>
    </row>
    <row r="399" spans="1:8">
      <c r="A399" s="40"/>
      <c r="B399" s="38"/>
      <c r="C399" s="38"/>
      <c r="D399" s="38"/>
      <c r="E399" s="38"/>
      <c r="F399" s="38"/>
      <c r="G399" s="39"/>
      <c r="H399" s="38"/>
    </row>
    <row r="400" spans="1:8">
      <c r="A400" s="40"/>
      <c r="B400" s="38"/>
      <c r="C400" s="38"/>
      <c r="D400" s="38"/>
      <c r="E400" s="38"/>
      <c r="F400" s="38"/>
      <c r="G400" s="39"/>
      <c r="H400" s="38"/>
    </row>
    <row r="401" spans="1:8">
      <c r="A401" s="40"/>
      <c r="B401" s="38"/>
      <c r="C401" s="38"/>
      <c r="D401" s="38"/>
      <c r="E401" s="38"/>
      <c r="F401" s="38"/>
      <c r="G401" s="39"/>
      <c r="H401" s="38"/>
    </row>
    <row r="402" spans="1:8">
      <c r="A402" s="40"/>
      <c r="B402" s="38"/>
      <c r="C402" s="38"/>
      <c r="D402" s="38"/>
      <c r="E402" s="38"/>
      <c r="F402" s="38"/>
      <c r="G402" s="39"/>
      <c r="H402" s="38"/>
    </row>
    <row r="403" spans="1:8">
      <c r="A403" s="40"/>
      <c r="B403" s="38"/>
      <c r="C403" s="38"/>
      <c r="D403" s="38"/>
      <c r="E403" s="38"/>
      <c r="F403" s="38"/>
      <c r="G403" s="39"/>
      <c r="H403" s="38"/>
    </row>
    <row r="404" spans="1:8">
      <c r="A404" s="40"/>
      <c r="B404" s="38"/>
      <c r="C404" s="38"/>
      <c r="D404" s="38"/>
      <c r="E404" s="38"/>
      <c r="F404" s="38"/>
      <c r="G404" s="39"/>
      <c r="H404" s="38"/>
    </row>
    <row r="405" spans="1:8">
      <c r="A405" s="40"/>
      <c r="B405" s="38"/>
      <c r="C405" s="38"/>
      <c r="D405" s="38"/>
      <c r="E405" s="38"/>
      <c r="F405" s="38"/>
      <c r="G405" s="39"/>
      <c r="H405" s="38"/>
    </row>
    <row r="406" spans="1:8">
      <c r="A406" s="40"/>
      <c r="B406" s="38"/>
      <c r="C406" s="38"/>
      <c r="D406" s="38"/>
      <c r="E406" s="38"/>
      <c r="F406" s="38"/>
      <c r="G406" s="39"/>
      <c r="H406" s="38"/>
    </row>
    <row r="407" spans="1:8">
      <c r="A407" s="40"/>
      <c r="B407" s="38"/>
      <c r="C407" s="38"/>
      <c r="D407" s="38"/>
      <c r="E407" s="38"/>
      <c r="F407" s="38"/>
      <c r="G407" s="39"/>
      <c r="H407" s="38"/>
    </row>
    <row r="408" spans="1:8">
      <c r="A408" s="40"/>
      <c r="B408" s="38"/>
      <c r="C408" s="38"/>
      <c r="D408" s="38"/>
      <c r="E408" s="38"/>
      <c r="F408" s="38"/>
      <c r="G408" s="39"/>
      <c r="H408" s="38"/>
    </row>
    <row r="409" spans="1:8">
      <c r="A409" s="40"/>
      <c r="B409" s="38"/>
      <c r="C409" s="38"/>
      <c r="D409" s="38"/>
      <c r="E409" s="38"/>
      <c r="F409" s="38"/>
      <c r="G409" s="39"/>
      <c r="H409" s="38"/>
    </row>
    <row r="410" spans="1:8">
      <c r="A410" s="40"/>
      <c r="B410" s="38"/>
      <c r="C410" s="38"/>
      <c r="D410" s="38"/>
      <c r="E410" s="38"/>
      <c r="F410" s="38"/>
      <c r="G410" s="39"/>
      <c r="H410" s="38"/>
    </row>
    <row r="411" spans="1:8">
      <c r="A411" s="40"/>
      <c r="B411" s="38"/>
      <c r="C411" s="38"/>
      <c r="D411" s="38"/>
      <c r="E411" s="38"/>
      <c r="F411" s="38"/>
      <c r="G411" s="39"/>
      <c r="H411" s="38"/>
    </row>
    <row r="412" spans="1:8">
      <c r="A412" s="40"/>
      <c r="B412" s="38"/>
      <c r="C412" s="38"/>
      <c r="D412" s="38"/>
      <c r="E412" s="38"/>
      <c r="F412" s="38"/>
      <c r="G412" s="39"/>
      <c r="H412" s="38"/>
    </row>
    <row r="413" spans="1:8">
      <c r="A413" s="40"/>
      <c r="B413" s="38"/>
      <c r="C413" s="38"/>
      <c r="D413" s="38"/>
      <c r="E413" s="38"/>
      <c r="F413" s="38"/>
      <c r="G413" s="39"/>
      <c r="H413" s="38"/>
    </row>
    <row r="414" spans="1:8">
      <c r="A414" s="40"/>
      <c r="B414" s="38"/>
      <c r="C414" s="38"/>
      <c r="D414" s="38"/>
      <c r="E414" s="38"/>
      <c r="F414" s="38"/>
      <c r="G414" s="39"/>
      <c r="H414" s="38"/>
    </row>
    <row r="415" spans="1:8">
      <c r="A415" s="40"/>
      <c r="B415" s="38"/>
      <c r="C415" s="38"/>
      <c r="D415" s="38"/>
      <c r="E415" s="38"/>
      <c r="F415" s="38"/>
      <c r="G415" s="39"/>
      <c r="H415" s="38"/>
    </row>
    <row r="416" spans="1:8">
      <c r="A416" s="40"/>
      <c r="B416" s="38"/>
      <c r="C416" s="38"/>
      <c r="D416" s="38"/>
      <c r="E416" s="38"/>
      <c r="F416" s="38"/>
      <c r="G416" s="39"/>
      <c r="H416" s="38"/>
    </row>
    <row r="417" spans="1:8">
      <c r="A417" s="40"/>
      <c r="B417" s="38"/>
      <c r="C417" s="38"/>
      <c r="D417" s="38"/>
      <c r="E417" s="38"/>
      <c r="F417" s="38"/>
      <c r="G417" s="39"/>
      <c r="H417" s="38"/>
    </row>
    <row r="418" spans="1:8">
      <c r="A418" s="40"/>
      <c r="B418" s="38"/>
      <c r="C418" s="38"/>
      <c r="D418" s="38"/>
      <c r="E418" s="38"/>
      <c r="F418" s="38"/>
      <c r="G418" s="39"/>
      <c r="H418" s="38"/>
    </row>
    <row r="419" spans="1:8">
      <c r="A419" s="40"/>
      <c r="B419" s="38"/>
      <c r="C419" s="38"/>
      <c r="D419" s="38"/>
      <c r="E419" s="38"/>
      <c r="F419" s="38"/>
      <c r="G419" s="39"/>
      <c r="H419" s="38"/>
    </row>
    <row r="420" spans="1:8">
      <c r="A420" s="40"/>
      <c r="B420" s="38"/>
      <c r="C420" s="38"/>
      <c r="D420" s="38"/>
      <c r="E420" s="38"/>
      <c r="F420" s="38"/>
      <c r="G420" s="39"/>
      <c r="H420" s="38"/>
    </row>
    <row r="421" spans="1:8">
      <c r="A421" s="40"/>
      <c r="B421" s="38"/>
      <c r="C421" s="38"/>
      <c r="D421" s="38"/>
      <c r="E421" s="38"/>
      <c r="F421" s="38"/>
      <c r="G421" s="39"/>
      <c r="H421" s="38"/>
    </row>
    <row r="422" spans="1:8">
      <c r="A422" s="40"/>
      <c r="B422" s="38"/>
      <c r="C422" s="38"/>
      <c r="D422" s="38"/>
      <c r="E422" s="38"/>
      <c r="F422" s="38"/>
      <c r="G422" s="39"/>
      <c r="H422" s="38"/>
    </row>
    <row r="423" spans="1:8">
      <c r="A423" s="40"/>
      <c r="B423" s="38"/>
      <c r="C423" s="38"/>
      <c r="D423" s="38"/>
      <c r="E423" s="38"/>
      <c r="F423" s="38"/>
      <c r="G423" s="39"/>
      <c r="H423" s="38"/>
    </row>
    <row r="424" spans="1:8">
      <c r="A424" s="40"/>
      <c r="B424" s="38"/>
      <c r="C424" s="38"/>
      <c r="D424" s="38"/>
      <c r="E424" s="38"/>
      <c r="F424" s="38"/>
      <c r="G424" s="39"/>
      <c r="H424" s="38"/>
    </row>
    <row r="425" spans="1:8">
      <c r="A425" s="40"/>
      <c r="B425" s="38"/>
      <c r="C425" s="38"/>
      <c r="D425" s="38"/>
      <c r="E425" s="38"/>
      <c r="F425" s="38"/>
      <c r="G425" s="39"/>
      <c r="H425" s="38"/>
    </row>
    <row r="426" spans="1:8">
      <c r="A426" s="40"/>
      <c r="B426" s="38"/>
      <c r="C426" s="38"/>
      <c r="D426" s="38"/>
      <c r="E426" s="38"/>
      <c r="F426" s="38"/>
      <c r="G426" s="39"/>
      <c r="H426" s="38"/>
    </row>
    <row r="427" spans="1:8">
      <c r="A427" s="40"/>
      <c r="B427" s="38"/>
      <c r="C427" s="38"/>
      <c r="D427" s="38"/>
      <c r="E427" s="38"/>
      <c r="F427" s="38"/>
      <c r="G427" s="39"/>
      <c r="H427" s="38"/>
    </row>
    <row r="428" spans="1:8">
      <c r="A428" s="40"/>
      <c r="B428" s="38"/>
      <c r="C428" s="38"/>
      <c r="D428" s="38"/>
      <c r="E428" s="38"/>
      <c r="F428" s="38"/>
      <c r="G428" s="39"/>
      <c r="H428" s="38"/>
    </row>
    <row r="429" spans="1:8">
      <c r="A429" s="40"/>
      <c r="B429" s="38"/>
      <c r="C429" s="38"/>
      <c r="D429" s="38"/>
      <c r="E429" s="38"/>
      <c r="F429" s="38"/>
      <c r="G429" s="39"/>
      <c r="H429" s="38"/>
    </row>
    <row r="430" spans="1:8">
      <c r="A430" s="40"/>
      <c r="B430" s="38"/>
      <c r="C430" s="38"/>
      <c r="D430" s="38"/>
      <c r="E430" s="38"/>
      <c r="F430" s="38"/>
      <c r="G430" s="39"/>
      <c r="H430" s="38"/>
    </row>
    <row r="431" spans="1:8">
      <c r="A431" s="40"/>
      <c r="B431" s="38"/>
      <c r="C431" s="38"/>
      <c r="D431" s="38"/>
      <c r="E431" s="38"/>
      <c r="F431" s="38"/>
      <c r="G431" s="39"/>
      <c r="H431" s="38"/>
    </row>
    <row r="432" spans="1:8">
      <c r="A432" s="40"/>
      <c r="B432" s="38"/>
      <c r="C432" s="38"/>
      <c r="D432" s="38"/>
      <c r="E432" s="38"/>
      <c r="F432" s="38"/>
      <c r="G432" s="39"/>
      <c r="H432" s="38"/>
    </row>
    <row r="433" spans="1:8">
      <c r="A433" s="40"/>
      <c r="B433" s="38"/>
      <c r="C433" s="38"/>
      <c r="D433" s="38"/>
      <c r="E433" s="38"/>
      <c r="F433" s="38"/>
      <c r="G433" s="39"/>
      <c r="H433" s="38"/>
    </row>
    <row r="434" spans="1:8">
      <c r="A434" s="40"/>
      <c r="B434" s="38"/>
      <c r="C434" s="38"/>
      <c r="D434" s="38"/>
      <c r="E434" s="38"/>
      <c r="F434" s="38"/>
      <c r="G434" s="39"/>
      <c r="H434" s="38"/>
    </row>
    <row r="435" spans="1:8">
      <c r="A435" s="40"/>
      <c r="B435" s="38"/>
      <c r="C435" s="38"/>
      <c r="D435" s="38"/>
      <c r="E435" s="38"/>
      <c r="F435" s="38"/>
      <c r="G435" s="39"/>
      <c r="H435" s="38"/>
    </row>
    <row r="436" spans="1:8">
      <c r="A436" s="40"/>
      <c r="B436" s="38"/>
      <c r="C436" s="38"/>
      <c r="D436" s="38"/>
      <c r="E436" s="38"/>
      <c r="F436" s="38"/>
      <c r="G436" s="39"/>
      <c r="H436" s="38"/>
    </row>
    <row r="437" spans="1:8">
      <c r="A437" s="40"/>
      <c r="B437" s="38"/>
      <c r="C437" s="38"/>
      <c r="D437" s="38"/>
      <c r="E437" s="38"/>
      <c r="F437" s="38"/>
      <c r="G437" s="39"/>
      <c r="H437" s="38"/>
    </row>
    <row r="438" spans="1:8">
      <c r="A438" s="40"/>
      <c r="B438" s="38"/>
      <c r="C438" s="38"/>
      <c r="D438" s="38"/>
      <c r="E438" s="38"/>
      <c r="F438" s="38"/>
      <c r="G438" s="39"/>
      <c r="H438" s="38"/>
    </row>
    <row r="439" spans="1:8">
      <c r="A439" s="40"/>
      <c r="B439" s="38"/>
      <c r="C439" s="38"/>
      <c r="D439" s="38"/>
      <c r="E439" s="38"/>
      <c r="F439" s="38"/>
      <c r="G439" s="39"/>
      <c r="H439" s="38"/>
    </row>
    <row r="440" spans="1:8">
      <c r="A440" s="40"/>
      <c r="B440" s="38"/>
      <c r="C440" s="38"/>
      <c r="D440" s="38"/>
      <c r="E440" s="38"/>
      <c r="F440" s="38"/>
      <c r="G440" s="39"/>
      <c r="H440" s="38"/>
    </row>
    <row r="441" spans="1:8">
      <c r="A441" s="40"/>
      <c r="B441" s="38"/>
      <c r="C441" s="38"/>
      <c r="D441" s="38"/>
      <c r="E441" s="38"/>
      <c r="F441" s="38"/>
      <c r="G441" s="39"/>
      <c r="H441" s="38"/>
    </row>
    <row r="442" spans="1:8">
      <c r="A442" s="40"/>
      <c r="B442" s="38"/>
      <c r="C442" s="38"/>
      <c r="D442" s="38"/>
      <c r="E442" s="38"/>
      <c r="F442" s="38"/>
      <c r="G442" s="39"/>
      <c r="H442" s="38"/>
    </row>
    <row r="443" spans="1:8">
      <c r="A443" s="40"/>
      <c r="B443" s="38"/>
      <c r="C443" s="38"/>
      <c r="D443" s="38"/>
      <c r="E443" s="38"/>
      <c r="F443" s="38"/>
      <c r="G443" s="39"/>
      <c r="H443" s="38"/>
    </row>
    <row r="444" spans="1:8">
      <c r="A444" s="40"/>
      <c r="B444" s="38"/>
      <c r="C444" s="38"/>
      <c r="D444" s="38"/>
      <c r="E444" s="38"/>
      <c r="F444" s="38"/>
      <c r="G444" s="39"/>
      <c r="H444" s="38"/>
    </row>
    <row r="445" spans="1:8">
      <c r="A445" s="40"/>
      <c r="B445" s="38"/>
      <c r="C445" s="38"/>
      <c r="D445" s="38"/>
      <c r="E445" s="38"/>
      <c r="F445" s="38"/>
      <c r="G445" s="39"/>
      <c r="H445" s="38"/>
    </row>
    <row r="446" spans="1:8">
      <c r="A446" s="40"/>
      <c r="B446" s="38"/>
      <c r="C446" s="38"/>
      <c r="D446" s="38"/>
      <c r="E446" s="38"/>
      <c r="F446" s="38"/>
      <c r="G446" s="39"/>
      <c r="H446" s="38"/>
    </row>
    <row r="447" spans="1:8">
      <c r="A447" s="40"/>
      <c r="B447" s="38"/>
      <c r="C447" s="38"/>
      <c r="D447" s="38"/>
      <c r="E447" s="38"/>
      <c r="F447" s="38"/>
      <c r="G447" s="39"/>
      <c r="H447" s="38"/>
    </row>
    <row r="448" spans="1:8">
      <c r="A448" s="40"/>
      <c r="B448" s="38"/>
      <c r="C448" s="38"/>
      <c r="D448" s="38"/>
      <c r="E448" s="38"/>
      <c r="F448" s="38"/>
      <c r="G448" s="39"/>
      <c r="H448" s="38"/>
    </row>
    <row r="449" spans="1:8">
      <c r="A449" s="40"/>
      <c r="B449" s="38"/>
      <c r="C449" s="38"/>
      <c r="D449" s="38"/>
      <c r="E449" s="38"/>
      <c r="F449" s="38"/>
      <c r="G449" s="39"/>
      <c r="H449" s="38"/>
    </row>
    <row r="450" spans="1:8">
      <c r="A450" s="40"/>
      <c r="B450" s="38"/>
      <c r="C450" s="38"/>
      <c r="D450" s="38"/>
      <c r="E450" s="38"/>
      <c r="F450" s="38"/>
      <c r="G450" s="39"/>
      <c r="H450" s="38"/>
    </row>
    <row r="451" spans="1:8">
      <c r="A451" s="40"/>
      <c r="B451" s="38"/>
      <c r="C451" s="38"/>
      <c r="D451" s="38"/>
      <c r="E451" s="38"/>
      <c r="F451" s="38"/>
      <c r="G451" s="39"/>
      <c r="H451" s="38"/>
    </row>
    <row r="452" spans="1:8">
      <c r="A452" s="40"/>
      <c r="B452" s="38"/>
      <c r="C452" s="38"/>
      <c r="D452" s="38"/>
      <c r="E452" s="38"/>
      <c r="F452" s="38"/>
      <c r="G452" s="39"/>
      <c r="H452" s="38"/>
    </row>
    <row r="453" spans="1:8">
      <c r="A453" s="40"/>
      <c r="B453" s="38"/>
      <c r="C453" s="38"/>
      <c r="D453" s="38"/>
      <c r="E453" s="38"/>
      <c r="F453" s="38"/>
      <c r="G453" s="39"/>
      <c r="H453" s="38"/>
    </row>
    <row r="454" spans="1:8">
      <c r="A454" s="40"/>
      <c r="B454" s="38"/>
      <c r="C454" s="38"/>
      <c r="D454" s="38"/>
      <c r="E454" s="38"/>
      <c r="F454" s="38"/>
      <c r="G454" s="39"/>
      <c r="H454" s="38"/>
    </row>
    <row r="455" spans="1:8">
      <c r="A455" s="40"/>
      <c r="B455" s="38"/>
      <c r="C455" s="38"/>
      <c r="D455" s="38"/>
      <c r="E455" s="38"/>
      <c r="F455" s="38"/>
      <c r="G455" s="39"/>
      <c r="H455" s="38"/>
    </row>
    <row r="456" spans="1:8">
      <c r="A456" s="40"/>
      <c r="B456" s="38"/>
      <c r="C456" s="38"/>
      <c r="D456" s="38"/>
      <c r="E456" s="38"/>
      <c r="F456" s="38"/>
      <c r="G456" s="39"/>
      <c r="H456" s="38"/>
    </row>
    <row r="457" spans="1:8">
      <c r="A457" s="40"/>
      <c r="B457" s="38"/>
      <c r="C457" s="38"/>
      <c r="D457" s="38"/>
      <c r="E457" s="38"/>
      <c r="F457" s="38"/>
      <c r="G457" s="39"/>
      <c r="H457" s="38"/>
    </row>
    <row r="458" spans="1:8">
      <c r="A458" s="40"/>
      <c r="B458" s="38"/>
      <c r="C458" s="38"/>
      <c r="D458" s="38"/>
      <c r="E458" s="38"/>
      <c r="F458" s="38"/>
      <c r="G458" s="39"/>
      <c r="H458" s="38"/>
    </row>
    <row r="459" spans="1:8">
      <c r="A459" s="40"/>
      <c r="B459" s="38"/>
      <c r="C459" s="38"/>
      <c r="D459" s="38"/>
      <c r="E459" s="38"/>
      <c r="F459" s="38"/>
      <c r="G459" s="39"/>
      <c r="H459" s="38"/>
    </row>
    <row r="460" spans="1:8">
      <c r="A460" s="40"/>
      <c r="B460" s="38"/>
      <c r="C460" s="38"/>
      <c r="D460" s="38"/>
      <c r="E460" s="38"/>
      <c r="F460" s="38"/>
      <c r="G460" s="39"/>
      <c r="H460" s="38"/>
    </row>
    <row r="461" spans="1:8">
      <c r="A461" s="40"/>
      <c r="B461" s="38"/>
      <c r="C461" s="38"/>
      <c r="D461" s="38"/>
      <c r="E461" s="38"/>
      <c r="F461" s="38"/>
      <c r="G461" s="39"/>
      <c r="H461" s="38"/>
    </row>
    <row r="462" spans="1:8">
      <c r="A462" s="40"/>
      <c r="B462" s="38"/>
      <c r="C462" s="38"/>
      <c r="D462" s="38"/>
      <c r="E462" s="38"/>
      <c r="F462" s="38"/>
      <c r="G462" s="39"/>
      <c r="H462" s="38"/>
    </row>
    <row r="463" spans="1:8">
      <c r="A463" s="40"/>
      <c r="B463" s="38"/>
      <c r="C463" s="38"/>
      <c r="D463" s="38"/>
      <c r="E463" s="38"/>
      <c r="F463" s="38"/>
      <c r="G463" s="39"/>
      <c r="H463" s="38"/>
    </row>
    <row r="464" spans="1:8">
      <c r="A464" s="40"/>
      <c r="B464" s="38"/>
      <c r="C464" s="38"/>
      <c r="D464" s="38"/>
      <c r="E464" s="38"/>
      <c r="F464" s="38"/>
      <c r="G464" s="39"/>
      <c r="H464" s="38"/>
    </row>
    <row r="465" spans="1:8">
      <c r="A465" s="40"/>
      <c r="B465" s="38"/>
      <c r="C465" s="38"/>
      <c r="D465" s="38"/>
      <c r="E465" s="38"/>
      <c r="F465" s="38"/>
      <c r="G465" s="39"/>
      <c r="H465" s="38"/>
    </row>
    <row r="466" spans="1:8">
      <c r="A466" s="40"/>
      <c r="B466" s="38"/>
      <c r="C466" s="38"/>
      <c r="D466" s="38"/>
      <c r="E466" s="38"/>
      <c r="F466" s="38"/>
      <c r="G466" s="39"/>
      <c r="H466" s="38"/>
    </row>
    <row r="467" spans="1:8">
      <c r="A467" s="40"/>
      <c r="B467" s="38"/>
      <c r="C467" s="38"/>
      <c r="D467" s="38"/>
      <c r="E467" s="38"/>
      <c r="F467" s="38"/>
      <c r="G467" s="39"/>
      <c r="H467" s="38"/>
    </row>
    <row r="468" spans="1:8">
      <c r="A468" s="40"/>
      <c r="B468" s="38"/>
      <c r="C468" s="38"/>
      <c r="D468" s="38"/>
      <c r="E468" s="38"/>
      <c r="F468" s="38"/>
      <c r="G468" s="39"/>
      <c r="H468" s="38"/>
    </row>
    <row r="469" spans="1:8">
      <c r="A469" s="40"/>
      <c r="B469" s="38"/>
      <c r="C469" s="38"/>
      <c r="D469" s="38"/>
      <c r="E469" s="38"/>
      <c r="F469" s="38"/>
      <c r="G469" s="39"/>
      <c r="H469" s="38"/>
    </row>
    <row r="470" spans="1:8">
      <c r="A470" s="40"/>
      <c r="B470" s="38"/>
      <c r="C470" s="38"/>
      <c r="D470" s="38"/>
      <c r="E470" s="38"/>
      <c r="F470" s="38"/>
      <c r="G470" s="39"/>
      <c r="H470" s="38"/>
    </row>
    <row r="471" spans="1:8">
      <c r="A471" s="40"/>
      <c r="B471" s="38"/>
      <c r="C471" s="38"/>
      <c r="D471" s="38"/>
      <c r="E471" s="38"/>
      <c r="F471" s="38"/>
      <c r="G471" s="39"/>
      <c r="H471" s="38"/>
    </row>
    <row r="472" spans="1:8">
      <c r="A472" s="40"/>
      <c r="B472" s="38"/>
      <c r="C472" s="38"/>
      <c r="D472" s="38"/>
      <c r="E472" s="38"/>
      <c r="F472" s="38"/>
      <c r="G472" s="39"/>
      <c r="H472" s="38"/>
    </row>
    <row r="473" spans="1:8">
      <c r="A473" s="40"/>
      <c r="B473" s="38"/>
      <c r="C473" s="38"/>
      <c r="D473" s="38"/>
      <c r="E473" s="38"/>
      <c r="F473" s="38"/>
      <c r="G473" s="39"/>
      <c r="H473" s="38"/>
    </row>
    <row r="474" spans="1:8">
      <c r="A474" s="40"/>
      <c r="B474" s="38"/>
      <c r="C474" s="38"/>
      <c r="D474" s="38"/>
      <c r="E474" s="38"/>
      <c r="F474" s="38"/>
      <c r="G474" s="39"/>
      <c r="H474" s="38"/>
    </row>
    <row r="475" spans="1:8">
      <c r="A475" s="40"/>
      <c r="B475" s="38"/>
      <c r="C475" s="38"/>
      <c r="D475" s="38"/>
      <c r="E475" s="38"/>
      <c r="F475" s="38"/>
      <c r="G475" s="39"/>
      <c r="H475" s="38"/>
    </row>
    <row r="476" spans="1:8">
      <c r="A476" s="40"/>
      <c r="B476" s="38"/>
      <c r="C476" s="38"/>
      <c r="D476" s="38"/>
      <c r="E476" s="38"/>
      <c r="F476" s="38"/>
      <c r="G476" s="39"/>
      <c r="H476" s="38"/>
    </row>
    <row r="477" spans="1:8">
      <c r="A477" s="40"/>
      <c r="B477" s="38"/>
      <c r="C477" s="38"/>
      <c r="D477" s="38"/>
      <c r="E477" s="38"/>
      <c r="F477" s="38"/>
      <c r="G477" s="39"/>
      <c r="H477" s="38"/>
    </row>
    <row r="478" spans="1:8">
      <c r="A478" s="40"/>
      <c r="B478" s="38"/>
      <c r="C478" s="38"/>
      <c r="D478" s="38"/>
      <c r="E478" s="38"/>
      <c r="F478" s="38"/>
      <c r="G478" s="39"/>
      <c r="H478" s="38"/>
    </row>
    <row r="479" spans="1:8">
      <c r="A479" s="40"/>
      <c r="B479" s="38"/>
      <c r="C479" s="38"/>
      <c r="D479" s="38"/>
      <c r="E479" s="38"/>
      <c r="F479" s="38"/>
      <c r="G479" s="39"/>
      <c r="H479" s="38"/>
    </row>
    <row r="480" spans="1:8">
      <c r="A480" s="40"/>
      <c r="B480" s="38"/>
      <c r="C480" s="38"/>
      <c r="D480" s="38"/>
      <c r="E480" s="38"/>
      <c r="F480" s="38"/>
      <c r="G480" s="39"/>
      <c r="H480" s="38"/>
    </row>
    <row r="481" spans="1:8">
      <c r="A481" s="40"/>
      <c r="B481" s="38"/>
      <c r="C481" s="38"/>
      <c r="D481" s="38"/>
      <c r="E481" s="38"/>
      <c r="F481" s="38"/>
      <c r="G481" s="39"/>
      <c r="H481" s="38"/>
    </row>
    <row r="482" spans="1:8">
      <c r="A482" s="40"/>
      <c r="B482" s="38"/>
      <c r="C482" s="38"/>
      <c r="D482" s="38"/>
      <c r="E482" s="38"/>
      <c r="F482" s="38"/>
      <c r="G482" s="39"/>
      <c r="H482" s="38"/>
    </row>
    <row r="483" spans="1:8">
      <c r="A483" s="40"/>
      <c r="B483" s="38"/>
      <c r="C483" s="38"/>
      <c r="D483" s="38"/>
      <c r="E483" s="38"/>
      <c r="F483" s="38"/>
      <c r="G483" s="39"/>
      <c r="H483" s="38"/>
    </row>
    <row r="484" spans="1:8">
      <c r="A484" s="40"/>
      <c r="B484" s="38"/>
      <c r="C484" s="38"/>
      <c r="D484" s="38"/>
      <c r="E484" s="38"/>
      <c r="F484" s="38"/>
      <c r="G484" s="39"/>
      <c r="H484" s="38"/>
    </row>
    <row r="485" spans="1:8">
      <c r="A485" s="40"/>
      <c r="B485" s="38"/>
      <c r="C485" s="38"/>
      <c r="D485" s="38"/>
      <c r="E485" s="38"/>
      <c r="F485" s="38"/>
      <c r="G485" s="39"/>
      <c r="H485" s="38"/>
    </row>
    <row r="486" spans="1:8">
      <c r="A486" s="40"/>
      <c r="B486" s="38"/>
      <c r="C486" s="38"/>
      <c r="D486" s="38"/>
      <c r="E486" s="38"/>
      <c r="F486" s="38"/>
      <c r="G486" s="39"/>
      <c r="H486" s="38"/>
    </row>
    <row r="487" spans="1:8">
      <c r="A487" s="40"/>
      <c r="B487" s="38"/>
      <c r="C487" s="38"/>
      <c r="D487" s="38"/>
      <c r="E487" s="38"/>
      <c r="F487" s="38"/>
      <c r="G487" s="39"/>
      <c r="H487" s="38"/>
    </row>
    <row r="488" spans="1:8">
      <c r="A488" s="40"/>
      <c r="B488" s="38"/>
      <c r="C488" s="38"/>
      <c r="D488" s="38"/>
      <c r="E488" s="38"/>
      <c r="F488" s="38"/>
      <c r="G488" s="39"/>
      <c r="H488" s="38"/>
    </row>
    <row r="489" spans="1:8">
      <c r="A489" s="40"/>
      <c r="B489" s="38"/>
      <c r="C489" s="38"/>
      <c r="D489" s="38"/>
      <c r="E489" s="38"/>
      <c r="F489" s="38"/>
      <c r="G489" s="39"/>
      <c r="H489" s="38"/>
    </row>
    <row r="490" spans="1:8">
      <c r="A490" s="40"/>
      <c r="B490" s="38"/>
      <c r="C490" s="38"/>
      <c r="D490" s="38"/>
      <c r="E490" s="38"/>
      <c r="F490" s="38"/>
      <c r="G490" s="39"/>
      <c r="H490" s="38"/>
    </row>
    <row r="491" spans="1:8">
      <c r="A491" s="40"/>
      <c r="B491" s="38"/>
      <c r="C491" s="38"/>
      <c r="D491" s="38"/>
      <c r="E491" s="38"/>
      <c r="F491" s="38"/>
      <c r="G491" s="39"/>
      <c r="H491" s="38"/>
    </row>
    <row r="492" spans="1:8">
      <c r="A492" s="40"/>
      <c r="B492" s="38"/>
      <c r="C492" s="38"/>
      <c r="D492" s="38"/>
      <c r="E492" s="38"/>
      <c r="F492" s="38"/>
      <c r="G492" s="39"/>
      <c r="H492" s="38"/>
    </row>
    <row r="493" spans="1:8">
      <c r="A493" s="40"/>
      <c r="B493" s="38"/>
      <c r="C493" s="38"/>
      <c r="D493" s="38"/>
      <c r="E493" s="38"/>
      <c r="F493" s="38"/>
      <c r="G493" s="39"/>
      <c r="H493" s="38"/>
    </row>
    <row r="494" spans="1:8">
      <c r="A494" s="40"/>
      <c r="B494" s="38"/>
      <c r="C494" s="38"/>
      <c r="D494" s="38"/>
      <c r="E494" s="38"/>
      <c r="F494" s="38"/>
      <c r="G494" s="39"/>
      <c r="H494" s="38"/>
    </row>
    <row r="495" spans="1:8">
      <c r="A495" s="40"/>
      <c r="B495" s="38"/>
      <c r="C495" s="38"/>
      <c r="D495" s="38"/>
      <c r="E495" s="38"/>
      <c r="F495" s="38"/>
      <c r="G495" s="39"/>
      <c r="H495" s="38"/>
    </row>
    <row r="496" spans="1:8">
      <c r="A496" s="40"/>
      <c r="B496" s="38"/>
      <c r="C496" s="38"/>
      <c r="D496" s="38"/>
      <c r="E496" s="38"/>
      <c r="F496" s="38"/>
      <c r="G496" s="39"/>
      <c r="H496" s="38"/>
    </row>
    <row r="497" spans="1:8">
      <c r="A497" s="40"/>
      <c r="B497" s="38"/>
      <c r="C497" s="38"/>
      <c r="D497" s="38"/>
      <c r="E497" s="38"/>
      <c r="F497" s="38"/>
      <c r="G497" s="39"/>
      <c r="H497" s="38"/>
    </row>
    <row r="498" spans="1:8">
      <c r="A498" s="40"/>
      <c r="B498" s="38"/>
      <c r="C498" s="38"/>
      <c r="D498" s="38"/>
      <c r="E498" s="38"/>
      <c r="F498" s="38"/>
      <c r="G498" s="39"/>
      <c r="H498" s="38"/>
    </row>
    <row r="499" spans="1:8">
      <c r="A499" s="40"/>
      <c r="B499" s="38"/>
      <c r="C499" s="38"/>
      <c r="D499" s="38"/>
      <c r="E499" s="38"/>
      <c r="F499" s="38"/>
      <c r="G499" s="39"/>
      <c r="H499" s="38"/>
    </row>
    <row r="500" spans="1:8">
      <c r="A500" s="40"/>
      <c r="B500" s="38"/>
      <c r="C500" s="38"/>
      <c r="D500" s="38"/>
      <c r="E500" s="38"/>
      <c r="F500" s="38"/>
      <c r="G500" s="39"/>
      <c r="H500" s="38"/>
    </row>
    <row r="501" spans="1:8">
      <c r="A501" s="40"/>
      <c r="B501" s="38"/>
      <c r="C501" s="38"/>
      <c r="D501" s="38"/>
      <c r="E501" s="38"/>
      <c r="F501" s="38"/>
      <c r="G501" s="39"/>
      <c r="H501" s="38"/>
    </row>
  </sheetData>
  <conditionalFormatting sqref="H2:H50 H502:H1048576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AEE1-89B9-43E4-ACF1-B334BEFFD237}">
  <dimension ref="A1:O97"/>
  <sheetViews>
    <sheetView workbookViewId="0">
      <selection activeCell="L10" sqref="L10"/>
    </sheetView>
  </sheetViews>
  <sheetFormatPr defaultRowHeight="14.4"/>
  <cols>
    <col min="8" max="8" width="16.109375" customWidth="1"/>
    <col min="10" max="10" width="18.5546875" customWidth="1"/>
    <col min="13" max="13" width="15" customWidth="1"/>
    <col min="14" max="14" width="13.44140625" customWidth="1"/>
  </cols>
  <sheetData>
    <row r="1" spans="1:15" ht="15.6">
      <c r="A1" s="6" t="s">
        <v>773</v>
      </c>
      <c r="B1" s="7" t="s">
        <v>774</v>
      </c>
      <c r="C1" s="7" t="s">
        <v>775</v>
      </c>
      <c r="D1" s="7" t="s">
        <v>776</v>
      </c>
      <c r="E1" s="7" t="s">
        <v>777</v>
      </c>
      <c r="F1" s="7" t="s">
        <v>778</v>
      </c>
      <c r="G1" s="7" t="s">
        <v>779</v>
      </c>
      <c r="H1" s="7" t="s">
        <v>6</v>
      </c>
      <c r="I1" s="8" t="s">
        <v>780</v>
      </c>
      <c r="J1" s="18" t="s">
        <v>781</v>
      </c>
      <c r="K1" s="23" t="s">
        <v>1093</v>
      </c>
    </row>
    <row r="2" spans="1:15" ht="15.6">
      <c r="A2" s="9">
        <v>1</v>
      </c>
      <c r="B2" s="10" t="s">
        <v>782</v>
      </c>
      <c r="C2" s="10" t="s">
        <v>783</v>
      </c>
      <c r="D2" s="10" t="s">
        <v>784</v>
      </c>
      <c r="E2" s="10" t="s">
        <v>785</v>
      </c>
      <c r="F2" s="10">
        <v>67.099999999999994</v>
      </c>
      <c r="G2" s="10">
        <v>173.7</v>
      </c>
      <c r="H2" s="11">
        <v>31820</v>
      </c>
      <c r="I2" s="12" t="s">
        <v>786</v>
      </c>
      <c r="J2" s="13">
        <v>4</v>
      </c>
      <c r="K2" s="31">
        <f ca="1">ROUNDDOWN(YEARFRAC(H2,TODAY()),0)</f>
        <v>34</v>
      </c>
      <c r="N2" s="19"/>
    </row>
    <row r="3" spans="1:15" ht="15.6">
      <c r="A3" s="9">
        <v>2</v>
      </c>
      <c r="B3" s="10" t="s">
        <v>782</v>
      </c>
      <c r="C3" s="10" t="s">
        <v>783</v>
      </c>
      <c r="D3" s="10" t="s">
        <v>787</v>
      </c>
      <c r="E3" s="10" t="s">
        <v>44</v>
      </c>
      <c r="F3" s="10">
        <v>67.099999999999994</v>
      </c>
      <c r="G3" s="10">
        <v>179.8</v>
      </c>
      <c r="H3" s="11">
        <v>32775</v>
      </c>
      <c r="I3" s="12" t="s">
        <v>786</v>
      </c>
      <c r="J3" s="13">
        <v>1</v>
      </c>
      <c r="K3" s="31">
        <f t="shared" ref="K3:K24" ca="1" si="0">ROUNDDOWN(YEARFRAC(H3,TODAY()),0)</f>
        <v>32</v>
      </c>
    </row>
    <row r="4" spans="1:15" ht="18">
      <c r="A4" s="9">
        <v>3</v>
      </c>
      <c r="B4" s="10" t="s">
        <v>782</v>
      </c>
      <c r="C4" s="10" t="s">
        <v>783</v>
      </c>
      <c r="D4" s="10" t="s">
        <v>202</v>
      </c>
      <c r="E4" s="10" t="s">
        <v>788</v>
      </c>
      <c r="F4" s="10">
        <v>70.7</v>
      </c>
      <c r="G4" s="10">
        <v>155.4</v>
      </c>
      <c r="H4" s="11">
        <v>34459</v>
      </c>
      <c r="I4" s="12" t="s">
        <v>786</v>
      </c>
      <c r="J4" s="13">
        <v>3</v>
      </c>
      <c r="K4" s="31">
        <f t="shared" ca="1" si="0"/>
        <v>27</v>
      </c>
      <c r="L4" s="28" t="s">
        <v>1090</v>
      </c>
      <c r="M4" s="20" t="s">
        <v>1102</v>
      </c>
      <c r="O4" s="33">
        <f ca="1">ROUND(AVERAGEA(K2:K24),2)</f>
        <v>30.17</v>
      </c>
    </row>
    <row r="5" spans="1:15" ht="15.6">
      <c r="A5" s="9">
        <v>4</v>
      </c>
      <c r="B5" s="10" t="s">
        <v>782</v>
      </c>
      <c r="C5" s="10" t="s">
        <v>783</v>
      </c>
      <c r="D5" s="10" t="s">
        <v>197</v>
      </c>
      <c r="E5" s="10" t="s">
        <v>789</v>
      </c>
      <c r="F5" s="10">
        <v>78</v>
      </c>
      <c r="G5" s="10">
        <v>155.4</v>
      </c>
      <c r="H5" s="11">
        <v>32674</v>
      </c>
      <c r="I5" s="12" t="s">
        <v>786</v>
      </c>
      <c r="J5" s="13">
        <v>4</v>
      </c>
      <c r="K5" s="31">
        <f t="shared" ca="1" si="0"/>
        <v>32</v>
      </c>
    </row>
    <row r="6" spans="1:15" ht="15.6">
      <c r="A6" s="9">
        <v>5</v>
      </c>
      <c r="B6" s="10" t="s">
        <v>782</v>
      </c>
      <c r="C6" s="10" t="s">
        <v>783</v>
      </c>
      <c r="D6" s="10" t="s">
        <v>790</v>
      </c>
      <c r="E6" s="10" t="s">
        <v>791</v>
      </c>
      <c r="F6" s="10">
        <v>65.3</v>
      </c>
      <c r="G6" s="10">
        <v>167.6</v>
      </c>
      <c r="H6" s="11">
        <v>33670</v>
      </c>
      <c r="I6" s="12" t="s">
        <v>786</v>
      </c>
      <c r="J6" s="13">
        <v>5</v>
      </c>
      <c r="K6" s="31">
        <f t="shared" ca="1" si="0"/>
        <v>29</v>
      </c>
    </row>
    <row r="7" spans="1:15" ht="15.6">
      <c r="A7" s="9">
        <v>6</v>
      </c>
      <c r="B7" s="10" t="s">
        <v>782</v>
      </c>
      <c r="C7" s="10" t="s">
        <v>783</v>
      </c>
      <c r="D7" s="10" t="s">
        <v>792</v>
      </c>
      <c r="E7" s="10" t="s">
        <v>793</v>
      </c>
      <c r="F7" s="10">
        <v>72.099999999999994</v>
      </c>
      <c r="G7" s="10">
        <v>170.6</v>
      </c>
      <c r="H7" s="11">
        <v>33610</v>
      </c>
      <c r="I7" s="12" t="s">
        <v>786</v>
      </c>
      <c r="J7" s="13">
        <v>3</v>
      </c>
      <c r="K7" s="31">
        <f t="shared" ca="1" si="0"/>
        <v>29</v>
      </c>
    </row>
    <row r="8" spans="1:15" ht="15.6">
      <c r="A8" s="9">
        <v>7</v>
      </c>
      <c r="B8" s="10" t="s">
        <v>782</v>
      </c>
      <c r="C8" s="10" t="s">
        <v>783</v>
      </c>
      <c r="D8" s="10" t="s">
        <v>794</v>
      </c>
      <c r="E8" s="10" t="s">
        <v>795</v>
      </c>
      <c r="F8" s="10">
        <v>68</v>
      </c>
      <c r="G8" s="10">
        <v>176.7</v>
      </c>
      <c r="H8" s="11">
        <v>33121</v>
      </c>
      <c r="I8" s="12" t="s">
        <v>786</v>
      </c>
      <c r="J8" s="13">
        <v>5</v>
      </c>
      <c r="K8" s="31">
        <f t="shared" ca="1" si="0"/>
        <v>31</v>
      </c>
    </row>
    <row r="9" spans="1:15" ht="15.6">
      <c r="A9" s="9">
        <v>8</v>
      </c>
      <c r="B9" s="10" t="s">
        <v>782</v>
      </c>
      <c r="C9" s="10" t="s">
        <v>783</v>
      </c>
      <c r="D9" s="10" t="s">
        <v>796</v>
      </c>
      <c r="E9" s="10" t="s">
        <v>797</v>
      </c>
      <c r="F9" s="10">
        <v>70.7</v>
      </c>
      <c r="G9" s="10">
        <v>179.8</v>
      </c>
      <c r="H9" s="11">
        <v>33362</v>
      </c>
      <c r="I9" s="12" t="s">
        <v>786</v>
      </c>
      <c r="J9" s="13">
        <v>3</v>
      </c>
      <c r="K9" s="31">
        <f t="shared" ca="1" si="0"/>
        <v>30</v>
      </c>
    </row>
    <row r="10" spans="1:15" ht="15.6">
      <c r="A10" s="9">
        <v>9</v>
      </c>
      <c r="B10" s="10" t="s">
        <v>782</v>
      </c>
      <c r="C10" s="10" t="s">
        <v>783</v>
      </c>
      <c r="D10" s="10" t="s">
        <v>231</v>
      </c>
      <c r="E10" s="10" t="s">
        <v>798</v>
      </c>
      <c r="F10" s="10">
        <v>63.5</v>
      </c>
      <c r="G10" s="10">
        <v>176.7</v>
      </c>
      <c r="H10" s="11">
        <v>34703</v>
      </c>
      <c r="I10" s="12" t="s">
        <v>786</v>
      </c>
      <c r="J10" s="13">
        <v>5</v>
      </c>
      <c r="K10" s="31">
        <f t="shared" ca="1" si="0"/>
        <v>26</v>
      </c>
    </row>
    <row r="11" spans="1:15" ht="15.6">
      <c r="A11" s="9">
        <v>10</v>
      </c>
      <c r="B11" s="10" t="s">
        <v>782</v>
      </c>
      <c r="C11" s="10" t="s">
        <v>783</v>
      </c>
      <c r="D11" s="10" t="s">
        <v>799</v>
      </c>
      <c r="E11" s="10" t="s">
        <v>800</v>
      </c>
      <c r="F11" s="10">
        <v>77.099999999999994</v>
      </c>
      <c r="G11" s="10">
        <v>173.7</v>
      </c>
      <c r="H11" s="11">
        <v>32300</v>
      </c>
      <c r="I11" s="12" t="s">
        <v>786</v>
      </c>
      <c r="J11" s="13">
        <v>5</v>
      </c>
      <c r="K11" s="31">
        <f t="shared" ca="1" si="0"/>
        <v>33</v>
      </c>
    </row>
    <row r="12" spans="1:15" ht="15.6">
      <c r="A12" s="9">
        <v>11</v>
      </c>
      <c r="B12" s="10" t="s">
        <v>782</v>
      </c>
      <c r="C12" s="10" t="s">
        <v>783</v>
      </c>
      <c r="D12" s="10" t="s">
        <v>43</v>
      </c>
      <c r="E12" s="10" t="s">
        <v>801</v>
      </c>
      <c r="F12" s="10">
        <v>81.599999999999994</v>
      </c>
      <c r="G12" s="10">
        <v>155.4</v>
      </c>
      <c r="H12" s="11">
        <v>33163</v>
      </c>
      <c r="I12" s="12" t="s">
        <v>786</v>
      </c>
      <c r="J12" s="13">
        <v>3</v>
      </c>
      <c r="K12" s="31">
        <f t="shared" ca="1" si="0"/>
        <v>30</v>
      </c>
    </row>
    <row r="13" spans="1:15" ht="15.6">
      <c r="A13" s="9">
        <v>12</v>
      </c>
      <c r="B13" s="10" t="s">
        <v>782</v>
      </c>
      <c r="C13" s="10" t="s">
        <v>783</v>
      </c>
      <c r="D13" s="10" t="s">
        <v>802</v>
      </c>
      <c r="E13" s="10" t="s">
        <v>803</v>
      </c>
      <c r="F13" s="10">
        <v>58.9</v>
      </c>
      <c r="G13" s="10">
        <v>173.7</v>
      </c>
      <c r="H13" s="11">
        <v>35031</v>
      </c>
      <c r="I13" s="12" t="s">
        <v>786</v>
      </c>
      <c r="J13" s="13">
        <v>2</v>
      </c>
      <c r="K13" s="31">
        <f t="shared" ca="1" si="0"/>
        <v>25</v>
      </c>
    </row>
    <row r="14" spans="1:15" ht="15.6">
      <c r="A14" s="9">
        <v>13</v>
      </c>
      <c r="B14" s="10" t="s">
        <v>782</v>
      </c>
      <c r="C14" s="10" t="s">
        <v>783</v>
      </c>
      <c r="D14" s="10" t="s">
        <v>804</v>
      </c>
      <c r="E14" s="10" t="s">
        <v>805</v>
      </c>
      <c r="F14" s="10">
        <v>72.5</v>
      </c>
      <c r="G14" s="10">
        <v>173.7</v>
      </c>
      <c r="H14" s="11">
        <v>33325</v>
      </c>
      <c r="I14" s="12" t="s">
        <v>786</v>
      </c>
      <c r="J14" s="13">
        <v>2</v>
      </c>
      <c r="K14" s="31">
        <f t="shared" ca="1" si="0"/>
        <v>30</v>
      </c>
    </row>
    <row r="15" spans="1:15" ht="15.6">
      <c r="A15" s="9">
        <v>14</v>
      </c>
      <c r="B15" s="10" t="s">
        <v>782</v>
      </c>
      <c r="C15" s="10" t="s">
        <v>783</v>
      </c>
      <c r="D15" s="10" t="s">
        <v>806</v>
      </c>
      <c r="E15" s="10" t="s">
        <v>807</v>
      </c>
      <c r="F15" s="10">
        <v>70.3</v>
      </c>
      <c r="G15" s="10">
        <v>173.7</v>
      </c>
      <c r="H15" s="11">
        <v>34165</v>
      </c>
      <c r="I15" s="12" t="s">
        <v>786</v>
      </c>
      <c r="J15" s="13">
        <v>2</v>
      </c>
      <c r="K15" s="31">
        <f t="shared" ca="1" si="0"/>
        <v>28</v>
      </c>
    </row>
    <row r="16" spans="1:15" ht="15.6">
      <c r="A16" s="9">
        <v>15</v>
      </c>
      <c r="B16" s="10" t="s">
        <v>782</v>
      </c>
      <c r="C16" s="10" t="s">
        <v>783</v>
      </c>
      <c r="D16" s="10" t="s">
        <v>808</v>
      </c>
      <c r="E16" s="10" t="s">
        <v>809</v>
      </c>
      <c r="F16" s="10">
        <v>63</v>
      </c>
      <c r="G16" s="10">
        <v>170.6</v>
      </c>
      <c r="H16" s="11">
        <v>32282</v>
      </c>
      <c r="I16" s="12" t="s">
        <v>810</v>
      </c>
      <c r="J16" s="13">
        <v>5</v>
      </c>
      <c r="K16" s="31">
        <f t="shared" ca="1" si="0"/>
        <v>33</v>
      </c>
    </row>
    <row r="17" spans="1:11" ht="15.6">
      <c r="A17" s="9">
        <v>16</v>
      </c>
      <c r="B17" s="10" t="s">
        <v>782</v>
      </c>
      <c r="C17" s="10" t="s">
        <v>783</v>
      </c>
      <c r="D17" s="10" t="s">
        <v>811</v>
      </c>
      <c r="E17" s="10" t="s">
        <v>812</v>
      </c>
      <c r="F17" s="10">
        <v>81.599999999999994</v>
      </c>
      <c r="G17" s="10">
        <v>170.6</v>
      </c>
      <c r="H17" s="11">
        <v>33888</v>
      </c>
      <c r="I17" s="12" t="s">
        <v>810</v>
      </c>
      <c r="J17" s="13">
        <v>4</v>
      </c>
      <c r="K17" s="31">
        <f t="shared" ca="1" si="0"/>
        <v>28</v>
      </c>
    </row>
    <row r="18" spans="1:11" ht="15.6">
      <c r="A18" s="9">
        <v>17</v>
      </c>
      <c r="B18" s="10" t="s">
        <v>782</v>
      </c>
      <c r="C18" s="10" t="s">
        <v>783</v>
      </c>
      <c r="D18" s="10" t="s">
        <v>813</v>
      </c>
      <c r="E18" s="10" t="s">
        <v>814</v>
      </c>
      <c r="F18" s="10">
        <v>75.7</v>
      </c>
      <c r="G18" s="10">
        <v>176.7</v>
      </c>
      <c r="H18" s="11">
        <v>32975</v>
      </c>
      <c r="I18" s="12" t="s">
        <v>810</v>
      </c>
      <c r="J18" s="13">
        <v>3</v>
      </c>
      <c r="K18" s="31">
        <f t="shared" ca="1" si="0"/>
        <v>31</v>
      </c>
    </row>
    <row r="19" spans="1:11" ht="15.6">
      <c r="A19" s="9">
        <v>18</v>
      </c>
      <c r="B19" s="10" t="s">
        <v>782</v>
      </c>
      <c r="C19" s="10" t="s">
        <v>783</v>
      </c>
      <c r="D19" s="10" t="s">
        <v>202</v>
      </c>
      <c r="E19" s="10" t="s">
        <v>815</v>
      </c>
      <c r="F19" s="10">
        <v>62.1</v>
      </c>
      <c r="G19" s="10">
        <v>164.5</v>
      </c>
      <c r="H19" s="11">
        <v>33268</v>
      </c>
      <c r="I19" s="12" t="s">
        <v>810</v>
      </c>
      <c r="J19" s="13">
        <v>4</v>
      </c>
      <c r="K19" s="31">
        <f t="shared" ca="1" si="0"/>
        <v>30</v>
      </c>
    </row>
    <row r="20" spans="1:11" ht="15.6">
      <c r="A20" s="9">
        <v>19</v>
      </c>
      <c r="B20" s="10" t="s">
        <v>782</v>
      </c>
      <c r="C20" s="10" t="s">
        <v>783</v>
      </c>
      <c r="D20" s="10" t="s">
        <v>816</v>
      </c>
      <c r="E20" s="10" t="s">
        <v>817</v>
      </c>
      <c r="F20" s="10">
        <v>63</v>
      </c>
      <c r="G20" s="10">
        <v>179.8</v>
      </c>
      <c r="H20" s="11">
        <v>31051</v>
      </c>
      <c r="I20" s="12" t="s">
        <v>810</v>
      </c>
      <c r="J20" s="13">
        <v>5</v>
      </c>
      <c r="K20" s="31">
        <f t="shared" ca="1" si="0"/>
        <v>36</v>
      </c>
    </row>
    <row r="21" spans="1:11" ht="15.6">
      <c r="A21" s="9">
        <v>20</v>
      </c>
      <c r="B21" s="10" t="s">
        <v>782</v>
      </c>
      <c r="C21" s="10" t="s">
        <v>783</v>
      </c>
      <c r="D21" s="10" t="s">
        <v>818</v>
      </c>
      <c r="E21" s="10" t="s">
        <v>819</v>
      </c>
      <c r="F21" s="10">
        <v>65.3</v>
      </c>
      <c r="G21" s="10">
        <v>170.6</v>
      </c>
      <c r="H21" s="11">
        <v>34613</v>
      </c>
      <c r="I21" s="12" t="s">
        <v>810</v>
      </c>
      <c r="J21" s="13">
        <v>4</v>
      </c>
      <c r="K21" s="31">
        <f t="shared" ca="1" si="0"/>
        <v>26</v>
      </c>
    </row>
    <row r="22" spans="1:11" ht="15.6">
      <c r="A22" s="9">
        <v>21</v>
      </c>
      <c r="B22" s="10" t="s">
        <v>782</v>
      </c>
      <c r="C22" s="10" t="s">
        <v>783</v>
      </c>
      <c r="D22" s="10" t="s">
        <v>820</v>
      </c>
      <c r="E22" s="10" t="s">
        <v>821</v>
      </c>
      <c r="F22" s="10">
        <v>66.2</v>
      </c>
      <c r="G22" s="10">
        <v>176.7</v>
      </c>
      <c r="H22" s="11">
        <v>31630</v>
      </c>
      <c r="I22" s="12" t="s">
        <v>822</v>
      </c>
      <c r="J22" s="13">
        <v>1</v>
      </c>
      <c r="K22" s="31">
        <f t="shared" ca="1" si="0"/>
        <v>35</v>
      </c>
    </row>
    <row r="23" spans="1:11" ht="15.6">
      <c r="A23" s="9">
        <v>22</v>
      </c>
      <c r="B23" s="10" t="s">
        <v>782</v>
      </c>
      <c r="C23" s="10" t="s">
        <v>783</v>
      </c>
      <c r="D23" s="10" t="s">
        <v>823</v>
      </c>
      <c r="E23" s="10" t="s">
        <v>824</v>
      </c>
      <c r="F23" s="10">
        <v>61.6</v>
      </c>
      <c r="G23" s="10">
        <v>176.7</v>
      </c>
      <c r="H23" s="11">
        <v>32633</v>
      </c>
      <c r="I23" s="12" t="s">
        <v>822</v>
      </c>
      <c r="J23" s="13">
        <v>5</v>
      </c>
      <c r="K23" s="31">
        <f t="shared" ca="1" si="0"/>
        <v>32</v>
      </c>
    </row>
    <row r="24" spans="1:11" ht="15.6">
      <c r="A24" s="9">
        <v>23</v>
      </c>
      <c r="B24" s="10" t="s">
        <v>782</v>
      </c>
      <c r="C24" s="10" t="s">
        <v>783</v>
      </c>
      <c r="D24" s="10" t="s">
        <v>825</v>
      </c>
      <c r="E24" s="10" t="s">
        <v>826</v>
      </c>
      <c r="F24" s="10">
        <v>72.5</v>
      </c>
      <c r="G24" s="10">
        <v>179.8</v>
      </c>
      <c r="H24" s="11">
        <v>34434</v>
      </c>
      <c r="I24" s="12" t="s">
        <v>822</v>
      </c>
      <c r="J24" s="13">
        <v>1</v>
      </c>
      <c r="K24" s="31">
        <f t="shared" ca="1" si="0"/>
        <v>27</v>
      </c>
    </row>
    <row r="25" spans="1:11" ht="15.6">
      <c r="A25" s="9">
        <v>24</v>
      </c>
      <c r="B25" s="10" t="s">
        <v>827</v>
      </c>
      <c r="C25" s="10" t="s">
        <v>783</v>
      </c>
      <c r="D25" s="10" t="s">
        <v>828</v>
      </c>
      <c r="E25" s="10" t="s">
        <v>829</v>
      </c>
      <c r="F25" s="10">
        <v>86.1</v>
      </c>
      <c r="G25" s="10">
        <v>155.69999999999999</v>
      </c>
      <c r="H25" s="11">
        <v>31778</v>
      </c>
      <c r="I25" s="12" t="s">
        <v>786</v>
      </c>
      <c r="J25" s="13">
        <v>1</v>
      </c>
    </row>
    <row r="26" spans="1:11" ht="15.6">
      <c r="A26" s="9">
        <v>25</v>
      </c>
      <c r="B26" s="10" t="s">
        <v>827</v>
      </c>
      <c r="C26" s="10" t="s">
        <v>783</v>
      </c>
      <c r="D26" s="10" t="s">
        <v>830</v>
      </c>
      <c r="E26" s="10" t="s">
        <v>831</v>
      </c>
      <c r="F26" s="10">
        <v>99.7</v>
      </c>
      <c r="G26" s="10">
        <v>192</v>
      </c>
      <c r="H26" s="11">
        <v>31467</v>
      </c>
      <c r="I26" s="12" t="s">
        <v>786</v>
      </c>
      <c r="J26" s="13">
        <v>5</v>
      </c>
    </row>
    <row r="27" spans="1:11" ht="15.6">
      <c r="A27" s="9">
        <v>26</v>
      </c>
      <c r="B27" s="10" t="s">
        <v>827</v>
      </c>
      <c r="C27" s="10" t="s">
        <v>783</v>
      </c>
      <c r="D27" s="10" t="s">
        <v>832</v>
      </c>
      <c r="E27" s="10" t="s">
        <v>254</v>
      </c>
      <c r="F27" s="10">
        <v>84.8</v>
      </c>
      <c r="G27" s="10">
        <v>179.8</v>
      </c>
      <c r="H27" s="11">
        <v>30440</v>
      </c>
      <c r="I27" s="12" t="s">
        <v>786</v>
      </c>
      <c r="J27" s="13">
        <v>3</v>
      </c>
    </row>
    <row r="28" spans="1:11" ht="15.6">
      <c r="A28" s="9">
        <v>27</v>
      </c>
      <c r="B28" s="10" t="s">
        <v>827</v>
      </c>
      <c r="C28" s="10" t="s">
        <v>783</v>
      </c>
      <c r="D28" s="10" t="s">
        <v>362</v>
      </c>
      <c r="E28" s="10" t="s">
        <v>833</v>
      </c>
      <c r="F28" s="10">
        <v>87.9</v>
      </c>
      <c r="G28" s="10">
        <v>182.8</v>
      </c>
      <c r="H28" s="11">
        <v>29536</v>
      </c>
      <c r="I28" s="12" t="s">
        <v>786</v>
      </c>
      <c r="J28" s="13">
        <v>3</v>
      </c>
    </row>
    <row r="29" spans="1:11" ht="15.6">
      <c r="A29" s="9">
        <v>28</v>
      </c>
      <c r="B29" s="10" t="s">
        <v>827</v>
      </c>
      <c r="C29" s="10" t="s">
        <v>783</v>
      </c>
      <c r="D29" s="10" t="s">
        <v>834</v>
      </c>
      <c r="E29" s="10" t="s">
        <v>835</v>
      </c>
      <c r="F29" s="10">
        <v>97</v>
      </c>
      <c r="G29" s="10">
        <v>192</v>
      </c>
      <c r="H29" s="11">
        <v>31636</v>
      </c>
      <c r="I29" s="12" t="s">
        <v>786</v>
      </c>
      <c r="J29" s="13">
        <v>4</v>
      </c>
    </row>
    <row r="30" spans="1:11" ht="15.6">
      <c r="A30" s="9">
        <v>29</v>
      </c>
      <c r="B30" s="10" t="s">
        <v>827</v>
      </c>
      <c r="C30" s="10" t="s">
        <v>783</v>
      </c>
      <c r="D30" s="10" t="s">
        <v>836</v>
      </c>
      <c r="E30" s="10" t="s">
        <v>837</v>
      </c>
      <c r="F30" s="10">
        <v>77.099999999999994</v>
      </c>
      <c r="G30" s="10">
        <v>176.7</v>
      </c>
      <c r="H30" s="11">
        <v>32940</v>
      </c>
      <c r="I30" s="12" t="s">
        <v>786</v>
      </c>
      <c r="J30" s="13">
        <v>5</v>
      </c>
    </row>
    <row r="31" spans="1:11" ht="15.6">
      <c r="A31" s="9">
        <v>30</v>
      </c>
      <c r="B31" s="10" t="s">
        <v>827</v>
      </c>
      <c r="C31" s="10" t="s">
        <v>783</v>
      </c>
      <c r="D31" s="10" t="s">
        <v>838</v>
      </c>
      <c r="E31" s="10" t="s">
        <v>839</v>
      </c>
      <c r="F31" s="10">
        <v>86.1</v>
      </c>
      <c r="G31" s="10">
        <v>188.9</v>
      </c>
      <c r="H31" s="11">
        <v>33624</v>
      </c>
      <c r="I31" s="12" t="s">
        <v>786</v>
      </c>
      <c r="J31" s="13">
        <v>1</v>
      </c>
    </row>
    <row r="32" spans="1:11" ht="15.6">
      <c r="A32" s="9">
        <v>31</v>
      </c>
      <c r="B32" s="10" t="s">
        <v>827</v>
      </c>
      <c r="C32" s="10" t="s">
        <v>783</v>
      </c>
      <c r="D32" s="10" t="s">
        <v>840</v>
      </c>
      <c r="E32" s="10" t="s">
        <v>841</v>
      </c>
      <c r="F32" s="10">
        <v>97.9</v>
      </c>
      <c r="G32" s="10">
        <v>188.9</v>
      </c>
      <c r="H32" s="11">
        <v>29930</v>
      </c>
      <c r="I32" s="12" t="s">
        <v>786</v>
      </c>
      <c r="J32" s="13">
        <v>1</v>
      </c>
    </row>
    <row r="33" spans="1:10" ht="15.6">
      <c r="A33" s="9">
        <v>32</v>
      </c>
      <c r="B33" s="10" t="s">
        <v>827</v>
      </c>
      <c r="C33" s="10" t="s">
        <v>783</v>
      </c>
      <c r="D33" s="10" t="s">
        <v>213</v>
      </c>
      <c r="E33" s="10" t="s">
        <v>842</v>
      </c>
      <c r="F33" s="10">
        <v>79.8</v>
      </c>
      <c r="G33" s="10">
        <v>179.8</v>
      </c>
      <c r="H33" s="11">
        <v>30318</v>
      </c>
      <c r="I33" s="12" t="s">
        <v>786</v>
      </c>
      <c r="J33" s="13">
        <v>3</v>
      </c>
    </row>
    <row r="34" spans="1:10" ht="15.6">
      <c r="A34" s="9">
        <v>33</v>
      </c>
      <c r="B34" s="10" t="s">
        <v>827</v>
      </c>
      <c r="C34" s="10" t="s">
        <v>783</v>
      </c>
      <c r="D34" s="10" t="s">
        <v>843</v>
      </c>
      <c r="E34" s="10" t="s">
        <v>844</v>
      </c>
      <c r="F34" s="10">
        <v>81.099999999999994</v>
      </c>
      <c r="G34" s="10">
        <v>185.9</v>
      </c>
      <c r="H34" s="11">
        <v>31307</v>
      </c>
      <c r="I34" s="12" t="s">
        <v>786</v>
      </c>
      <c r="J34" s="13">
        <v>2</v>
      </c>
    </row>
    <row r="35" spans="1:10" ht="15.6">
      <c r="A35" s="9">
        <v>34</v>
      </c>
      <c r="B35" s="10" t="s">
        <v>827</v>
      </c>
      <c r="C35" s="10" t="s">
        <v>783</v>
      </c>
      <c r="D35" s="10" t="s">
        <v>845</v>
      </c>
      <c r="E35" s="10" t="s">
        <v>846</v>
      </c>
      <c r="F35" s="10">
        <v>91.1</v>
      </c>
      <c r="G35" s="10">
        <v>185.9</v>
      </c>
      <c r="H35" s="11">
        <v>33045</v>
      </c>
      <c r="I35" s="12" t="s">
        <v>786</v>
      </c>
      <c r="J35" s="13">
        <v>5</v>
      </c>
    </row>
    <row r="36" spans="1:10" ht="15.6">
      <c r="A36" s="9">
        <v>35</v>
      </c>
      <c r="B36" s="10" t="s">
        <v>827</v>
      </c>
      <c r="C36" s="10" t="s">
        <v>783</v>
      </c>
      <c r="D36" s="10" t="s">
        <v>847</v>
      </c>
      <c r="E36" s="10" t="s">
        <v>848</v>
      </c>
      <c r="F36" s="10">
        <v>97.9</v>
      </c>
      <c r="G36" s="10">
        <v>182.8</v>
      </c>
      <c r="H36" s="11">
        <v>31135</v>
      </c>
      <c r="I36" s="12" t="s">
        <v>786</v>
      </c>
      <c r="J36" s="13">
        <v>2</v>
      </c>
    </row>
    <row r="37" spans="1:10" ht="15.6">
      <c r="A37" s="9">
        <v>36</v>
      </c>
      <c r="B37" s="10" t="s">
        <v>827</v>
      </c>
      <c r="C37" s="10" t="s">
        <v>783</v>
      </c>
      <c r="D37" s="10" t="s">
        <v>849</v>
      </c>
      <c r="E37" s="10" t="s">
        <v>850</v>
      </c>
      <c r="F37" s="10">
        <v>86.1</v>
      </c>
      <c r="G37" s="10">
        <v>182.8</v>
      </c>
      <c r="H37" s="11">
        <v>33436</v>
      </c>
      <c r="I37" s="12" t="s">
        <v>786</v>
      </c>
      <c r="J37" s="13">
        <v>5</v>
      </c>
    </row>
    <row r="38" spans="1:10" ht="15.6">
      <c r="A38" s="9">
        <v>37</v>
      </c>
      <c r="B38" s="10" t="s">
        <v>827</v>
      </c>
      <c r="C38" s="10" t="s">
        <v>783</v>
      </c>
      <c r="D38" s="10" t="s">
        <v>851</v>
      </c>
      <c r="E38" s="10" t="s">
        <v>46</v>
      </c>
      <c r="F38" s="10">
        <v>78.900000000000006</v>
      </c>
      <c r="G38" s="10">
        <v>179.8</v>
      </c>
      <c r="H38" s="11">
        <v>33750</v>
      </c>
      <c r="I38" s="12" t="s">
        <v>786</v>
      </c>
      <c r="J38" s="13">
        <v>3</v>
      </c>
    </row>
    <row r="39" spans="1:10" ht="15.6">
      <c r="A39" s="9">
        <v>38</v>
      </c>
      <c r="B39" s="10" t="s">
        <v>827</v>
      </c>
      <c r="C39" s="10" t="s">
        <v>783</v>
      </c>
      <c r="D39" s="10" t="s">
        <v>852</v>
      </c>
      <c r="E39" s="10" t="s">
        <v>853</v>
      </c>
      <c r="F39" s="10">
        <v>82.1</v>
      </c>
      <c r="G39" s="10">
        <v>155.69999999999999</v>
      </c>
      <c r="H39" s="11">
        <v>32102</v>
      </c>
      <c r="I39" s="12" t="s">
        <v>810</v>
      </c>
      <c r="J39" s="13">
        <v>3</v>
      </c>
    </row>
    <row r="40" spans="1:10" ht="15.6">
      <c r="A40" s="9">
        <v>39</v>
      </c>
      <c r="B40" s="10" t="s">
        <v>827</v>
      </c>
      <c r="C40" s="10" t="s">
        <v>783</v>
      </c>
      <c r="D40" s="10" t="s">
        <v>362</v>
      </c>
      <c r="E40" s="10" t="s">
        <v>305</v>
      </c>
      <c r="F40" s="10">
        <v>84.8</v>
      </c>
      <c r="G40" s="10">
        <v>182.8</v>
      </c>
      <c r="H40" s="11">
        <v>29497</v>
      </c>
      <c r="I40" s="12" t="s">
        <v>810</v>
      </c>
      <c r="J40" s="13">
        <v>1</v>
      </c>
    </row>
    <row r="41" spans="1:10" ht="15.6">
      <c r="A41" s="9">
        <v>40</v>
      </c>
      <c r="B41" s="10" t="s">
        <v>827</v>
      </c>
      <c r="C41" s="10" t="s">
        <v>783</v>
      </c>
      <c r="D41" s="10" t="s">
        <v>854</v>
      </c>
      <c r="E41" s="10" t="s">
        <v>855</v>
      </c>
      <c r="F41" s="10">
        <v>77.099999999999994</v>
      </c>
      <c r="G41" s="10">
        <v>179.8</v>
      </c>
      <c r="H41" s="11">
        <v>31766</v>
      </c>
      <c r="I41" s="12" t="s">
        <v>810</v>
      </c>
      <c r="J41" s="13">
        <v>3</v>
      </c>
    </row>
    <row r="42" spans="1:10" ht="15.6">
      <c r="A42" s="9">
        <v>41</v>
      </c>
      <c r="B42" s="10" t="s">
        <v>827</v>
      </c>
      <c r="C42" s="10" t="s">
        <v>783</v>
      </c>
      <c r="D42" s="10" t="s">
        <v>856</v>
      </c>
      <c r="E42" s="10" t="s">
        <v>857</v>
      </c>
      <c r="F42" s="10">
        <v>92.9</v>
      </c>
      <c r="G42" s="10">
        <v>192</v>
      </c>
      <c r="H42" s="11">
        <v>31847</v>
      </c>
      <c r="I42" s="12" t="s">
        <v>810</v>
      </c>
      <c r="J42" s="13">
        <v>2</v>
      </c>
    </row>
    <row r="43" spans="1:10" ht="15.6">
      <c r="A43" s="9">
        <v>42</v>
      </c>
      <c r="B43" s="10" t="s">
        <v>827</v>
      </c>
      <c r="C43" s="10" t="s">
        <v>783</v>
      </c>
      <c r="D43" s="10" t="s">
        <v>858</v>
      </c>
      <c r="E43" s="10" t="s">
        <v>859</v>
      </c>
      <c r="F43" s="10">
        <v>86.1</v>
      </c>
      <c r="G43" s="10">
        <v>185.9</v>
      </c>
      <c r="H43" s="11">
        <v>33268</v>
      </c>
      <c r="I43" s="12" t="s">
        <v>810</v>
      </c>
      <c r="J43" s="13">
        <v>3</v>
      </c>
    </row>
    <row r="44" spans="1:10" ht="15.6">
      <c r="A44" s="9">
        <v>43</v>
      </c>
      <c r="B44" s="10" t="s">
        <v>827</v>
      </c>
      <c r="C44" s="10" t="s">
        <v>783</v>
      </c>
      <c r="D44" s="10" t="s">
        <v>860</v>
      </c>
      <c r="E44" s="10" t="s">
        <v>861</v>
      </c>
      <c r="F44" s="10">
        <v>90.7</v>
      </c>
      <c r="G44" s="10">
        <v>185.9</v>
      </c>
      <c r="H44" s="11">
        <v>32842</v>
      </c>
      <c r="I44" s="12" t="s">
        <v>810</v>
      </c>
      <c r="J44" s="13">
        <v>2</v>
      </c>
    </row>
    <row r="45" spans="1:10" ht="15.6">
      <c r="A45" s="9">
        <v>44</v>
      </c>
      <c r="B45" s="10" t="s">
        <v>827</v>
      </c>
      <c r="C45" s="10" t="s">
        <v>783</v>
      </c>
      <c r="D45" s="10" t="s">
        <v>862</v>
      </c>
      <c r="E45" s="10" t="s">
        <v>474</v>
      </c>
      <c r="F45" s="10">
        <v>83.9</v>
      </c>
      <c r="G45" s="10">
        <v>155.4</v>
      </c>
      <c r="H45" s="11">
        <v>31583</v>
      </c>
      <c r="I45" s="12" t="s">
        <v>810</v>
      </c>
      <c r="J45" s="13">
        <v>1</v>
      </c>
    </row>
    <row r="46" spans="1:10" ht="15.6">
      <c r="A46" s="9">
        <v>45</v>
      </c>
      <c r="B46" s="10" t="s">
        <v>827</v>
      </c>
      <c r="C46" s="10" t="s">
        <v>783</v>
      </c>
      <c r="D46" s="10" t="s">
        <v>847</v>
      </c>
      <c r="E46" s="10" t="s">
        <v>863</v>
      </c>
      <c r="F46" s="10">
        <v>89.8</v>
      </c>
      <c r="G46" s="10">
        <v>182.8</v>
      </c>
      <c r="H46" s="11">
        <v>31921</v>
      </c>
      <c r="I46" s="12" t="s">
        <v>810</v>
      </c>
      <c r="J46" s="13">
        <v>4</v>
      </c>
    </row>
    <row r="47" spans="1:10" ht="15.6">
      <c r="A47" s="9">
        <v>46</v>
      </c>
      <c r="B47" s="10" t="s">
        <v>827</v>
      </c>
      <c r="C47" s="10" t="s">
        <v>783</v>
      </c>
      <c r="D47" s="10" t="s">
        <v>204</v>
      </c>
      <c r="E47" s="10" t="s">
        <v>864</v>
      </c>
      <c r="F47" s="10">
        <v>82.1</v>
      </c>
      <c r="G47" s="10">
        <v>188.9</v>
      </c>
      <c r="H47" s="11">
        <v>31666</v>
      </c>
      <c r="I47" s="12" t="s">
        <v>822</v>
      </c>
      <c r="J47" s="13">
        <v>2</v>
      </c>
    </row>
    <row r="48" spans="1:10" ht="15.6">
      <c r="A48" s="9">
        <v>47</v>
      </c>
      <c r="B48" s="10" t="s">
        <v>827</v>
      </c>
      <c r="C48" s="10" t="s">
        <v>783</v>
      </c>
      <c r="D48" s="10" t="s">
        <v>266</v>
      </c>
      <c r="E48" s="10" t="s">
        <v>805</v>
      </c>
      <c r="F48" s="10">
        <v>92.9</v>
      </c>
      <c r="G48" s="10">
        <v>188.9</v>
      </c>
      <c r="H48" s="11">
        <v>32975</v>
      </c>
      <c r="I48" s="12" t="s">
        <v>822</v>
      </c>
      <c r="J48" s="13">
        <v>1</v>
      </c>
    </row>
    <row r="49" spans="1:10" ht="15.6">
      <c r="A49" s="9">
        <v>48</v>
      </c>
      <c r="B49" s="10" t="s">
        <v>827</v>
      </c>
      <c r="C49" s="10" t="s">
        <v>783</v>
      </c>
      <c r="D49" s="10" t="s">
        <v>865</v>
      </c>
      <c r="E49" s="10" t="s">
        <v>866</v>
      </c>
      <c r="F49" s="10">
        <v>95.2</v>
      </c>
      <c r="G49" s="10">
        <v>185.9</v>
      </c>
      <c r="H49" s="11">
        <v>31654</v>
      </c>
      <c r="I49" s="12" t="s">
        <v>822</v>
      </c>
      <c r="J49" s="13">
        <v>5</v>
      </c>
    </row>
    <row r="50" spans="1:10" ht="15.6">
      <c r="A50" s="9">
        <v>49</v>
      </c>
      <c r="B50" s="10" t="s">
        <v>782</v>
      </c>
      <c r="C50" s="10" t="s">
        <v>867</v>
      </c>
      <c r="D50" s="10" t="s">
        <v>868</v>
      </c>
      <c r="E50" s="10" t="s">
        <v>13</v>
      </c>
      <c r="F50" s="10">
        <v>65.7</v>
      </c>
      <c r="G50" s="10">
        <v>155.4</v>
      </c>
      <c r="H50" s="11">
        <v>36167</v>
      </c>
      <c r="I50" s="12" t="s">
        <v>810</v>
      </c>
      <c r="J50" s="13">
        <v>4</v>
      </c>
    </row>
    <row r="51" spans="1:10" ht="15.6">
      <c r="A51" s="9">
        <v>50</v>
      </c>
      <c r="B51" s="10" t="s">
        <v>782</v>
      </c>
      <c r="C51" s="10" t="s">
        <v>867</v>
      </c>
      <c r="D51" s="10" t="s">
        <v>869</v>
      </c>
      <c r="E51" s="10" t="s">
        <v>870</v>
      </c>
      <c r="F51" s="10">
        <v>65.7</v>
      </c>
      <c r="G51" s="10">
        <v>173.7</v>
      </c>
      <c r="H51" s="11">
        <v>31889</v>
      </c>
      <c r="I51" s="12" t="s">
        <v>810</v>
      </c>
      <c r="J51" s="13">
        <v>3</v>
      </c>
    </row>
    <row r="52" spans="1:10" ht="15.6">
      <c r="A52" s="9">
        <v>51</v>
      </c>
      <c r="B52" s="10" t="s">
        <v>782</v>
      </c>
      <c r="C52" s="10" t="s">
        <v>867</v>
      </c>
      <c r="D52" s="10" t="s">
        <v>871</v>
      </c>
      <c r="E52" s="10" t="s">
        <v>872</v>
      </c>
      <c r="F52" s="10">
        <v>68</v>
      </c>
      <c r="G52" s="10">
        <v>170.6</v>
      </c>
      <c r="H52" s="11">
        <v>34300</v>
      </c>
      <c r="I52" s="12" t="s">
        <v>786</v>
      </c>
      <c r="J52" s="13">
        <v>5</v>
      </c>
    </row>
    <row r="53" spans="1:10" ht="15.6">
      <c r="A53" s="9">
        <v>52</v>
      </c>
      <c r="B53" s="10" t="s">
        <v>782</v>
      </c>
      <c r="C53" s="10" t="s">
        <v>867</v>
      </c>
      <c r="D53" s="10" t="s">
        <v>873</v>
      </c>
      <c r="E53" s="10" t="s">
        <v>874</v>
      </c>
      <c r="F53" s="10">
        <v>67.099999999999994</v>
      </c>
      <c r="G53" s="10">
        <v>167.6</v>
      </c>
      <c r="H53" s="11">
        <v>34880</v>
      </c>
      <c r="I53" s="12" t="s">
        <v>786</v>
      </c>
      <c r="J53" s="13">
        <v>1</v>
      </c>
    </row>
    <row r="54" spans="1:10" ht="15.6">
      <c r="A54" s="9">
        <v>53</v>
      </c>
      <c r="B54" s="10" t="s">
        <v>782</v>
      </c>
      <c r="C54" s="10" t="s">
        <v>867</v>
      </c>
      <c r="D54" s="10" t="s">
        <v>875</v>
      </c>
      <c r="E54" s="10" t="s">
        <v>876</v>
      </c>
      <c r="F54" s="10">
        <v>55.7</v>
      </c>
      <c r="G54" s="10">
        <v>158.4</v>
      </c>
      <c r="H54" s="11">
        <v>33749</v>
      </c>
      <c r="I54" s="12" t="s">
        <v>786</v>
      </c>
      <c r="J54" s="13">
        <v>3</v>
      </c>
    </row>
    <row r="55" spans="1:10" ht="15.6">
      <c r="A55" s="9">
        <v>54</v>
      </c>
      <c r="B55" s="10" t="s">
        <v>782</v>
      </c>
      <c r="C55" s="10" t="s">
        <v>867</v>
      </c>
      <c r="D55" s="10" t="s">
        <v>877</v>
      </c>
      <c r="E55" s="10" t="s">
        <v>878</v>
      </c>
      <c r="F55" s="10">
        <v>68</v>
      </c>
      <c r="G55" s="10">
        <v>164.5</v>
      </c>
      <c r="H55" s="11">
        <v>33371</v>
      </c>
      <c r="I55" s="12" t="s">
        <v>786</v>
      </c>
      <c r="J55" s="13">
        <v>5</v>
      </c>
    </row>
    <row r="56" spans="1:10" ht="15.6">
      <c r="A56" s="9">
        <v>55</v>
      </c>
      <c r="B56" s="10" t="s">
        <v>782</v>
      </c>
      <c r="C56" s="10" t="s">
        <v>867</v>
      </c>
      <c r="D56" s="10" t="s">
        <v>784</v>
      </c>
      <c r="E56" s="10" t="s">
        <v>879</v>
      </c>
      <c r="F56" s="10">
        <v>74.3</v>
      </c>
      <c r="G56" s="10">
        <v>155.4</v>
      </c>
      <c r="H56" s="11">
        <v>32023</v>
      </c>
      <c r="I56" s="12" t="s">
        <v>786</v>
      </c>
      <c r="J56" s="13">
        <v>3</v>
      </c>
    </row>
    <row r="57" spans="1:10" ht="15.6">
      <c r="A57" s="9">
        <v>56</v>
      </c>
      <c r="B57" s="10" t="s">
        <v>782</v>
      </c>
      <c r="C57" s="10" t="s">
        <v>867</v>
      </c>
      <c r="D57" s="10" t="s">
        <v>880</v>
      </c>
      <c r="E57" s="10" t="s">
        <v>881</v>
      </c>
      <c r="F57" s="10">
        <v>64.400000000000006</v>
      </c>
      <c r="G57" s="10">
        <v>164.5</v>
      </c>
      <c r="H57" s="11">
        <v>34961</v>
      </c>
      <c r="I57" s="12" t="s">
        <v>810</v>
      </c>
      <c r="J57" s="13">
        <v>3</v>
      </c>
    </row>
    <row r="58" spans="1:10" ht="15.6">
      <c r="A58" s="9">
        <v>57</v>
      </c>
      <c r="B58" s="10" t="s">
        <v>782</v>
      </c>
      <c r="C58" s="10" t="s">
        <v>867</v>
      </c>
      <c r="D58" s="10" t="s">
        <v>882</v>
      </c>
      <c r="E58" s="10" t="s">
        <v>883</v>
      </c>
      <c r="F58" s="10">
        <v>70.3</v>
      </c>
      <c r="G58" s="10">
        <v>173.7</v>
      </c>
      <c r="H58" s="11">
        <v>34508</v>
      </c>
      <c r="I58" s="12" t="s">
        <v>822</v>
      </c>
      <c r="J58" s="13">
        <v>2</v>
      </c>
    </row>
    <row r="59" spans="1:10" ht="15.6">
      <c r="A59" s="9">
        <v>58</v>
      </c>
      <c r="B59" s="10" t="s">
        <v>782</v>
      </c>
      <c r="C59" s="10" t="s">
        <v>867</v>
      </c>
      <c r="D59" s="10" t="s">
        <v>456</v>
      </c>
      <c r="E59" s="10" t="s">
        <v>884</v>
      </c>
      <c r="F59" s="10">
        <v>72.5</v>
      </c>
      <c r="G59" s="10">
        <v>155.69999999999999</v>
      </c>
      <c r="H59" s="11">
        <v>35186</v>
      </c>
      <c r="I59" s="12" t="s">
        <v>810</v>
      </c>
      <c r="J59" s="13">
        <v>1</v>
      </c>
    </row>
    <row r="60" spans="1:10" ht="15.6">
      <c r="A60" s="9">
        <v>59</v>
      </c>
      <c r="B60" s="10" t="s">
        <v>782</v>
      </c>
      <c r="C60" s="10" t="s">
        <v>867</v>
      </c>
      <c r="D60" s="10" t="s">
        <v>87</v>
      </c>
      <c r="E60" s="10" t="s">
        <v>885</v>
      </c>
      <c r="F60" s="10">
        <v>61.6</v>
      </c>
      <c r="G60" s="10">
        <v>167.6</v>
      </c>
      <c r="H60" s="11">
        <v>33478</v>
      </c>
      <c r="I60" s="12" t="s">
        <v>786</v>
      </c>
      <c r="J60" s="13">
        <v>5</v>
      </c>
    </row>
    <row r="61" spans="1:10" ht="15.6">
      <c r="A61" s="9">
        <v>60</v>
      </c>
      <c r="B61" s="10" t="s">
        <v>782</v>
      </c>
      <c r="C61" s="10" t="s">
        <v>867</v>
      </c>
      <c r="D61" s="10" t="s">
        <v>886</v>
      </c>
      <c r="E61" s="10" t="s">
        <v>38</v>
      </c>
      <c r="F61" s="10">
        <v>79.3</v>
      </c>
      <c r="G61" s="10">
        <v>155.69999999999999</v>
      </c>
      <c r="H61" s="11">
        <v>32701</v>
      </c>
      <c r="I61" s="12" t="s">
        <v>786</v>
      </c>
      <c r="J61" s="13">
        <v>4</v>
      </c>
    </row>
    <row r="62" spans="1:10" ht="15.6">
      <c r="A62" s="9">
        <v>61</v>
      </c>
      <c r="B62" s="10" t="s">
        <v>782</v>
      </c>
      <c r="C62" s="10" t="s">
        <v>867</v>
      </c>
      <c r="D62" s="10" t="s">
        <v>808</v>
      </c>
      <c r="E62" s="10" t="s">
        <v>887</v>
      </c>
      <c r="F62" s="10">
        <v>68</v>
      </c>
      <c r="G62" s="10">
        <v>170.6</v>
      </c>
      <c r="H62" s="11">
        <v>32692</v>
      </c>
      <c r="I62" s="12" t="s">
        <v>786</v>
      </c>
      <c r="J62" s="13">
        <v>3</v>
      </c>
    </row>
    <row r="63" spans="1:10" ht="15.6">
      <c r="A63" s="9">
        <v>62</v>
      </c>
      <c r="B63" s="10" t="s">
        <v>782</v>
      </c>
      <c r="C63" s="10" t="s">
        <v>867</v>
      </c>
      <c r="D63" s="10" t="s">
        <v>888</v>
      </c>
      <c r="E63" s="10" t="s">
        <v>889</v>
      </c>
      <c r="F63" s="10">
        <v>66.599999999999994</v>
      </c>
      <c r="G63" s="10">
        <v>170.6</v>
      </c>
      <c r="H63" s="11">
        <v>32692</v>
      </c>
      <c r="I63" s="12" t="s">
        <v>786</v>
      </c>
      <c r="J63" s="13">
        <v>2</v>
      </c>
    </row>
    <row r="64" spans="1:10" ht="15.6">
      <c r="A64" s="9">
        <v>63</v>
      </c>
      <c r="B64" s="10" t="s">
        <v>782</v>
      </c>
      <c r="C64" s="10" t="s">
        <v>867</v>
      </c>
      <c r="D64" s="10" t="s">
        <v>890</v>
      </c>
      <c r="E64" s="10" t="s">
        <v>891</v>
      </c>
      <c r="F64" s="10">
        <v>72.099999999999994</v>
      </c>
      <c r="G64" s="10">
        <v>176.7</v>
      </c>
      <c r="H64" s="11">
        <v>31843</v>
      </c>
      <c r="I64" s="12" t="s">
        <v>786</v>
      </c>
      <c r="J64" s="13">
        <v>5</v>
      </c>
    </row>
    <row r="65" spans="1:10" ht="15.6">
      <c r="A65" s="9">
        <v>64</v>
      </c>
      <c r="B65" s="10" t="s">
        <v>782</v>
      </c>
      <c r="C65" s="10" t="s">
        <v>867</v>
      </c>
      <c r="D65" s="10" t="s">
        <v>892</v>
      </c>
      <c r="E65" s="10" t="s">
        <v>893</v>
      </c>
      <c r="F65" s="10">
        <v>63.5</v>
      </c>
      <c r="G65" s="10">
        <v>167.6</v>
      </c>
      <c r="H65" s="11">
        <v>34856</v>
      </c>
      <c r="I65" s="12" t="s">
        <v>810</v>
      </c>
      <c r="J65" s="13">
        <v>5</v>
      </c>
    </row>
    <row r="66" spans="1:10" ht="15.6">
      <c r="A66" s="9">
        <v>65</v>
      </c>
      <c r="B66" s="10" t="s">
        <v>782</v>
      </c>
      <c r="C66" s="10" t="s">
        <v>867</v>
      </c>
      <c r="D66" s="10" t="s">
        <v>833</v>
      </c>
      <c r="E66" s="10" t="s">
        <v>894</v>
      </c>
      <c r="F66" s="10">
        <v>74.8</v>
      </c>
      <c r="G66" s="10">
        <v>176.7</v>
      </c>
      <c r="H66" s="11">
        <v>35062</v>
      </c>
      <c r="I66" s="12" t="s">
        <v>786</v>
      </c>
      <c r="J66" s="13">
        <v>2</v>
      </c>
    </row>
    <row r="67" spans="1:10" ht="15.6">
      <c r="A67" s="9">
        <v>66</v>
      </c>
      <c r="B67" s="10" t="s">
        <v>782</v>
      </c>
      <c r="C67" s="10" t="s">
        <v>867</v>
      </c>
      <c r="D67" s="10" t="s">
        <v>87</v>
      </c>
      <c r="E67" s="10" t="s">
        <v>895</v>
      </c>
      <c r="F67" s="10">
        <v>61.2</v>
      </c>
      <c r="G67" s="10">
        <v>161.5</v>
      </c>
      <c r="H67" s="11">
        <v>34118</v>
      </c>
      <c r="I67" s="12" t="s">
        <v>786</v>
      </c>
      <c r="J67" s="13">
        <v>4</v>
      </c>
    </row>
    <row r="68" spans="1:10" ht="15.6">
      <c r="A68" s="9">
        <v>67</v>
      </c>
      <c r="B68" s="10" t="s">
        <v>782</v>
      </c>
      <c r="C68" s="10" t="s">
        <v>867</v>
      </c>
      <c r="D68" s="10" t="s">
        <v>802</v>
      </c>
      <c r="E68" s="10" t="s">
        <v>896</v>
      </c>
      <c r="F68" s="10">
        <v>56.6</v>
      </c>
      <c r="G68" s="10">
        <v>161.5</v>
      </c>
      <c r="H68" s="11">
        <v>34134</v>
      </c>
      <c r="I68" s="12" t="s">
        <v>810</v>
      </c>
      <c r="J68" s="13">
        <v>5</v>
      </c>
    </row>
    <row r="69" spans="1:10" ht="15.6">
      <c r="A69" s="9">
        <v>68</v>
      </c>
      <c r="B69" s="10" t="s">
        <v>782</v>
      </c>
      <c r="C69" s="10" t="s">
        <v>867</v>
      </c>
      <c r="D69" s="10" t="s">
        <v>347</v>
      </c>
      <c r="E69" s="10" t="s">
        <v>897</v>
      </c>
      <c r="F69" s="10">
        <v>68</v>
      </c>
      <c r="G69" s="10">
        <v>173.7</v>
      </c>
      <c r="H69" s="11">
        <v>33606</v>
      </c>
      <c r="I69" s="12" t="s">
        <v>822</v>
      </c>
      <c r="J69" s="13">
        <v>1</v>
      </c>
    </row>
    <row r="70" spans="1:10" ht="15.6">
      <c r="A70" s="9">
        <v>69</v>
      </c>
      <c r="B70" s="10" t="s">
        <v>782</v>
      </c>
      <c r="C70" s="10" t="s">
        <v>867</v>
      </c>
      <c r="D70" s="10" t="s">
        <v>898</v>
      </c>
      <c r="E70" s="10" t="s">
        <v>899</v>
      </c>
      <c r="F70" s="10">
        <v>65.7</v>
      </c>
      <c r="G70" s="10">
        <v>167.6</v>
      </c>
      <c r="H70" s="11">
        <v>35618</v>
      </c>
      <c r="I70" s="12" t="s">
        <v>822</v>
      </c>
      <c r="J70" s="13">
        <v>1</v>
      </c>
    </row>
    <row r="71" spans="1:10" ht="15.6">
      <c r="A71" s="9">
        <v>70</v>
      </c>
      <c r="B71" s="10" t="s">
        <v>782</v>
      </c>
      <c r="C71" s="10" t="s">
        <v>867</v>
      </c>
      <c r="D71" s="10" t="s">
        <v>799</v>
      </c>
      <c r="E71" s="10" t="s">
        <v>900</v>
      </c>
      <c r="F71" s="10">
        <v>63.5</v>
      </c>
      <c r="G71" s="10">
        <v>170.6</v>
      </c>
      <c r="H71" s="11">
        <v>34337</v>
      </c>
      <c r="I71" s="12" t="s">
        <v>786</v>
      </c>
      <c r="J71" s="13">
        <v>5</v>
      </c>
    </row>
    <row r="72" spans="1:10" ht="15.6">
      <c r="A72" s="9">
        <v>71</v>
      </c>
      <c r="B72" s="10" t="s">
        <v>782</v>
      </c>
      <c r="C72" s="10" t="s">
        <v>867</v>
      </c>
      <c r="D72" s="10" t="s">
        <v>305</v>
      </c>
      <c r="E72" s="10" t="s">
        <v>901</v>
      </c>
      <c r="F72" s="10">
        <v>79.3</v>
      </c>
      <c r="G72" s="10">
        <v>182.8</v>
      </c>
      <c r="H72" s="11">
        <v>34447</v>
      </c>
      <c r="I72" s="12" t="s">
        <v>810</v>
      </c>
      <c r="J72" s="13">
        <v>5</v>
      </c>
    </row>
    <row r="73" spans="1:10" ht="15.6">
      <c r="A73" s="9">
        <v>72</v>
      </c>
      <c r="B73" s="10" t="s">
        <v>827</v>
      </c>
      <c r="C73" s="10" t="s">
        <v>867</v>
      </c>
      <c r="D73" s="10" t="s">
        <v>705</v>
      </c>
      <c r="E73" s="10" t="s">
        <v>902</v>
      </c>
      <c r="F73" s="10">
        <v>77.099999999999994</v>
      </c>
      <c r="G73" s="10">
        <v>176.7</v>
      </c>
      <c r="H73" s="11">
        <v>32367</v>
      </c>
      <c r="I73" s="12" t="s">
        <v>786</v>
      </c>
      <c r="J73" s="13">
        <v>1</v>
      </c>
    </row>
    <row r="74" spans="1:10" ht="15.6">
      <c r="A74" s="9">
        <v>73</v>
      </c>
      <c r="B74" s="10" t="s">
        <v>827</v>
      </c>
      <c r="C74" s="10" t="s">
        <v>867</v>
      </c>
      <c r="D74" s="10" t="s">
        <v>903</v>
      </c>
      <c r="E74" s="10" t="s">
        <v>904</v>
      </c>
      <c r="F74" s="10">
        <v>83.9</v>
      </c>
      <c r="G74" s="10">
        <v>155.4</v>
      </c>
      <c r="H74" s="11">
        <v>32654</v>
      </c>
      <c r="I74" s="12" t="s">
        <v>810</v>
      </c>
      <c r="J74" s="13">
        <v>5</v>
      </c>
    </row>
    <row r="75" spans="1:10" ht="15.6">
      <c r="A75" s="9">
        <v>74</v>
      </c>
      <c r="B75" s="10" t="s">
        <v>827</v>
      </c>
      <c r="C75" s="10" t="s">
        <v>867</v>
      </c>
      <c r="D75" s="10" t="s">
        <v>905</v>
      </c>
      <c r="E75" s="10" t="s">
        <v>906</v>
      </c>
      <c r="F75" s="10">
        <v>88.4</v>
      </c>
      <c r="G75" s="10">
        <v>185.9</v>
      </c>
      <c r="H75" s="11">
        <v>32538</v>
      </c>
      <c r="I75" s="12" t="s">
        <v>810</v>
      </c>
      <c r="J75" s="13">
        <v>5</v>
      </c>
    </row>
    <row r="76" spans="1:10" ht="15.6">
      <c r="A76" s="9">
        <v>75</v>
      </c>
      <c r="B76" s="10" t="s">
        <v>827</v>
      </c>
      <c r="C76" s="10" t="s">
        <v>867</v>
      </c>
      <c r="D76" s="10" t="s">
        <v>298</v>
      </c>
      <c r="E76" s="10" t="s">
        <v>907</v>
      </c>
      <c r="F76" s="10">
        <v>88.4</v>
      </c>
      <c r="G76" s="10">
        <v>188.9</v>
      </c>
      <c r="H76" s="11">
        <v>35418</v>
      </c>
      <c r="I76" s="12" t="s">
        <v>810</v>
      </c>
      <c r="J76" s="13">
        <v>4</v>
      </c>
    </row>
    <row r="77" spans="1:10" ht="15.6">
      <c r="A77" s="9">
        <v>76</v>
      </c>
      <c r="B77" s="10" t="s">
        <v>827</v>
      </c>
      <c r="C77" s="10" t="s">
        <v>867</v>
      </c>
      <c r="D77" s="10" t="s">
        <v>362</v>
      </c>
      <c r="E77" s="10" t="s">
        <v>841</v>
      </c>
      <c r="F77" s="10">
        <v>81.599999999999994</v>
      </c>
      <c r="G77" s="10">
        <v>176.7</v>
      </c>
      <c r="H77" s="11">
        <v>31441</v>
      </c>
      <c r="I77" s="12" t="s">
        <v>786</v>
      </c>
      <c r="J77" s="13">
        <v>5</v>
      </c>
    </row>
    <row r="78" spans="1:10" ht="15.6">
      <c r="A78" s="9">
        <v>77</v>
      </c>
      <c r="B78" s="10" t="s">
        <v>827</v>
      </c>
      <c r="C78" s="10" t="s">
        <v>867</v>
      </c>
      <c r="D78" s="10" t="s">
        <v>908</v>
      </c>
      <c r="E78" s="10" t="s">
        <v>909</v>
      </c>
      <c r="F78" s="10">
        <v>85.7</v>
      </c>
      <c r="G78" s="10">
        <v>182.8</v>
      </c>
      <c r="H78" s="11">
        <v>31893</v>
      </c>
      <c r="I78" s="12" t="s">
        <v>786</v>
      </c>
      <c r="J78" s="13">
        <v>1</v>
      </c>
    </row>
    <row r="79" spans="1:10" ht="15.6">
      <c r="A79" s="9">
        <v>78</v>
      </c>
      <c r="B79" s="10" t="s">
        <v>827</v>
      </c>
      <c r="C79" s="10" t="s">
        <v>867</v>
      </c>
      <c r="D79" s="10" t="s">
        <v>910</v>
      </c>
      <c r="E79" s="10" t="s">
        <v>911</v>
      </c>
      <c r="F79" s="10">
        <v>88.9</v>
      </c>
      <c r="G79" s="10">
        <v>185.9</v>
      </c>
      <c r="H79" s="11">
        <v>35164</v>
      </c>
      <c r="I79" s="12" t="s">
        <v>786</v>
      </c>
      <c r="J79" s="13">
        <v>3</v>
      </c>
    </row>
    <row r="80" spans="1:10" ht="15.6">
      <c r="A80" s="9">
        <v>79</v>
      </c>
      <c r="B80" s="10" t="s">
        <v>827</v>
      </c>
      <c r="C80" s="10" t="s">
        <v>867</v>
      </c>
      <c r="D80" s="10" t="s">
        <v>40</v>
      </c>
      <c r="E80" s="10" t="s">
        <v>912</v>
      </c>
      <c r="F80" s="10">
        <v>90.7</v>
      </c>
      <c r="G80" s="10">
        <v>185.9</v>
      </c>
      <c r="H80" s="11">
        <v>30883</v>
      </c>
      <c r="I80" s="12" t="s">
        <v>810</v>
      </c>
      <c r="J80" s="13">
        <v>5</v>
      </c>
    </row>
    <row r="81" spans="1:10" ht="15.6">
      <c r="A81" s="9">
        <v>80</v>
      </c>
      <c r="B81" s="10" t="s">
        <v>827</v>
      </c>
      <c r="C81" s="10" t="s">
        <v>867</v>
      </c>
      <c r="D81" s="10" t="s">
        <v>369</v>
      </c>
      <c r="E81" s="10" t="s">
        <v>913</v>
      </c>
      <c r="F81" s="10">
        <v>79.3</v>
      </c>
      <c r="G81" s="10">
        <v>173.7</v>
      </c>
      <c r="H81" s="11">
        <v>28873</v>
      </c>
      <c r="I81" s="12" t="s">
        <v>786</v>
      </c>
      <c r="J81" s="13">
        <v>2</v>
      </c>
    </row>
    <row r="82" spans="1:10" ht="15.6">
      <c r="A82" s="9">
        <v>81</v>
      </c>
      <c r="B82" s="10" t="s">
        <v>827</v>
      </c>
      <c r="C82" s="10" t="s">
        <v>867</v>
      </c>
      <c r="D82" s="10" t="s">
        <v>914</v>
      </c>
      <c r="E82" s="10" t="s">
        <v>915</v>
      </c>
      <c r="F82" s="10">
        <v>106.5</v>
      </c>
      <c r="G82" s="10">
        <v>198.1</v>
      </c>
      <c r="H82" s="11">
        <v>35477</v>
      </c>
      <c r="I82" s="12" t="s">
        <v>786</v>
      </c>
      <c r="J82" s="13">
        <v>4</v>
      </c>
    </row>
    <row r="83" spans="1:10" ht="15.6">
      <c r="A83" s="9">
        <v>82</v>
      </c>
      <c r="B83" s="10" t="s">
        <v>827</v>
      </c>
      <c r="C83" s="10" t="s">
        <v>867</v>
      </c>
      <c r="D83" s="10" t="s">
        <v>910</v>
      </c>
      <c r="E83" s="10" t="s">
        <v>916</v>
      </c>
      <c r="F83" s="10">
        <v>77.099999999999994</v>
      </c>
      <c r="G83" s="10">
        <v>179.8</v>
      </c>
      <c r="H83" s="11">
        <v>31275</v>
      </c>
      <c r="I83" s="12" t="s">
        <v>810</v>
      </c>
      <c r="J83" s="13">
        <v>4</v>
      </c>
    </row>
    <row r="84" spans="1:10" ht="15.6">
      <c r="A84" s="9">
        <v>83</v>
      </c>
      <c r="B84" s="10" t="s">
        <v>827</v>
      </c>
      <c r="C84" s="10" t="s">
        <v>867</v>
      </c>
      <c r="D84" s="10" t="s">
        <v>903</v>
      </c>
      <c r="E84" s="10" t="s">
        <v>917</v>
      </c>
      <c r="F84" s="10">
        <v>83.9</v>
      </c>
      <c r="G84" s="10">
        <v>155.69999999999999</v>
      </c>
      <c r="H84" s="11">
        <v>31438</v>
      </c>
      <c r="I84" s="12" t="s">
        <v>786</v>
      </c>
      <c r="J84" s="13">
        <v>1</v>
      </c>
    </row>
    <row r="85" spans="1:10" ht="15.6">
      <c r="A85" s="9">
        <v>84</v>
      </c>
      <c r="B85" s="10" t="s">
        <v>827</v>
      </c>
      <c r="C85" s="10" t="s">
        <v>867</v>
      </c>
      <c r="D85" s="10" t="s">
        <v>111</v>
      </c>
      <c r="E85" s="10" t="s">
        <v>918</v>
      </c>
      <c r="F85" s="10">
        <v>83.9</v>
      </c>
      <c r="G85" s="10">
        <v>182.8</v>
      </c>
      <c r="H85" s="11">
        <v>30894</v>
      </c>
      <c r="I85" s="12" t="s">
        <v>822</v>
      </c>
      <c r="J85" s="13">
        <v>1</v>
      </c>
    </row>
    <row r="86" spans="1:10" ht="15.6">
      <c r="A86" s="9">
        <v>85</v>
      </c>
      <c r="B86" s="10" t="s">
        <v>827</v>
      </c>
      <c r="C86" s="10" t="s">
        <v>867</v>
      </c>
      <c r="D86" s="10" t="s">
        <v>919</v>
      </c>
      <c r="E86" s="10" t="s">
        <v>920</v>
      </c>
      <c r="F86" s="10">
        <v>77.099999999999994</v>
      </c>
      <c r="G86" s="10">
        <v>179.8</v>
      </c>
      <c r="H86" s="11">
        <v>32226</v>
      </c>
      <c r="I86" s="12" t="s">
        <v>786</v>
      </c>
      <c r="J86" s="13">
        <v>5</v>
      </c>
    </row>
    <row r="87" spans="1:10" ht="15.6">
      <c r="A87" s="9">
        <v>86</v>
      </c>
      <c r="B87" s="10" t="s">
        <v>827</v>
      </c>
      <c r="C87" s="10" t="s">
        <v>867</v>
      </c>
      <c r="D87" s="10" t="s">
        <v>836</v>
      </c>
      <c r="E87" s="10" t="s">
        <v>921</v>
      </c>
      <c r="F87" s="10">
        <v>88.9</v>
      </c>
      <c r="G87" s="10">
        <v>185.9</v>
      </c>
      <c r="H87" s="11">
        <v>33319</v>
      </c>
      <c r="I87" s="12" t="s">
        <v>822</v>
      </c>
      <c r="J87" s="13">
        <v>5</v>
      </c>
    </row>
    <row r="88" spans="1:10" ht="15.6">
      <c r="A88" s="9">
        <v>87</v>
      </c>
      <c r="B88" s="10" t="s">
        <v>827</v>
      </c>
      <c r="C88" s="10" t="s">
        <v>867</v>
      </c>
      <c r="D88" s="10" t="s">
        <v>319</v>
      </c>
      <c r="E88" s="10" t="s">
        <v>922</v>
      </c>
      <c r="F88" s="10">
        <v>88.4</v>
      </c>
      <c r="G88" s="10">
        <v>185.9</v>
      </c>
      <c r="H88" s="11">
        <v>31633</v>
      </c>
      <c r="I88" s="12" t="s">
        <v>786</v>
      </c>
      <c r="J88" s="13">
        <v>5</v>
      </c>
    </row>
    <row r="89" spans="1:10" ht="15.6">
      <c r="A89" s="9">
        <v>88</v>
      </c>
      <c r="B89" s="10" t="s">
        <v>827</v>
      </c>
      <c r="C89" s="10" t="s">
        <v>867</v>
      </c>
      <c r="D89" s="10" t="s">
        <v>369</v>
      </c>
      <c r="E89" s="10" t="s">
        <v>923</v>
      </c>
      <c r="F89" s="10">
        <v>78.900000000000006</v>
      </c>
      <c r="G89" s="10">
        <v>179.8</v>
      </c>
      <c r="H89" s="11">
        <v>32295</v>
      </c>
      <c r="I89" s="12" t="s">
        <v>786</v>
      </c>
      <c r="J89" s="13">
        <v>4</v>
      </c>
    </row>
    <row r="90" spans="1:10" ht="15.6">
      <c r="A90" s="9">
        <v>89</v>
      </c>
      <c r="B90" s="10" t="s">
        <v>827</v>
      </c>
      <c r="C90" s="10" t="s">
        <v>867</v>
      </c>
      <c r="D90" s="10" t="s">
        <v>924</v>
      </c>
      <c r="E90" s="10" t="s">
        <v>925</v>
      </c>
      <c r="F90" s="10">
        <v>80.7</v>
      </c>
      <c r="G90" s="10">
        <v>179.8</v>
      </c>
      <c r="H90" s="11">
        <v>32195</v>
      </c>
      <c r="I90" s="12" t="s">
        <v>786</v>
      </c>
      <c r="J90" s="13">
        <v>5</v>
      </c>
    </row>
    <row r="91" spans="1:10" ht="15.6">
      <c r="A91" s="9">
        <v>90</v>
      </c>
      <c r="B91" s="10" t="s">
        <v>827</v>
      </c>
      <c r="C91" s="10" t="s">
        <v>867</v>
      </c>
      <c r="D91" s="10" t="s">
        <v>908</v>
      </c>
      <c r="E91" s="10" t="s">
        <v>926</v>
      </c>
      <c r="F91" s="10">
        <v>86.1</v>
      </c>
      <c r="G91" s="10">
        <v>188.9</v>
      </c>
      <c r="H91" s="11">
        <v>32202</v>
      </c>
      <c r="I91" s="12" t="s">
        <v>810</v>
      </c>
      <c r="J91" s="13">
        <v>1</v>
      </c>
    </row>
    <row r="92" spans="1:10" ht="15.6">
      <c r="A92" s="9">
        <v>91</v>
      </c>
      <c r="B92" s="10" t="s">
        <v>827</v>
      </c>
      <c r="C92" s="10" t="s">
        <v>867</v>
      </c>
      <c r="D92" s="10" t="s">
        <v>559</v>
      </c>
      <c r="E92" s="10" t="s">
        <v>927</v>
      </c>
      <c r="F92" s="10">
        <v>90.7</v>
      </c>
      <c r="G92" s="10">
        <v>182.8</v>
      </c>
      <c r="H92" s="11">
        <v>30294</v>
      </c>
      <c r="I92" s="12" t="s">
        <v>786</v>
      </c>
      <c r="J92" s="13">
        <v>4</v>
      </c>
    </row>
    <row r="93" spans="1:10" ht="15.6">
      <c r="A93" s="9">
        <v>92</v>
      </c>
      <c r="B93" s="10" t="s">
        <v>827</v>
      </c>
      <c r="C93" s="10" t="s">
        <v>867</v>
      </c>
      <c r="D93" s="10" t="s">
        <v>910</v>
      </c>
      <c r="E93" s="10" t="s">
        <v>928</v>
      </c>
      <c r="F93" s="10">
        <v>95.2</v>
      </c>
      <c r="G93" s="10">
        <v>192</v>
      </c>
      <c r="H93" s="11">
        <v>31880</v>
      </c>
      <c r="I93" s="12" t="s">
        <v>786</v>
      </c>
      <c r="J93" s="13">
        <v>1</v>
      </c>
    </row>
    <row r="94" spans="1:10" ht="15.6">
      <c r="A94" s="9">
        <v>93</v>
      </c>
      <c r="B94" s="10" t="s">
        <v>827</v>
      </c>
      <c r="C94" s="10" t="s">
        <v>867</v>
      </c>
      <c r="D94" s="10" t="s">
        <v>929</v>
      </c>
      <c r="E94" s="10" t="s">
        <v>930</v>
      </c>
      <c r="F94" s="10">
        <v>81.099999999999994</v>
      </c>
      <c r="G94" s="10">
        <v>182.8</v>
      </c>
      <c r="H94" s="11">
        <v>35683</v>
      </c>
      <c r="I94" s="12" t="s">
        <v>786</v>
      </c>
      <c r="J94" s="13">
        <v>5</v>
      </c>
    </row>
    <row r="95" spans="1:10" ht="15.6">
      <c r="A95" s="9">
        <v>94</v>
      </c>
      <c r="B95" s="10" t="s">
        <v>827</v>
      </c>
      <c r="C95" s="10" t="s">
        <v>867</v>
      </c>
      <c r="D95" s="10" t="s">
        <v>931</v>
      </c>
      <c r="E95" s="10" t="s">
        <v>932</v>
      </c>
      <c r="F95" s="10">
        <v>97.5</v>
      </c>
      <c r="G95" s="10">
        <v>195</v>
      </c>
      <c r="H95" s="11">
        <v>30189</v>
      </c>
      <c r="I95" s="12" t="s">
        <v>810</v>
      </c>
      <c r="J95" s="13">
        <v>2</v>
      </c>
    </row>
    <row r="96" spans="1:10" ht="15.6">
      <c r="A96" s="9">
        <v>95</v>
      </c>
      <c r="B96" s="10" t="s">
        <v>827</v>
      </c>
      <c r="C96" s="10" t="s">
        <v>867</v>
      </c>
      <c r="D96" s="10" t="s">
        <v>406</v>
      </c>
      <c r="E96" s="10" t="s">
        <v>933</v>
      </c>
      <c r="F96" s="10">
        <v>92.9</v>
      </c>
      <c r="G96" s="10">
        <v>182.8</v>
      </c>
      <c r="H96" s="11">
        <v>30733</v>
      </c>
      <c r="I96" s="12" t="s">
        <v>810</v>
      </c>
      <c r="J96" s="13">
        <v>1</v>
      </c>
    </row>
    <row r="97" spans="1:10" ht="15.6">
      <c r="A97" s="9">
        <v>96</v>
      </c>
      <c r="B97" s="10" t="s">
        <v>827</v>
      </c>
      <c r="C97" s="10" t="s">
        <v>867</v>
      </c>
      <c r="D97" s="10" t="s">
        <v>910</v>
      </c>
      <c r="E97" s="10" t="s">
        <v>934</v>
      </c>
      <c r="F97" s="10">
        <v>92</v>
      </c>
      <c r="G97" s="10">
        <v>182.8</v>
      </c>
      <c r="H97" s="11">
        <v>31727</v>
      </c>
      <c r="I97" s="12" t="s">
        <v>822</v>
      </c>
      <c r="J97" s="1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6919-45A6-49F5-8B45-4667BBA86EEC}">
  <dimension ref="A1:P97"/>
  <sheetViews>
    <sheetView topLeftCell="A43" workbookViewId="0">
      <selection activeCell="O44" sqref="O44"/>
    </sheetView>
  </sheetViews>
  <sheetFormatPr defaultRowHeight="14.4"/>
  <cols>
    <col min="8" max="8" width="16.109375" customWidth="1"/>
    <col min="10" max="10" width="18.5546875" customWidth="1"/>
    <col min="13" max="13" width="11.44140625" customWidth="1"/>
    <col min="14" max="14" width="10.109375" bestFit="1" customWidth="1"/>
  </cols>
  <sheetData>
    <row r="1" spans="1:15" ht="15.6">
      <c r="A1" s="6" t="s">
        <v>773</v>
      </c>
      <c r="B1" s="7" t="s">
        <v>774</v>
      </c>
      <c r="C1" s="7" t="s">
        <v>775</v>
      </c>
      <c r="D1" s="7" t="s">
        <v>776</v>
      </c>
      <c r="E1" s="7" t="s">
        <v>777</v>
      </c>
      <c r="F1" s="7" t="s">
        <v>778</v>
      </c>
      <c r="G1" s="7" t="s">
        <v>779</v>
      </c>
      <c r="H1" s="7" t="s">
        <v>6</v>
      </c>
      <c r="I1" s="8" t="s">
        <v>780</v>
      </c>
      <c r="J1" s="18" t="s">
        <v>781</v>
      </c>
      <c r="K1" s="23" t="s">
        <v>1093</v>
      </c>
      <c r="L1" s="27" t="s">
        <v>1092</v>
      </c>
      <c r="M1" s="29" t="s">
        <v>1100</v>
      </c>
      <c r="N1" s="29" t="s">
        <v>1101</v>
      </c>
    </row>
    <row r="2" spans="1:15" ht="15.6">
      <c r="A2" s="9">
        <v>1</v>
      </c>
      <c r="B2" s="10" t="s">
        <v>782</v>
      </c>
      <c r="C2" s="10" t="s">
        <v>783</v>
      </c>
      <c r="D2" s="10" t="s">
        <v>784</v>
      </c>
      <c r="E2" s="10" t="s">
        <v>785</v>
      </c>
      <c r="F2" s="10">
        <v>67.099999999999994</v>
      </c>
      <c r="G2" s="10">
        <v>173.7</v>
      </c>
      <c r="H2" s="11">
        <v>31820</v>
      </c>
      <c r="I2" s="12" t="s">
        <v>786</v>
      </c>
      <c r="J2" s="13">
        <v>4</v>
      </c>
      <c r="K2">
        <f ca="1">ROUNDDOWN(YEARFRAC(H2,TODAY()),0)</f>
        <v>34</v>
      </c>
      <c r="M2" s="30">
        <v>22</v>
      </c>
      <c r="N2" s="31">
        <f t="shared" ref="N2:N20" ca="1" si="0">SUMIF(K2:K97,M2,J2:J97)</f>
        <v>4</v>
      </c>
    </row>
    <row r="3" spans="1:15" ht="15.6">
      <c r="A3" s="9">
        <v>2</v>
      </c>
      <c r="B3" s="10" t="s">
        <v>782</v>
      </c>
      <c r="C3" s="10" t="s">
        <v>783</v>
      </c>
      <c r="D3" s="10" t="s">
        <v>787</v>
      </c>
      <c r="E3" s="10" t="s">
        <v>44</v>
      </c>
      <c r="F3" s="10">
        <v>67.099999999999994</v>
      </c>
      <c r="G3" s="10">
        <v>179.8</v>
      </c>
      <c r="H3" s="11">
        <v>32775</v>
      </c>
      <c r="I3" s="12" t="s">
        <v>786</v>
      </c>
      <c r="J3" s="13">
        <v>1</v>
      </c>
      <c r="K3">
        <f ca="1">ROUNDDOWN(YEARFRAC(H3,TODAY()),0)</f>
        <v>32</v>
      </c>
      <c r="M3" s="30">
        <v>24</v>
      </c>
      <c r="N3" s="31">
        <f t="shared" ca="1" si="0"/>
        <v>14</v>
      </c>
    </row>
    <row r="4" spans="1:15" ht="18">
      <c r="A4" s="9">
        <v>3</v>
      </c>
      <c r="B4" s="10" t="s">
        <v>782</v>
      </c>
      <c r="C4" s="10" t="s">
        <v>783</v>
      </c>
      <c r="D4" s="10" t="s">
        <v>202</v>
      </c>
      <c r="E4" s="10" t="s">
        <v>788</v>
      </c>
      <c r="F4" s="10">
        <v>70.7</v>
      </c>
      <c r="G4" s="10">
        <v>155.4</v>
      </c>
      <c r="H4" s="11">
        <v>34459</v>
      </c>
      <c r="I4" s="12" t="s">
        <v>786</v>
      </c>
      <c r="J4" s="13">
        <v>3</v>
      </c>
      <c r="K4">
        <f t="shared" ref="K4:K66" ca="1" si="1">ROUNDDOWN(YEARFRAC(H4,TODAY()),0)</f>
        <v>27</v>
      </c>
      <c r="L4" s="22"/>
      <c r="M4" s="30">
        <v>25</v>
      </c>
      <c r="N4" s="31">
        <f t="shared" ca="1" si="0"/>
        <v>8</v>
      </c>
      <c r="O4" s="21"/>
    </row>
    <row r="5" spans="1:15" ht="15.6">
      <c r="A5" s="9">
        <v>4</v>
      </c>
      <c r="B5" s="10" t="s">
        <v>782</v>
      </c>
      <c r="C5" s="10" t="s">
        <v>783</v>
      </c>
      <c r="D5" s="10" t="s">
        <v>197</v>
      </c>
      <c r="E5" s="10" t="s">
        <v>789</v>
      </c>
      <c r="F5" s="10">
        <v>78</v>
      </c>
      <c r="G5" s="10">
        <v>155.4</v>
      </c>
      <c r="H5" s="11">
        <v>32674</v>
      </c>
      <c r="I5" s="12" t="s">
        <v>786</v>
      </c>
      <c r="J5" s="13">
        <v>4</v>
      </c>
      <c r="K5">
        <f t="shared" ca="1" si="1"/>
        <v>32</v>
      </c>
      <c r="M5" s="30">
        <v>26</v>
      </c>
      <c r="N5" s="31">
        <f t="shared" ca="1" si="0"/>
        <v>18</v>
      </c>
    </row>
    <row r="6" spans="1:15" ht="15.6">
      <c r="A6" s="9">
        <v>5</v>
      </c>
      <c r="B6" s="10" t="s">
        <v>782</v>
      </c>
      <c r="C6" s="10" t="s">
        <v>783</v>
      </c>
      <c r="D6" s="10" t="s">
        <v>790</v>
      </c>
      <c r="E6" s="10" t="s">
        <v>791</v>
      </c>
      <c r="F6" s="10">
        <v>65.3</v>
      </c>
      <c r="G6" s="10">
        <v>167.6</v>
      </c>
      <c r="H6" s="11">
        <v>33670</v>
      </c>
      <c r="I6" s="12" t="s">
        <v>786</v>
      </c>
      <c r="J6" s="13">
        <v>5</v>
      </c>
      <c r="K6">
        <f t="shared" ca="1" si="1"/>
        <v>29</v>
      </c>
      <c r="M6" s="30">
        <v>27</v>
      </c>
      <c r="N6" s="31">
        <f t="shared" ca="1" si="0"/>
        <v>18</v>
      </c>
    </row>
    <row r="7" spans="1:15" ht="15.6">
      <c r="A7" s="9">
        <v>6</v>
      </c>
      <c r="B7" s="10" t="s">
        <v>782</v>
      </c>
      <c r="C7" s="10" t="s">
        <v>783</v>
      </c>
      <c r="D7" s="10" t="s">
        <v>792</v>
      </c>
      <c r="E7" s="10" t="s">
        <v>793</v>
      </c>
      <c r="F7" s="10">
        <v>72.099999999999994</v>
      </c>
      <c r="G7" s="10">
        <v>170.6</v>
      </c>
      <c r="H7" s="11">
        <v>33610</v>
      </c>
      <c r="I7" s="12" t="s">
        <v>786</v>
      </c>
      <c r="J7" s="13">
        <v>3</v>
      </c>
      <c r="K7">
        <f t="shared" ca="1" si="1"/>
        <v>29</v>
      </c>
      <c r="M7" s="30">
        <v>28</v>
      </c>
      <c r="N7" s="31">
        <f t="shared" ca="1" si="0"/>
        <v>15</v>
      </c>
    </row>
    <row r="8" spans="1:15" ht="15.6">
      <c r="A8" s="9">
        <v>7</v>
      </c>
      <c r="B8" s="10" t="s">
        <v>782</v>
      </c>
      <c r="C8" s="10" t="s">
        <v>783</v>
      </c>
      <c r="D8" s="10" t="s">
        <v>794</v>
      </c>
      <c r="E8" s="10" t="s">
        <v>795</v>
      </c>
      <c r="F8" s="10">
        <v>68</v>
      </c>
      <c r="G8" s="10">
        <v>176.7</v>
      </c>
      <c r="H8" s="11">
        <v>33121</v>
      </c>
      <c r="I8" s="12" t="s">
        <v>786</v>
      </c>
      <c r="J8" s="13">
        <v>5</v>
      </c>
      <c r="K8">
        <f t="shared" ca="1" si="1"/>
        <v>31</v>
      </c>
      <c r="M8" s="30">
        <v>29</v>
      </c>
      <c r="N8" s="31">
        <f t="shared" ca="1" si="0"/>
        <v>8</v>
      </c>
    </row>
    <row r="9" spans="1:15" ht="15.6">
      <c r="A9" s="9">
        <v>8</v>
      </c>
      <c r="B9" s="10" t="s">
        <v>782</v>
      </c>
      <c r="C9" s="10" t="s">
        <v>783</v>
      </c>
      <c r="D9" s="10" t="s">
        <v>796</v>
      </c>
      <c r="E9" s="10" t="s">
        <v>797</v>
      </c>
      <c r="F9" s="10">
        <v>70.7</v>
      </c>
      <c r="G9" s="10">
        <v>179.8</v>
      </c>
      <c r="H9" s="11">
        <v>33362</v>
      </c>
      <c r="I9" s="12" t="s">
        <v>786</v>
      </c>
      <c r="J9" s="13">
        <v>3</v>
      </c>
      <c r="K9">
        <f t="shared" ca="1" si="1"/>
        <v>30</v>
      </c>
      <c r="M9" s="30">
        <v>30</v>
      </c>
      <c r="N9" s="31">
        <f t="shared" ca="1" si="0"/>
        <v>35</v>
      </c>
    </row>
    <row r="10" spans="1:15" ht="15.6">
      <c r="A10" s="9">
        <v>9</v>
      </c>
      <c r="B10" s="10" t="s">
        <v>782</v>
      </c>
      <c r="C10" s="10" t="s">
        <v>783</v>
      </c>
      <c r="D10" s="10" t="s">
        <v>231</v>
      </c>
      <c r="E10" s="10" t="s">
        <v>798</v>
      </c>
      <c r="F10" s="10">
        <v>63.5</v>
      </c>
      <c r="G10" s="10">
        <v>176.7</v>
      </c>
      <c r="H10" s="11">
        <v>34703</v>
      </c>
      <c r="I10" s="12" t="s">
        <v>786</v>
      </c>
      <c r="J10" s="13">
        <v>5</v>
      </c>
      <c r="K10">
        <f t="shared" ca="1" si="1"/>
        <v>26</v>
      </c>
      <c r="M10" s="30">
        <v>31</v>
      </c>
      <c r="N10" s="31">
        <f t="shared" ca="1" si="0"/>
        <v>16</v>
      </c>
    </row>
    <row r="11" spans="1:15" ht="15.6">
      <c r="A11" s="9">
        <v>10</v>
      </c>
      <c r="B11" s="10" t="s">
        <v>782</v>
      </c>
      <c r="C11" s="10" t="s">
        <v>783</v>
      </c>
      <c r="D11" s="10" t="s">
        <v>799</v>
      </c>
      <c r="E11" s="10" t="s">
        <v>800</v>
      </c>
      <c r="F11" s="10">
        <v>77.099999999999994</v>
      </c>
      <c r="G11" s="10">
        <v>173.7</v>
      </c>
      <c r="H11" s="11">
        <v>32300</v>
      </c>
      <c r="I11" s="12" t="s">
        <v>786</v>
      </c>
      <c r="J11" s="13">
        <v>5</v>
      </c>
      <c r="K11">
        <f t="shared" ca="1" si="1"/>
        <v>33</v>
      </c>
      <c r="M11" s="30">
        <v>32</v>
      </c>
      <c r="N11" s="31">
        <f t="shared" ca="1" si="0"/>
        <v>24</v>
      </c>
    </row>
    <row r="12" spans="1:15" ht="15.6">
      <c r="A12" s="9">
        <v>11</v>
      </c>
      <c r="B12" s="10" t="s">
        <v>782</v>
      </c>
      <c r="C12" s="10" t="s">
        <v>783</v>
      </c>
      <c r="D12" s="10" t="s">
        <v>43</v>
      </c>
      <c r="E12" s="10" t="s">
        <v>801</v>
      </c>
      <c r="F12" s="10">
        <v>81.599999999999994</v>
      </c>
      <c r="G12" s="10">
        <v>155.4</v>
      </c>
      <c r="H12" s="11">
        <v>33163</v>
      </c>
      <c r="I12" s="12" t="s">
        <v>786</v>
      </c>
      <c r="J12" s="13">
        <v>3</v>
      </c>
      <c r="K12">
        <f t="shared" ca="1" si="1"/>
        <v>30</v>
      </c>
      <c r="M12" s="30">
        <v>33</v>
      </c>
      <c r="N12" s="31">
        <f t="shared" ca="1" si="0"/>
        <v>24</v>
      </c>
    </row>
    <row r="13" spans="1:15" ht="15.6">
      <c r="A13" s="9">
        <v>12</v>
      </c>
      <c r="B13" s="10" t="s">
        <v>782</v>
      </c>
      <c r="C13" s="10" t="s">
        <v>783</v>
      </c>
      <c r="D13" s="10" t="s">
        <v>802</v>
      </c>
      <c r="E13" s="10" t="s">
        <v>803</v>
      </c>
      <c r="F13" s="10">
        <v>58.9</v>
      </c>
      <c r="G13" s="10">
        <v>173.7</v>
      </c>
      <c r="H13" s="11">
        <v>35031</v>
      </c>
      <c r="I13" s="12" t="s">
        <v>786</v>
      </c>
      <c r="J13" s="13">
        <v>2</v>
      </c>
      <c r="K13">
        <f t="shared" ca="1" si="1"/>
        <v>25</v>
      </c>
      <c r="M13" s="30">
        <v>34</v>
      </c>
      <c r="N13" s="31">
        <f t="shared" ca="1" si="0"/>
        <v>24</v>
      </c>
    </row>
    <row r="14" spans="1:15" ht="15.6">
      <c r="A14" s="9">
        <v>13</v>
      </c>
      <c r="B14" s="10" t="s">
        <v>782</v>
      </c>
      <c r="C14" s="10" t="s">
        <v>783</v>
      </c>
      <c r="D14" s="10" t="s">
        <v>804</v>
      </c>
      <c r="E14" s="10" t="s">
        <v>805</v>
      </c>
      <c r="F14" s="10">
        <v>72.5</v>
      </c>
      <c r="G14" s="10">
        <v>173.7</v>
      </c>
      <c r="H14" s="11">
        <v>33325</v>
      </c>
      <c r="I14" s="12" t="s">
        <v>786</v>
      </c>
      <c r="J14" s="13">
        <v>2</v>
      </c>
      <c r="K14">
        <f t="shared" ca="1" si="1"/>
        <v>30</v>
      </c>
      <c r="M14" s="30">
        <v>35</v>
      </c>
      <c r="N14" s="31">
        <f t="shared" ca="1" si="0"/>
        <v>29</v>
      </c>
    </row>
    <row r="15" spans="1:15" ht="15.6">
      <c r="A15" s="9">
        <v>14</v>
      </c>
      <c r="B15" s="10" t="s">
        <v>782</v>
      </c>
      <c r="C15" s="10" t="s">
        <v>783</v>
      </c>
      <c r="D15" s="10" t="s">
        <v>806</v>
      </c>
      <c r="E15" s="10" t="s">
        <v>807</v>
      </c>
      <c r="F15" s="10">
        <v>70.3</v>
      </c>
      <c r="G15" s="10">
        <v>173.7</v>
      </c>
      <c r="H15" s="11">
        <v>34165</v>
      </c>
      <c r="I15" s="12" t="s">
        <v>786</v>
      </c>
      <c r="J15" s="13">
        <v>2</v>
      </c>
      <c r="K15">
        <f t="shared" ca="1" si="1"/>
        <v>28</v>
      </c>
      <c r="M15" s="30">
        <v>36</v>
      </c>
      <c r="N15" s="31">
        <f t="shared" ca="1" si="0"/>
        <v>13</v>
      </c>
    </row>
    <row r="16" spans="1:15" ht="15.6">
      <c r="A16" s="9">
        <v>15</v>
      </c>
      <c r="B16" s="10" t="s">
        <v>782</v>
      </c>
      <c r="C16" s="10" t="s">
        <v>783</v>
      </c>
      <c r="D16" s="10" t="s">
        <v>808</v>
      </c>
      <c r="E16" s="10" t="s">
        <v>809</v>
      </c>
      <c r="F16" s="10">
        <v>63</v>
      </c>
      <c r="G16" s="10">
        <v>170.6</v>
      </c>
      <c r="H16" s="11">
        <v>32282</v>
      </c>
      <c r="I16" s="12" t="s">
        <v>810</v>
      </c>
      <c r="J16" s="13">
        <v>5</v>
      </c>
      <c r="K16">
        <f t="shared" ca="1" si="1"/>
        <v>33</v>
      </c>
      <c r="M16" s="30">
        <v>37</v>
      </c>
      <c r="N16" s="31">
        <f t="shared" ca="1" si="0"/>
        <v>7</v>
      </c>
    </row>
    <row r="17" spans="1:16" ht="15.6">
      <c r="A17" s="9">
        <v>16</v>
      </c>
      <c r="B17" s="10" t="s">
        <v>782</v>
      </c>
      <c r="C17" s="10" t="s">
        <v>783</v>
      </c>
      <c r="D17" s="10" t="s">
        <v>811</v>
      </c>
      <c r="E17" s="10" t="s">
        <v>812</v>
      </c>
      <c r="F17" s="10">
        <v>81.599999999999994</v>
      </c>
      <c r="G17" s="10">
        <v>170.6</v>
      </c>
      <c r="H17" s="11">
        <v>33888</v>
      </c>
      <c r="I17" s="12" t="s">
        <v>810</v>
      </c>
      <c r="J17" s="13">
        <v>4</v>
      </c>
      <c r="K17">
        <f t="shared" ca="1" si="1"/>
        <v>28</v>
      </c>
      <c r="M17" s="30">
        <v>38</v>
      </c>
      <c r="N17" s="31">
        <f t="shared" ca="1" si="0"/>
        <v>10</v>
      </c>
    </row>
    <row r="18" spans="1:16" ht="15.6">
      <c r="A18" s="9">
        <v>17</v>
      </c>
      <c r="B18" s="10" t="s">
        <v>782</v>
      </c>
      <c r="C18" s="10" t="s">
        <v>783</v>
      </c>
      <c r="D18" s="10" t="s">
        <v>813</v>
      </c>
      <c r="E18" s="10" t="s">
        <v>814</v>
      </c>
      <c r="F18" s="10">
        <v>75.7</v>
      </c>
      <c r="G18" s="10">
        <v>176.7</v>
      </c>
      <c r="H18" s="11">
        <v>32975</v>
      </c>
      <c r="I18" s="12" t="s">
        <v>810</v>
      </c>
      <c r="J18" s="13">
        <v>3</v>
      </c>
      <c r="K18">
        <f t="shared" ca="1" si="1"/>
        <v>31</v>
      </c>
      <c r="M18" s="30">
        <v>39</v>
      </c>
      <c r="N18" s="31">
        <f t="shared" ca="1" si="0"/>
        <v>3</v>
      </c>
    </row>
    <row r="19" spans="1:16" ht="15.6">
      <c r="A19" s="9">
        <v>18</v>
      </c>
      <c r="B19" s="10" t="s">
        <v>782</v>
      </c>
      <c r="C19" s="10" t="s">
        <v>783</v>
      </c>
      <c r="D19" s="10" t="s">
        <v>202</v>
      </c>
      <c r="E19" s="10" t="s">
        <v>815</v>
      </c>
      <c r="F19" s="10">
        <v>62.1</v>
      </c>
      <c r="G19" s="10">
        <v>164.5</v>
      </c>
      <c r="H19" s="11">
        <v>33268</v>
      </c>
      <c r="I19" s="12" t="s">
        <v>810</v>
      </c>
      <c r="J19" s="13">
        <v>4</v>
      </c>
      <c r="K19">
        <f t="shared" ca="1" si="1"/>
        <v>30</v>
      </c>
      <c r="M19" s="30">
        <v>40</v>
      </c>
      <c r="N19" s="31">
        <f t="shared" ca="1" si="0"/>
        <v>4</v>
      </c>
    </row>
    <row r="20" spans="1:16" ht="15.6">
      <c r="A20" s="9">
        <v>19</v>
      </c>
      <c r="B20" s="10" t="s">
        <v>782</v>
      </c>
      <c r="C20" s="10" t="s">
        <v>783</v>
      </c>
      <c r="D20" s="10" t="s">
        <v>816</v>
      </c>
      <c r="E20" s="10" t="s">
        <v>817</v>
      </c>
      <c r="F20" s="10">
        <v>63</v>
      </c>
      <c r="G20" s="10">
        <v>179.8</v>
      </c>
      <c r="H20" s="11">
        <v>31051</v>
      </c>
      <c r="I20" s="32" t="s">
        <v>810</v>
      </c>
      <c r="J20" s="13">
        <v>5</v>
      </c>
      <c r="K20">
        <f t="shared" ca="1" si="1"/>
        <v>36</v>
      </c>
      <c r="M20" s="30">
        <v>42</v>
      </c>
      <c r="N20" s="31">
        <f t="shared" ca="1" si="0"/>
        <v>2</v>
      </c>
    </row>
    <row r="21" spans="1:16" ht="15.6">
      <c r="A21" s="9">
        <v>20</v>
      </c>
      <c r="B21" s="10" t="s">
        <v>782</v>
      </c>
      <c r="C21" s="10" t="s">
        <v>783</v>
      </c>
      <c r="D21" s="10" t="s">
        <v>818</v>
      </c>
      <c r="E21" s="10" t="s">
        <v>819</v>
      </c>
      <c r="F21" s="10">
        <v>65.3</v>
      </c>
      <c r="G21" s="10">
        <v>170.6</v>
      </c>
      <c r="H21" s="11">
        <v>34613</v>
      </c>
      <c r="I21" s="12" t="s">
        <v>810</v>
      </c>
      <c r="J21" s="13">
        <v>4</v>
      </c>
      <c r="K21">
        <f t="shared" ca="1" si="1"/>
        <v>26</v>
      </c>
    </row>
    <row r="22" spans="1:16" ht="15.6">
      <c r="A22" s="9">
        <v>21</v>
      </c>
      <c r="B22" s="10" t="s">
        <v>782</v>
      </c>
      <c r="C22" s="10" t="s">
        <v>783</v>
      </c>
      <c r="D22" s="10" t="s">
        <v>820</v>
      </c>
      <c r="E22" s="10" t="s">
        <v>821</v>
      </c>
      <c r="F22" s="10">
        <v>66.2</v>
      </c>
      <c r="G22" s="10">
        <v>176.7</v>
      </c>
      <c r="H22" s="11">
        <v>31630</v>
      </c>
      <c r="I22" s="12" t="s">
        <v>822</v>
      </c>
      <c r="J22" s="13">
        <v>1</v>
      </c>
      <c r="K22">
        <f t="shared" ca="1" si="1"/>
        <v>35</v>
      </c>
      <c r="M22" s="20" t="s">
        <v>1095</v>
      </c>
      <c r="N22">
        <f ca="1">PEARSON(M2:M20,N2:N20)</f>
        <v>-0.19968914900585671</v>
      </c>
      <c r="O22" s="25" t="s">
        <v>1096</v>
      </c>
      <c r="P22">
        <f ca="1">RSQ(M2:M20,N2:N20)</f>
        <v>3.9875756230683256E-2</v>
      </c>
    </row>
    <row r="23" spans="1:16" ht="15.6">
      <c r="A23" s="9">
        <v>22</v>
      </c>
      <c r="B23" s="10" t="s">
        <v>782</v>
      </c>
      <c r="C23" s="10" t="s">
        <v>783</v>
      </c>
      <c r="D23" s="10" t="s">
        <v>823</v>
      </c>
      <c r="E23" s="10" t="s">
        <v>824</v>
      </c>
      <c r="F23" s="10">
        <v>61.6</v>
      </c>
      <c r="G23" s="10">
        <v>176.7</v>
      </c>
      <c r="H23" s="11">
        <v>32633</v>
      </c>
      <c r="I23" s="12" t="s">
        <v>822</v>
      </c>
      <c r="J23" s="13">
        <v>5</v>
      </c>
      <c r="K23">
        <f t="shared" ca="1" si="1"/>
        <v>32</v>
      </c>
      <c r="M23" s="20" t="s">
        <v>1094</v>
      </c>
      <c r="N23">
        <f ca="1">CORREL(M2:M20,N2:N20)</f>
        <v>-0.19968914900585671</v>
      </c>
    </row>
    <row r="24" spans="1:16" ht="15.6">
      <c r="A24" s="9">
        <v>23</v>
      </c>
      <c r="B24" s="10" t="s">
        <v>782</v>
      </c>
      <c r="C24" s="10" t="s">
        <v>783</v>
      </c>
      <c r="D24" s="10" t="s">
        <v>825</v>
      </c>
      <c r="E24" s="10" t="s">
        <v>826</v>
      </c>
      <c r="F24" s="10">
        <v>72.5</v>
      </c>
      <c r="G24" s="10">
        <v>179.8</v>
      </c>
      <c r="H24" s="11">
        <v>34434</v>
      </c>
      <c r="I24" s="12" t="s">
        <v>822</v>
      </c>
      <c r="J24" s="13">
        <v>1</v>
      </c>
      <c r="K24">
        <f t="shared" ca="1" si="1"/>
        <v>27</v>
      </c>
    </row>
    <row r="25" spans="1:16" ht="15.6">
      <c r="A25" s="9">
        <v>24</v>
      </c>
      <c r="B25" s="10" t="s">
        <v>827</v>
      </c>
      <c r="C25" s="10" t="s">
        <v>783</v>
      </c>
      <c r="D25" s="10" t="s">
        <v>828</v>
      </c>
      <c r="E25" s="10" t="s">
        <v>829</v>
      </c>
      <c r="F25" s="10">
        <v>86.1</v>
      </c>
      <c r="G25" s="10">
        <v>155.69999999999999</v>
      </c>
      <c r="H25" s="11">
        <v>31778</v>
      </c>
      <c r="I25" s="12" t="s">
        <v>786</v>
      </c>
      <c r="J25" s="13">
        <v>1</v>
      </c>
      <c r="K25">
        <f t="shared" ca="1" si="1"/>
        <v>34</v>
      </c>
      <c r="M25" s="24" t="s">
        <v>1097</v>
      </c>
    </row>
    <row r="26" spans="1:16" ht="15.6">
      <c r="A26" s="9">
        <v>25</v>
      </c>
      <c r="B26" s="10" t="s">
        <v>827</v>
      </c>
      <c r="C26" s="10" t="s">
        <v>783</v>
      </c>
      <c r="D26" s="10" t="s">
        <v>830</v>
      </c>
      <c r="E26" s="10" t="s">
        <v>831</v>
      </c>
      <c r="F26" s="10">
        <v>99.7</v>
      </c>
      <c r="G26" s="10">
        <v>192</v>
      </c>
      <c r="H26" s="11">
        <v>31467</v>
      </c>
      <c r="I26" s="12" t="s">
        <v>786</v>
      </c>
      <c r="J26" s="13">
        <v>5</v>
      </c>
      <c r="K26">
        <f t="shared" ca="1" si="1"/>
        <v>35</v>
      </c>
      <c r="M26" s="26" t="s">
        <v>1098</v>
      </c>
    </row>
    <row r="27" spans="1:16" ht="15.6">
      <c r="A27" s="9">
        <v>26</v>
      </c>
      <c r="B27" s="10" t="s">
        <v>827</v>
      </c>
      <c r="C27" s="10" t="s">
        <v>783</v>
      </c>
      <c r="D27" s="10" t="s">
        <v>832</v>
      </c>
      <c r="E27" s="10" t="s">
        <v>254</v>
      </c>
      <c r="F27" s="10">
        <v>84.8</v>
      </c>
      <c r="G27" s="10">
        <v>179.8</v>
      </c>
      <c r="H27" s="11">
        <v>30440</v>
      </c>
      <c r="I27" s="12" t="s">
        <v>786</v>
      </c>
      <c r="J27" s="13">
        <v>3</v>
      </c>
      <c r="K27">
        <f t="shared" ca="1" si="1"/>
        <v>38</v>
      </c>
    </row>
    <row r="28" spans="1:16" ht="15.6">
      <c r="A28" s="9">
        <v>27</v>
      </c>
      <c r="B28" s="10" t="s">
        <v>827</v>
      </c>
      <c r="C28" s="10" t="s">
        <v>783</v>
      </c>
      <c r="D28" s="10" t="s">
        <v>362</v>
      </c>
      <c r="E28" s="10" t="s">
        <v>833</v>
      </c>
      <c r="F28" s="10">
        <v>87.9</v>
      </c>
      <c r="G28" s="10">
        <v>182.8</v>
      </c>
      <c r="H28" s="11">
        <v>29536</v>
      </c>
      <c r="I28" s="12" t="s">
        <v>786</v>
      </c>
      <c r="J28" s="13">
        <v>3</v>
      </c>
      <c r="K28">
        <f t="shared" ca="1" si="1"/>
        <v>40</v>
      </c>
      <c r="L28" s="28" t="s">
        <v>1091</v>
      </c>
    </row>
    <row r="29" spans="1:16" ht="15.6">
      <c r="A29" s="9">
        <v>28</v>
      </c>
      <c r="B29" s="10" t="s">
        <v>827</v>
      </c>
      <c r="C29" s="10" t="s">
        <v>783</v>
      </c>
      <c r="D29" s="10" t="s">
        <v>834</v>
      </c>
      <c r="E29" s="10" t="s">
        <v>835</v>
      </c>
      <c r="F29" s="10">
        <v>97</v>
      </c>
      <c r="G29" s="10">
        <v>192</v>
      </c>
      <c r="H29" s="11">
        <v>31636</v>
      </c>
      <c r="I29" s="12" t="s">
        <v>786</v>
      </c>
      <c r="J29" s="13">
        <v>4</v>
      </c>
      <c r="K29">
        <f t="shared" ca="1" si="1"/>
        <v>35</v>
      </c>
    </row>
    <row r="30" spans="1:16" ht="18">
      <c r="A30" s="9">
        <v>29</v>
      </c>
      <c r="B30" s="10" t="s">
        <v>827</v>
      </c>
      <c r="C30" s="10" t="s">
        <v>783</v>
      </c>
      <c r="D30" s="10" t="s">
        <v>836</v>
      </c>
      <c r="E30" s="10" t="s">
        <v>837</v>
      </c>
      <c r="F30" s="10">
        <v>77.099999999999994</v>
      </c>
      <c r="G30" s="10">
        <v>176.7</v>
      </c>
      <c r="H30" s="11">
        <v>32940</v>
      </c>
      <c r="I30" s="12" t="s">
        <v>786</v>
      </c>
      <c r="J30" s="13">
        <v>5</v>
      </c>
      <c r="K30">
        <f t="shared" ca="1" si="1"/>
        <v>31</v>
      </c>
      <c r="M30" s="45" t="s">
        <v>782</v>
      </c>
      <c r="N30" s="46" t="s">
        <v>786</v>
      </c>
      <c r="O30" s="47">
        <f>COUNTIFS(I2:I97,N30,B2:B97,M30)</f>
        <v>27</v>
      </c>
    </row>
    <row r="31" spans="1:16" ht="18">
      <c r="A31" s="9">
        <v>30</v>
      </c>
      <c r="B31" s="10" t="s">
        <v>827</v>
      </c>
      <c r="C31" s="10" t="s">
        <v>783</v>
      </c>
      <c r="D31" s="10" t="s">
        <v>838</v>
      </c>
      <c r="E31" s="10" t="s">
        <v>839</v>
      </c>
      <c r="F31" s="10">
        <v>86.1</v>
      </c>
      <c r="G31" s="10">
        <v>188.9</v>
      </c>
      <c r="H31" s="11">
        <v>33624</v>
      </c>
      <c r="I31" s="12" t="s">
        <v>786</v>
      </c>
      <c r="J31" s="13">
        <v>1</v>
      </c>
      <c r="K31">
        <f t="shared" ca="1" si="1"/>
        <v>29</v>
      </c>
      <c r="M31" s="45" t="s">
        <v>782</v>
      </c>
      <c r="N31" s="46" t="s">
        <v>810</v>
      </c>
      <c r="O31" s="47">
        <f t="shared" ref="O31:O32" si="2">COUNTIFS(I3:I98,N31,B3:B98,M31)</f>
        <v>13</v>
      </c>
    </row>
    <row r="32" spans="1:16" ht="18">
      <c r="A32" s="9">
        <v>31</v>
      </c>
      <c r="B32" s="10" t="s">
        <v>827</v>
      </c>
      <c r="C32" s="10" t="s">
        <v>783</v>
      </c>
      <c r="D32" s="10" t="s">
        <v>840</v>
      </c>
      <c r="E32" s="10" t="s">
        <v>841</v>
      </c>
      <c r="F32" s="10">
        <v>97.9</v>
      </c>
      <c r="G32" s="10">
        <v>188.9</v>
      </c>
      <c r="H32" s="11">
        <v>29930</v>
      </c>
      <c r="I32" s="12" t="s">
        <v>786</v>
      </c>
      <c r="J32" s="13">
        <v>1</v>
      </c>
      <c r="K32">
        <f t="shared" ca="1" si="1"/>
        <v>39</v>
      </c>
      <c r="M32" s="45" t="s">
        <v>782</v>
      </c>
      <c r="N32" s="46" t="s">
        <v>822</v>
      </c>
      <c r="O32" s="47">
        <f t="shared" si="2"/>
        <v>6</v>
      </c>
    </row>
    <row r="33" spans="1:14" ht="15.6">
      <c r="A33" s="9">
        <v>32</v>
      </c>
      <c r="B33" s="10" t="s">
        <v>827</v>
      </c>
      <c r="C33" s="10" t="s">
        <v>783</v>
      </c>
      <c r="D33" s="10" t="s">
        <v>213</v>
      </c>
      <c r="E33" s="10" t="s">
        <v>842</v>
      </c>
      <c r="F33" s="10">
        <v>79.8</v>
      </c>
      <c r="G33" s="10">
        <v>179.8</v>
      </c>
      <c r="H33" s="11">
        <v>30318</v>
      </c>
      <c r="I33" s="12" t="s">
        <v>786</v>
      </c>
      <c r="J33" s="13">
        <v>3</v>
      </c>
      <c r="K33">
        <f t="shared" ca="1" si="1"/>
        <v>38</v>
      </c>
    </row>
    <row r="34" spans="1:14" ht="15.6">
      <c r="A34" s="9">
        <v>33</v>
      </c>
      <c r="B34" s="10" t="s">
        <v>827</v>
      </c>
      <c r="C34" s="10" t="s">
        <v>783</v>
      </c>
      <c r="D34" s="10" t="s">
        <v>843</v>
      </c>
      <c r="E34" s="10" t="s">
        <v>844</v>
      </c>
      <c r="F34" s="10">
        <v>81.099999999999994</v>
      </c>
      <c r="G34" s="10">
        <v>185.9</v>
      </c>
      <c r="H34" s="11">
        <v>31307</v>
      </c>
      <c r="I34" s="12" t="s">
        <v>786</v>
      </c>
      <c r="J34" s="13">
        <v>2</v>
      </c>
      <c r="K34">
        <f t="shared" ca="1" si="1"/>
        <v>36</v>
      </c>
    </row>
    <row r="35" spans="1:14" ht="15.6">
      <c r="A35" s="9">
        <v>34</v>
      </c>
      <c r="B35" s="10" t="s">
        <v>827</v>
      </c>
      <c r="C35" s="10" t="s">
        <v>783</v>
      </c>
      <c r="D35" s="10" t="s">
        <v>845</v>
      </c>
      <c r="E35" s="10" t="s">
        <v>846</v>
      </c>
      <c r="F35" s="10">
        <v>91.1</v>
      </c>
      <c r="G35" s="10">
        <v>185.9</v>
      </c>
      <c r="H35" s="11">
        <v>33045</v>
      </c>
      <c r="I35" s="12" t="s">
        <v>786</v>
      </c>
      <c r="J35" s="13">
        <v>5</v>
      </c>
      <c r="K35">
        <f t="shared" ca="1" si="1"/>
        <v>31</v>
      </c>
    </row>
    <row r="36" spans="1:14" ht="15.6">
      <c r="A36" s="9">
        <v>35</v>
      </c>
      <c r="B36" s="10" t="s">
        <v>827</v>
      </c>
      <c r="C36" s="10" t="s">
        <v>783</v>
      </c>
      <c r="D36" s="10" t="s">
        <v>847</v>
      </c>
      <c r="E36" s="10" t="s">
        <v>848</v>
      </c>
      <c r="F36" s="10">
        <v>97.9</v>
      </c>
      <c r="G36" s="10">
        <v>182.8</v>
      </c>
      <c r="H36" s="11">
        <v>31135</v>
      </c>
      <c r="I36" s="12" t="s">
        <v>786</v>
      </c>
      <c r="J36" s="13">
        <v>2</v>
      </c>
      <c r="K36">
        <f t="shared" ca="1" si="1"/>
        <v>36</v>
      </c>
    </row>
    <row r="37" spans="1:14" ht="15.6">
      <c r="A37" s="9">
        <v>36</v>
      </c>
      <c r="B37" s="10" t="s">
        <v>827</v>
      </c>
      <c r="C37" s="10" t="s">
        <v>783</v>
      </c>
      <c r="D37" s="10" t="s">
        <v>849</v>
      </c>
      <c r="E37" s="10" t="s">
        <v>850</v>
      </c>
      <c r="F37" s="10">
        <v>86.1</v>
      </c>
      <c r="G37" s="10">
        <v>182.8</v>
      </c>
      <c r="H37" s="11">
        <v>33436</v>
      </c>
      <c r="I37" s="12" t="s">
        <v>786</v>
      </c>
      <c r="J37" s="13">
        <v>5</v>
      </c>
      <c r="K37">
        <f t="shared" ca="1" si="1"/>
        <v>30</v>
      </c>
    </row>
    <row r="38" spans="1:14" ht="15.6">
      <c r="A38" s="9">
        <v>37</v>
      </c>
      <c r="B38" s="10" t="s">
        <v>827</v>
      </c>
      <c r="C38" s="10" t="s">
        <v>783</v>
      </c>
      <c r="D38" s="10" t="s">
        <v>851</v>
      </c>
      <c r="E38" s="10" t="s">
        <v>46</v>
      </c>
      <c r="F38" s="10">
        <v>78.900000000000006</v>
      </c>
      <c r="G38" s="10">
        <v>179.8</v>
      </c>
      <c r="H38" s="11">
        <v>33750</v>
      </c>
      <c r="I38" s="12" t="s">
        <v>786</v>
      </c>
      <c r="J38" s="13">
        <v>3</v>
      </c>
      <c r="K38">
        <f t="shared" ca="1" si="1"/>
        <v>29</v>
      </c>
    </row>
    <row r="39" spans="1:14" ht="15.6">
      <c r="A39" s="9">
        <v>38</v>
      </c>
      <c r="B39" s="10" t="s">
        <v>827</v>
      </c>
      <c r="C39" s="10" t="s">
        <v>783</v>
      </c>
      <c r="D39" s="10" t="s">
        <v>852</v>
      </c>
      <c r="E39" s="10" t="s">
        <v>853</v>
      </c>
      <c r="F39" s="10">
        <v>82.1</v>
      </c>
      <c r="G39" s="10">
        <v>155.69999999999999</v>
      </c>
      <c r="H39" s="11">
        <v>32102</v>
      </c>
      <c r="I39" s="12" t="s">
        <v>810</v>
      </c>
      <c r="J39" s="13">
        <v>3</v>
      </c>
      <c r="K39">
        <f t="shared" ca="1" si="1"/>
        <v>33</v>
      </c>
    </row>
    <row r="40" spans="1:14" ht="15.6">
      <c r="A40" s="9">
        <v>39</v>
      </c>
      <c r="B40" s="10" t="s">
        <v>827</v>
      </c>
      <c r="C40" s="10" t="s">
        <v>783</v>
      </c>
      <c r="D40" s="10" t="s">
        <v>362</v>
      </c>
      <c r="E40" s="10" t="s">
        <v>305</v>
      </c>
      <c r="F40" s="10">
        <v>84.8</v>
      </c>
      <c r="G40" s="10">
        <v>182.8</v>
      </c>
      <c r="H40" s="11">
        <v>29497</v>
      </c>
      <c r="I40" s="12" t="s">
        <v>810</v>
      </c>
      <c r="J40" s="13">
        <v>1</v>
      </c>
      <c r="K40">
        <f t="shared" ca="1" si="1"/>
        <v>40</v>
      </c>
    </row>
    <row r="41" spans="1:14" ht="15.6">
      <c r="A41" s="9">
        <v>40</v>
      </c>
      <c r="B41" s="10" t="s">
        <v>827</v>
      </c>
      <c r="C41" s="10" t="s">
        <v>783</v>
      </c>
      <c r="D41" s="10" t="s">
        <v>854</v>
      </c>
      <c r="E41" s="10" t="s">
        <v>855</v>
      </c>
      <c r="F41" s="10">
        <v>77.099999999999994</v>
      </c>
      <c r="G41" s="10">
        <v>179.8</v>
      </c>
      <c r="H41" s="11">
        <v>31766</v>
      </c>
      <c r="I41" s="12" t="s">
        <v>810</v>
      </c>
      <c r="J41" s="13">
        <v>3</v>
      </c>
      <c r="K41">
        <f t="shared" ca="1" si="1"/>
        <v>34</v>
      </c>
    </row>
    <row r="42" spans="1:14" ht="15.6">
      <c r="A42" s="9">
        <v>41</v>
      </c>
      <c r="B42" s="10" t="s">
        <v>827</v>
      </c>
      <c r="C42" s="10" t="s">
        <v>783</v>
      </c>
      <c r="D42" s="10" t="s">
        <v>856</v>
      </c>
      <c r="E42" s="10" t="s">
        <v>857</v>
      </c>
      <c r="F42" s="10">
        <v>92.9</v>
      </c>
      <c r="G42" s="10">
        <v>192</v>
      </c>
      <c r="H42" s="11">
        <v>31847</v>
      </c>
      <c r="I42" s="12" t="s">
        <v>810</v>
      </c>
      <c r="J42" s="13">
        <v>2</v>
      </c>
      <c r="K42">
        <f t="shared" ca="1" si="1"/>
        <v>34</v>
      </c>
    </row>
    <row r="43" spans="1:14" ht="15.6">
      <c r="A43" s="9">
        <v>42</v>
      </c>
      <c r="B43" s="10" t="s">
        <v>827</v>
      </c>
      <c r="C43" s="10" t="s">
        <v>783</v>
      </c>
      <c r="D43" s="10" t="s">
        <v>858</v>
      </c>
      <c r="E43" s="10" t="s">
        <v>859</v>
      </c>
      <c r="F43" s="10">
        <v>86.1</v>
      </c>
      <c r="G43" s="10">
        <v>185.9</v>
      </c>
      <c r="H43" s="11">
        <v>33268</v>
      </c>
      <c r="I43" s="12" t="s">
        <v>810</v>
      </c>
      <c r="J43" s="13">
        <v>3</v>
      </c>
      <c r="K43">
        <f t="shared" ca="1" si="1"/>
        <v>30</v>
      </c>
    </row>
    <row r="44" spans="1:14" ht="15.6">
      <c r="A44" s="9">
        <v>43</v>
      </c>
      <c r="B44" s="10" t="s">
        <v>827</v>
      </c>
      <c r="C44" s="10" t="s">
        <v>783</v>
      </c>
      <c r="D44" s="10" t="s">
        <v>860</v>
      </c>
      <c r="E44" s="10" t="s">
        <v>861</v>
      </c>
      <c r="F44" s="10">
        <v>90.7</v>
      </c>
      <c r="G44" s="10">
        <v>185.9</v>
      </c>
      <c r="H44" s="11">
        <v>32842</v>
      </c>
      <c r="I44" s="12" t="s">
        <v>810</v>
      </c>
      <c r="J44" s="13">
        <v>2</v>
      </c>
      <c r="K44">
        <f t="shared" ca="1" si="1"/>
        <v>31</v>
      </c>
      <c r="L44" s="28" t="s">
        <v>1099</v>
      </c>
    </row>
    <row r="45" spans="1:14" ht="18">
      <c r="A45" s="9">
        <v>44</v>
      </c>
      <c r="B45" s="10" t="s">
        <v>827</v>
      </c>
      <c r="C45" s="10" t="s">
        <v>783</v>
      </c>
      <c r="D45" s="10" t="s">
        <v>862</v>
      </c>
      <c r="E45" s="10" t="s">
        <v>474</v>
      </c>
      <c r="F45" s="10">
        <v>83.9</v>
      </c>
      <c r="G45" s="10">
        <v>155.4</v>
      </c>
      <c r="H45" s="11">
        <v>31583</v>
      </c>
      <c r="I45" s="12" t="s">
        <v>810</v>
      </c>
      <c r="J45" s="13">
        <v>1</v>
      </c>
      <c r="K45">
        <f t="shared" ca="1" si="1"/>
        <v>35</v>
      </c>
      <c r="M45" s="48" t="s">
        <v>1093</v>
      </c>
      <c r="N45" s="48" t="s">
        <v>827</v>
      </c>
    </row>
    <row r="46" spans="1:14" ht="18">
      <c r="A46" s="9">
        <v>45</v>
      </c>
      <c r="B46" s="10" t="s">
        <v>827</v>
      </c>
      <c r="C46" s="10" t="s">
        <v>783</v>
      </c>
      <c r="D46" s="10" t="s">
        <v>847</v>
      </c>
      <c r="E46" s="10" t="s">
        <v>863</v>
      </c>
      <c r="F46" s="10">
        <v>89.8</v>
      </c>
      <c r="G46" s="10">
        <v>182.8</v>
      </c>
      <c r="H46" s="11">
        <v>31921</v>
      </c>
      <c r="I46" s="12" t="s">
        <v>810</v>
      </c>
      <c r="J46" s="13">
        <v>4</v>
      </c>
      <c r="K46">
        <f t="shared" ca="1" si="1"/>
        <v>34</v>
      </c>
      <c r="M46" s="49">
        <v>22</v>
      </c>
      <c r="N46" s="50">
        <f ca="1">COUNTIFS(K2:K97,M46,B2:B97,N45)</f>
        <v>0</v>
      </c>
    </row>
    <row r="47" spans="1:14" ht="18">
      <c r="A47" s="9">
        <v>46</v>
      </c>
      <c r="B47" s="10" t="s">
        <v>827</v>
      </c>
      <c r="C47" s="10" t="s">
        <v>783</v>
      </c>
      <c r="D47" s="10" t="s">
        <v>204</v>
      </c>
      <c r="E47" s="10" t="s">
        <v>864</v>
      </c>
      <c r="F47" s="10">
        <v>82.1</v>
      </c>
      <c r="G47" s="10">
        <v>188.9</v>
      </c>
      <c r="H47" s="11">
        <v>31666</v>
      </c>
      <c r="I47" s="12" t="s">
        <v>822</v>
      </c>
      <c r="J47" s="13">
        <v>2</v>
      </c>
      <c r="K47">
        <f t="shared" ca="1" si="1"/>
        <v>35</v>
      </c>
      <c r="M47" s="49">
        <v>24</v>
      </c>
      <c r="N47" s="50">
        <f ca="1">COUNTIFS(K2:K97,M47,B2:B97,N45)</f>
        <v>3</v>
      </c>
    </row>
    <row r="48" spans="1:14" ht="18">
      <c r="A48" s="9">
        <v>47</v>
      </c>
      <c r="B48" s="10" t="s">
        <v>827</v>
      </c>
      <c r="C48" s="10" t="s">
        <v>783</v>
      </c>
      <c r="D48" s="10" t="s">
        <v>266</v>
      </c>
      <c r="E48" s="10" t="s">
        <v>805</v>
      </c>
      <c r="F48" s="10">
        <v>92.9</v>
      </c>
      <c r="G48" s="10">
        <v>188.9</v>
      </c>
      <c r="H48" s="11">
        <v>32975</v>
      </c>
      <c r="I48" s="12" t="s">
        <v>822</v>
      </c>
      <c r="J48" s="13">
        <v>1</v>
      </c>
      <c r="K48">
        <f t="shared" ca="1" si="1"/>
        <v>31</v>
      </c>
      <c r="M48" s="49">
        <v>25</v>
      </c>
      <c r="N48" s="50">
        <f ca="1">COUNTIFS(K2:K97,M48,B2:B97,N45)</f>
        <v>1</v>
      </c>
    </row>
    <row r="49" spans="1:14" ht="18">
      <c r="A49" s="9">
        <v>48</v>
      </c>
      <c r="B49" s="10" t="s">
        <v>827</v>
      </c>
      <c r="C49" s="10" t="s">
        <v>783</v>
      </c>
      <c r="D49" s="10" t="s">
        <v>865</v>
      </c>
      <c r="E49" s="10" t="s">
        <v>866</v>
      </c>
      <c r="F49" s="10">
        <v>95.2</v>
      </c>
      <c r="G49" s="10">
        <v>185.9</v>
      </c>
      <c r="H49" s="11">
        <v>31654</v>
      </c>
      <c r="I49" s="12" t="s">
        <v>822</v>
      </c>
      <c r="J49" s="13">
        <v>5</v>
      </c>
      <c r="K49">
        <f t="shared" ca="1" si="1"/>
        <v>35</v>
      </c>
      <c r="M49" s="49">
        <v>26</v>
      </c>
      <c r="N49" s="50">
        <f ca="1">COUNTIFS(K2:K97,M49,B2:B97,N45)</f>
        <v>0</v>
      </c>
    </row>
    <row r="50" spans="1:14" ht="18">
      <c r="A50" s="9">
        <v>49</v>
      </c>
      <c r="B50" s="10" t="s">
        <v>782</v>
      </c>
      <c r="C50" s="10" t="s">
        <v>867</v>
      </c>
      <c r="D50" s="10" t="s">
        <v>868</v>
      </c>
      <c r="E50" s="10" t="s">
        <v>13</v>
      </c>
      <c r="F50" s="10">
        <v>65.7</v>
      </c>
      <c r="G50" s="10">
        <v>155.4</v>
      </c>
      <c r="H50" s="11">
        <v>36167</v>
      </c>
      <c r="I50" s="12" t="s">
        <v>810</v>
      </c>
      <c r="J50" s="13">
        <v>4</v>
      </c>
      <c r="K50">
        <f t="shared" ca="1" si="1"/>
        <v>22</v>
      </c>
      <c r="M50" s="49">
        <v>27</v>
      </c>
      <c r="N50" s="50">
        <f ca="1">COUNTIFS(K2:K97,M50,B2:B97,N45)</f>
        <v>0</v>
      </c>
    </row>
    <row r="51" spans="1:14" ht="18">
      <c r="A51" s="9">
        <v>50</v>
      </c>
      <c r="B51" s="10" t="s">
        <v>782</v>
      </c>
      <c r="C51" s="10" t="s">
        <v>867</v>
      </c>
      <c r="D51" s="10" t="s">
        <v>869</v>
      </c>
      <c r="E51" s="10" t="s">
        <v>870</v>
      </c>
      <c r="F51" s="10">
        <v>65.7</v>
      </c>
      <c r="G51" s="10">
        <v>173.7</v>
      </c>
      <c r="H51" s="11">
        <v>31889</v>
      </c>
      <c r="I51" s="12" t="s">
        <v>810</v>
      </c>
      <c r="J51" s="13">
        <v>3</v>
      </c>
      <c r="K51">
        <f t="shared" ca="1" si="1"/>
        <v>34</v>
      </c>
      <c r="M51" s="49">
        <v>28</v>
      </c>
      <c r="N51" s="50">
        <f ca="1">COUNTIFS(K2:K97,M51,B2:B97,N45)</f>
        <v>0</v>
      </c>
    </row>
    <row r="52" spans="1:14" ht="18">
      <c r="A52" s="9">
        <v>51</v>
      </c>
      <c r="B52" s="10" t="s">
        <v>782</v>
      </c>
      <c r="C52" s="10" t="s">
        <v>867</v>
      </c>
      <c r="D52" s="10" t="s">
        <v>871</v>
      </c>
      <c r="E52" s="10" t="s">
        <v>872</v>
      </c>
      <c r="F52" s="10">
        <v>68</v>
      </c>
      <c r="G52" s="10">
        <v>170.6</v>
      </c>
      <c r="H52" s="11">
        <v>34300</v>
      </c>
      <c r="I52" s="12" t="s">
        <v>786</v>
      </c>
      <c r="J52" s="13">
        <v>5</v>
      </c>
      <c r="K52">
        <f t="shared" ca="1" si="1"/>
        <v>27</v>
      </c>
      <c r="M52" s="49">
        <v>29</v>
      </c>
      <c r="N52" s="50">
        <f ca="1">COUNTIFS(K2:K97,M52,B2:B97,N45)</f>
        <v>2</v>
      </c>
    </row>
    <row r="53" spans="1:14" ht="18">
      <c r="A53" s="9">
        <v>52</v>
      </c>
      <c r="B53" s="10" t="s">
        <v>782</v>
      </c>
      <c r="C53" s="10" t="s">
        <v>867</v>
      </c>
      <c r="D53" s="10" t="s">
        <v>873</v>
      </c>
      <c r="E53" s="10" t="s">
        <v>874</v>
      </c>
      <c r="F53" s="10">
        <v>67.099999999999994</v>
      </c>
      <c r="G53" s="10">
        <v>167.6</v>
      </c>
      <c r="H53" s="11">
        <v>34880</v>
      </c>
      <c r="I53" s="12" t="s">
        <v>786</v>
      </c>
      <c r="J53" s="13">
        <v>1</v>
      </c>
      <c r="K53">
        <f t="shared" ca="1" si="1"/>
        <v>26</v>
      </c>
      <c r="M53" s="49">
        <v>30</v>
      </c>
      <c r="N53" s="50">
        <f ca="1">COUNTIFS(K2:K97,M53,B2:B97,N45)</f>
        <v>3</v>
      </c>
    </row>
    <row r="54" spans="1:14" ht="18">
      <c r="A54" s="9">
        <v>53</v>
      </c>
      <c r="B54" s="10" t="s">
        <v>782</v>
      </c>
      <c r="C54" s="10" t="s">
        <v>867</v>
      </c>
      <c r="D54" s="10" t="s">
        <v>875</v>
      </c>
      <c r="E54" s="10" t="s">
        <v>876</v>
      </c>
      <c r="F54" s="10">
        <v>55.7</v>
      </c>
      <c r="G54" s="10">
        <v>158.4</v>
      </c>
      <c r="H54" s="11">
        <v>33749</v>
      </c>
      <c r="I54" s="12" t="s">
        <v>786</v>
      </c>
      <c r="J54" s="13">
        <v>3</v>
      </c>
      <c r="K54">
        <f t="shared" ca="1" si="1"/>
        <v>29</v>
      </c>
      <c r="M54" s="49">
        <v>31</v>
      </c>
      <c r="N54" s="50">
        <f ca="1">COUNTIFS(K2:K97,M54,B2:B97,N45)</f>
        <v>4</v>
      </c>
    </row>
    <row r="55" spans="1:14" ht="18">
      <c r="A55" s="9">
        <v>54</v>
      </c>
      <c r="B55" s="10" t="s">
        <v>782</v>
      </c>
      <c r="C55" s="10" t="s">
        <v>867</v>
      </c>
      <c r="D55" s="10" t="s">
        <v>877</v>
      </c>
      <c r="E55" s="10" t="s">
        <v>878</v>
      </c>
      <c r="F55" s="10">
        <v>68</v>
      </c>
      <c r="G55" s="10">
        <v>164.5</v>
      </c>
      <c r="H55" s="11">
        <v>33371</v>
      </c>
      <c r="I55" s="12" t="s">
        <v>786</v>
      </c>
      <c r="J55" s="13">
        <v>5</v>
      </c>
      <c r="K55">
        <f t="shared" ca="1" si="1"/>
        <v>30</v>
      </c>
      <c r="M55" s="49">
        <v>32</v>
      </c>
      <c r="N55" s="50">
        <f ca="1">COUNTIFS(K2:K97,M55,B2:B97,N45)</f>
        <v>2</v>
      </c>
    </row>
    <row r="56" spans="1:14" ht="18">
      <c r="A56" s="9">
        <v>55</v>
      </c>
      <c r="B56" s="10" t="s">
        <v>782</v>
      </c>
      <c r="C56" s="10" t="s">
        <v>867</v>
      </c>
      <c r="D56" s="10" t="s">
        <v>784</v>
      </c>
      <c r="E56" s="10" t="s">
        <v>879</v>
      </c>
      <c r="F56" s="10">
        <v>74.3</v>
      </c>
      <c r="G56" s="10">
        <v>155.4</v>
      </c>
      <c r="H56" s="11">
        <v>32023</v>
      </c>
      <c r="I56" s="12" t="s">
        <v>786</v>
      </c>
      <c r="J56" s="13">
        <v>3</v>
      </c>
      <c r="K56">
        <f t="shared" ca="1" si="1"/>
        <v>34</v>
      </c>
      <c r="M56" s="49">
        <v>33</v>
      </c>
      <c r="N56" s="50">
        <f ca="1">COUNTIFS(K2:K97,M56,B2:B97,N45)</f>
        <v>6</v>
      </c>
    </row>
    <row r="57" spans="1:14" ht="18">
      <c r="A57" s="9">
        <v>56</v>
      </c>
      <c r="B57" s="10" t="s">
        <v>782</v>
      </c>
      <c r="C57" s="10" t="s">
        <v>867</v>
      </c>
      <c r="D57" s="10" t="s">
        <v>880</v>
      </c>
      <c r="E57" s="10" t="s">
        <v>881</v>
      </c>
      <c r="F57" s="10">
        <v>64.400000000000006</v>
      </c>
      <c r="G57" s="10">
        <v>164.5</v>
      </c>
      <c r="H57" s="11">
        <v>34961</v>
      </c>
      <c r="I57" s="12" t="s">
        <v>810</v>
      </c>
      <c r="J57" s="13">
        <v>3</v>
      </c>
      <c r="K57">
        <f t="shared" ca="1" si="1"/>
        <v>26</v>
      </c>
      <c r="M57" s="49">
        <v>34</v>
      </c>
      <c r="N57" s="50">
        <f ca="1">COUNTIFS(K2:K97,M57,B2:B97,N45)</f>
        <v>7</v>
      </c>
    </row>
    <row r="58" spans="1:14" ht="18">
      <c r="A58" s="9">
        <v>57</v>
      </c>
      <c r="B58" s="10" t="s">
        <v>782</v>
      </c>
      <c r="C58" s="10" t="s">
        <v>867</v>
      </c>
      <c r="D58" s="10" t="s">
        <v>882</v>
      </c>
      <c r="E58" s="10" t="s">
        <v>883</v>
      </c>
      <c r="F58" s="10">
        <v>70.3</v>
      </c>
      <c r="G58" s="10">
        <v>173.7</v>
      </c>
      <c r="H58" s="11">
        <v>34508</v>
      </c>
      <c r="I58" s="12" t="s">
        <v>822</v>
      </c>
      <c r="J58" s="13">
        <v>2</v>
      </c>
      <c r="K58">
        <f t="shared" ca="1" si="1"/>
        <v>27</v>
      </c>
      <c r="M58" s="49">
        <v>35</v>
      </c>
      <c r="N58" s="50">
        <f ca="1">COUNTIFS(K2:K97,M58,B2:B97,N45)</f>
        <v>8</v>
      </c>
    </row>
    <row r="59" spans="1:14" ht="18">
      <c r="A59" s="9">
        <v>58</v>
      </c>
      <c r="B59" s="10" t="s">
        <v>782</v>
      </c>
      <c r="C59" s="10" t="s">
        <v>867</v>
      </c>
      <c r="D59" s="10" t="s">
        <v>456</v>
      </c>
      <c r="E59" s="10" t="s">
        <v>884</v>
      </c>
      <c r="F59" s="10">
        <v>72.5</v>
      </c>
      <c r="G59" s="10">
        <v>155.69999999999999</v>
      </c>
      <c r="H59" s="11">
        <v>35186</v>
      </c>
      <c r="I59" s="12" t="s">
        <v>810</v>
      </c>
      <c r="J59" s="13">
        <v>1</v>
      </c>
      <c r="K59">
        <f t="shared" ca="1" si="1"/>
        <v>25</v>
      </c>
      <c r="M59" s="49">
        <v>36</v>
      </c>
      <c r="N59" s="50">
        <f ca="1">COUNTIFS(K2:K97,M59,B2:B97,N45)</f>
        <v>3</v>
      </c>
    </row>
    <row r="60" spans="1:14" ht="18">
      <c r="A60" s="9">
        <v>59</v>
      </c>
      <c r="B60" s="10" t="s">
        <v>782</v>
      </c>
      <c r="C60" s="10" t="s">
        <v>867</v>
      </c>
      <c r="D60" s="10" t="s">
        <v>87</v>
      </c>
      <c r="E60" s="10" t="s">
        <v>885</v>
      </c>
      <c r="F60" s="10">
        <v>61.6</v>
      </c>
      <c r="G60" s="10">
        <v>167.6</v>
      </c>
      <c r="H60" s="11">
        <v>33478</v>
      </c>
      <c r="I60" s="12" t="s">
        <v>786</v>
      </c>
      <c r="J60" s="13">
        <v>5</v>
      </c>
      <c r="K60">
        <f t="shared" ca="1" si="1"/>
        <v>30</v>
      </c>
      <c r="M60" s="49">
        <v>37</v>
      </c>
      <c r="N60" s="50">
        <f ca="1">COUNTIFS(K2:K97,M60,B2:B97,N45)</f>
        <v>3</v>
      </c>
    </row>
    <row r="61" spans="1:14" ht="18">
      <c r="A61" s="9">
        <v>60</v>
      </c>
      <c r="B61" s="10" t="s">
        <v>782</v>
      </c>
      <c r="C61" s="10" t="s">
        <v>867</v>
      </c>
      <c r="D61" s="10" t="s">
        <v>886</v>
      </c>
      <c r="E61" s="10" t="s">
        <v>38</v>
      </c>
      <c r="F61" s="10">
        <v>79.3</v>
      </c>
      <c r="G61" s="10">
        <v>155.69999999999999</v>
      </c>
      <c r="H61" s="11">
        <v>32701</v>
      </c>
      <c r="I61" s="12" t="s">
        <v>786</v>
      </c>
      <c r="J61" s="13">
        <v>4</v>
      </c>
      <c r="K61">
        <f t="shared" ca="1" si="1"/>
        <v>32</v>
      </c>
      <c r="M61" s="49">
        <v>38</v>
      </c>
      <c r="N61" s="50">
        <f ca="1">COUNTIFS(K2:K97,M61,B2:B97,N45)</f>
        <v>3</v>
      </c>
    </row>
    <row r="62" spans="1:14" ht="18">
      <c r="A62" s="9">
        <v>61</v>
      </c>
      <c r="B62" s="10" t="s">
        <v>782</v>
      </c>
      <c r="C62" s="10" t="s">
        <v>867</v>
      </c>
      <c r="D62" s="10" t="s">
        <v>808</v>
      </c>
      <c r="E62" s="10" t="s">
        <v>887</v>
      </c>
      <c r="F62" s="10">
        <v>68</v>
      </c>
      <c r="G62" s="10">
        <v>170.6</v>
      </c>
      <c r="H62" s="11">
        <v>32692</v>
      </c>
      <c r="I62" s="12" t="s">
        <v>786</v>
      </c>
      <c r="J62" s="13">
        <v>3</v>
      </c>
      <c r="K62">
        <f t="shared" ca="1" si="1"/>
        <v>32</v>
      </c>
      <c r="M62" s="49">
        <v>39</v>
      </c>
      <c r="N62" s="50">
        <f ca="1">COUNTIFS(K2:K97,M62,B2:B97,N45)</f>
        <v>2</v>
      </c>
    </row>
    <row r="63" spans="1:14" ht="18">
      <c r="A63" s="9">
        <v>62</v>
      </c>
      <c r="B63" s="10" t="s">
        <v>782</v>
      </c>
      <c r="C63" s="10" t="s">
        <v>867</v>
      </c>
      <c r="D63" s="10" t="s">
        <v>888</v>
      </c>
      <c r="E63" s="10" t="s">
        <v>889</v>
      </c>
      <c r="F63" s="10">
        <v>66.599999999999994</v>
      </c>
      <c r="G63" s="10">
        <v>170.6</v>
      </c>
      <c r="H63" s="11">
        <v>32692</v>
      </c>
      <c r="I63" s="12" t="s">
        <v>786</v>
      </c>
      <c r="J63" s="13">
        <v>2</v>
      </c>
      <c r="K63">
        <f t="shared" ca="1" si="1"/>
        <v>32</v>
      </c>
      <c r="M63" s="49">
        <v>40</v>
      </c>
      <c r="N63" s="50">
        <f ca="1">COUNTIFS(K2:K97,M63,B2:B97,N45)</f>
        <v>2</v>
      </c>
    </row>
    <row r="64" spans="1:14" ht="18">
      <c r="A64" s="9">
        <v>63</v>
      </c>
      <c r="B64" s="10" t="s">
        <v>782</v>
      </c>
      <c r="C64" s="10" t="s">
        <v>867</v>
      </c>
      <c r="D64" s="10" t="s">
        <v>890</v>
      </c>
      <c r="E64" s="10" t="s">
        <v>891</v>
      </c>
      <c r="F64" s="10">
        <v>72.099999999999994</v>
      </c>
      <c r="G64" s="10">
        <v>176.7</v>
      </c>
      <c r="H64" s="11">
        <v>31843</v>
      </c>
      <c r="I64" s="12" t="s">
        <v>786</v>
      </c>
      <c r="J64" s="13">
        <v>5</v>
      </c>
      <c r="K64">
        <f t="shared" ca="1" si="1"/>
        <v>34</v>
      </c>
      <c r="M64" s="49">
        <v>42</v>
      </c>
      <c r="N64" s="50">
        <f ca="1">COUNTIFS(K2:K97,M64,B2:B97,N45)</f>
        <v>1</v>
      </c>
    </row>
    <row r="65" spans="1:11" ht="15.6">
      <c r="A65" s="9">
        <v>64</v>
      </c>
      <c r="B65" s="10" t="s">
        <v>782</v>
      </c>
      <c r="C65" s="10" t="s">
        <v>867</v>
      </c>
      <c r="D65" s="10" t="s">
        <v>892</v>
      </c>
      <c r="E65" s="10" t="s">
        <v>893</v>
      </c>
      <c r="F65" s="10">
        <v>63.5</v>
      </c>
      <c r="G65" s="10">
        <v>167.6</v>
      </c>
      <c r="H65" s="11">
        <v>34856</v>
      </c>
      <c r="I65" s="12" t="s">
        <v>810</v>
      </c>
      <c r="J65" s="13">
        <v>5</v>
      </c>
      <c r="K65">
        <f t="shared" ca="1" si="1"/>
        <v>26</v>
      </c>
    </row>
    <row r="66" spans="1:11" ht="15.6">
      <c r="A66" s="9">
        <v>65</v>
      </c>
      <c r="B66" s="10" t="s">
        <v>782</v>
      </c>
      <c r="C66" s="10" t="s">
        <v>867</v>
      </c>
      <c r="D66" s="10" t="s">
        <v>833</v>
      </c>
      <c r="E66" s="10" t="s">
        <v>894</v>
      </c>
      <c r="F66" s="10">
        <v>74.8</v>
      </c>
      <c r="G66" s="10">
        <v>176.7</v>
      </c>
      <c r="H66" s="11">
        <v>35062</v>
      </c>
      <c r="I66" s="12" t="s">
        <v>786</v>
      </c>
      <c r="J66" s="13">
        <v>2</v>
      </c>
      <c r="K66">
        <f t="shared" ca="1" si="1"/>
        <v>25</v>
      </c>
    </row>
    <row r="67" spans="1:11" ht="15.6">
      <c r="A67" s="9">
        <v>66</v>
      </c>
      <c r="B67" s="10" t="s">
        <v>782</v>
      </c>
      <c r="C67" s="10" t="s">
        <v>867</v>
      </c>
      <c r="D67" s="10" t="s">
        <v>87</v>
      </c>
      <c r="E67" s="10" t="s">
        <v>895</v>
      </c>
      <c r="F67" s="10">
        <v>61.2</v>
      </c>
      <c r="G67" s="10">
        <v>161.5</v>
      </c>
      <c r="H67" s="11">
        <v>34118</v>
      </c>
      <c r="I67" s="12" t="s">
        <v>786</v>
      </c>
      <c r="J67" s="13">
        <v>4</v>
      </c>
      <c r="K67">
        <f t="shared" ref="K67:K97" ca="1" si="3">ROUNDDOWN(YEARFRAC(H67,TODAY()),0)</f>
        <v>28</v>
      </c>
    </row>
    <row r="68" spans="1:11" ht="15.6">
      <c r="A68" s="9">
        <v>67</v>
      </c>
      <c r="B68" s="10" t="s">
        <v>782</v>
      </c>
      <c r="C68" s="10" t="s">
        <v>867</v>
      </c>
      <c r="D68" s="10" t="s">
        <v>802</v>
      </c>
      <c r="E68" s="10" t="s">
        <v>896</v>
      </c>
      <c r="F68" s="10">
        <v>56.6</v>
      </c>
      <c r="G68" s="10">
        <v>161.5</v>
      </c>
      <c r="H68" s="11">
        <v>34134</v>
      </c>
      <c r="I68" s="12" t="s">
        <v>810</v>
      </c>
      <c r="J68" s="13">
        <v>5</v>
      </c>
      <c r="K68">
        <f t="shared" ca="1" si="3"/>
        <v>28</v>
      </c>
    </row>
    <row r="69" spans="1:11" ht="15.6">
      <c r="A69" s="9">
        <v>68</v>
      </c>
      <c r="B69" s="10" t="s">
        <v>782</v>
      </c>
      <c r="C69" s="10" t="s">
        <v>867</v>
      </c>
      <c r="D69" s="10" t="s">
        <v>347</v>
      </c>
      <c r="E69" s="10" t="s">
        <v>897</v>
      </c>
      <c r="F69" s="10">
        <v>68</v>
      </c>
      <c r="G69" s="10">
        <v>173.7</v>
      </c>
      <c r="H69" s="11">
        <v>33606</v>
      </c>
      <c r="I69" s="12" t="s">
        <v>822</v>
      </c>
      <c r="J69" s="13">
        <v>1</v>
      </c>
      <c r="K69">
        <f t="shared" ca="1" si="3"/>
        <v>29</v>
      </c>
    </row>
    <row r="70" spans="1:11" ht="15.6">
      <c r="A70" s="9">
        <v>69</v>
      </c>
      <c r="B70" s="10" t="s">
        <v>782</v>
      </c>
      <c r="C70" s="10" t="s">
        <v>867</v>
      </c>
      <c r="D70" s="10" t="s">
        <v>898</v>
      </c>
      <c r="E70" s="10" t="s">
        <v>899</v>
      </c>
      <c r="F70" s="10">
        <v>65.7</v>
      </c>
      <c r="G70" s="10">
        <v>167.6</v>
      </c>
      <c r="H70" s="11">
        <v>35618</v>
      </c>
      <c r="I70" s="12" t="s">
        <v>822</v>
      </c>
      <c r="J70" s="13">
        <v>1</v>
      </c>
      <c r="K70">
        <f t="shared" ca="1" si="3"/>
        <v>24</v>
      </c>
    </row>
    <row r="71" spans="1:11" ht="15.6">
      <c r="A71" s="9">
        <v>70</v>
      </c>
      <c r="B71" s="10" t="s">
        <v>782</v>
      </c>
      <c r="C71" s="10" t="s">
        <v>867</v>
      </c>
      <c r="D71" s="10" t="s">
        <v>799</v>
      </c>
      <c r="E71" s="10" t="s">
        <v>900</v>
      </c>
      <c r="F71" s="10">
        <v>63.5</v>
      </c>
      <c r="G71" s="10">
        <v>170.6</v>
      </c>
      <c r="H71" s="11">
        <v>34337</v>
      </c>
      <c r="I71" s="12" t="s">
        <v>786</v>
      </c>
      <c r="J71" s="13">
        <v>5</v>
      </c>
      <c r="K71">
        <f t="shared" ca="1" si="3"/>
        <v>27</v>
      </c>
    </row>
    <row r="72" spans="1:11" ht="15.6">
      <c r="A72" s="9">
        <v>71</v>
      </c>
      <c r="B72" s="10" t="s">
        <v>782</v>
      </c>
      <c r="C72" s="10" t="s">
        <v>867</v>
      </c>
      <c r="D72" s="10" t="s">
        <v>305</v>
      </c>
      <c r="E72" s="10" t="s">
        <v>901</v>
      </c>
      <c r="F72" s="10">
        <v>79.3</v>
      </c>
      <c r="G72" s="10">
        <v>182.8</v>
      </c>
      <c r="H72" s="11">
        <v>34447</v>
      </c>
      <c r="I72" s="12" t="s">
        <v>810</v>
      </c>
      <c r="J72" s="13">
        <v>5</v>
      </c>
      <c r="K72">
        <f t="shared" ca="1" si="3"/>
        <v>27</v>
      </c>
    </row>
    <row r="73" spans="1:11" ht="15.6">
      <c r="A73" s="9">
        <v>72</v>
      </c>
      <c r="B73" s="10" t="s">
        <v>827</v>
      </c>
      <c r="C73" s="10" t="s">
        <v>867</v>
      </c>
      <c r="D73" s="10" t="s">
        <v>705</v>
      </c>
      <c r="E73" s="10" t="s">
        <v>902</v>
      </c>
      <c r="F73" s="10">
        <v>77.099999999999994</v>
      </c>
      <c r="G73" s="10">
        <v>176.7</v>
      </c>
      <c r="H73" s="11">
        <v>32367</v>
      </c>
      <c r="I73" s="12" t="s">
        <v>786</v>
      </c>
      <c r="J73" s="13">
        <v>1</v>
      </c>
      <c r="K73">
        <f t="shared" ca="1" si="3"/>
        <v>33</v>
      </c>
    </row>
    <row r="74" spans="1:11" ht="15.6">
      <c r="A74" s="9">
        <v>73</v>
      </c>
      <c r="B74" s="10" t="s">
        <v>827</v>
      </c>
      <c r="C74" s="10" t="s">
        <v>867</v>
      </c>
      <c r="D74" s="10" t="s">
        <v>903</v>
      </c>
      <c r="E74" s="10" t="s">
        <v>904</v>
      </c>
      <c r="F74" s="10">
        <v>83.9</v>
      </c>
      <c r="G74" s="10">
        <v>155.4</v>
      </c>
      <c r="H74" s="11">
        <v>32654</v>
      </c>
      <c r="I74" s="12" t="s">
        <v>810</v>
      </c>
      <c r="J74" s="13">
        <v>5</v>
      </c>
      <c r="K74">
        <f t="shared" ca="1" si="3"/>
        <v>32</v>
      </c>
    </row>
    <row r="75" spans="1:11" ht="15.6">
      <c r="A75" s="9">
        <v>74</v>
      </c>
      <c r="B75" s="10" t="s">
        <v>827</v>
      </c>
      <c r="C75" s="10" t="s">
        <v>867</v>
      </c>
      <c r="D75" s="10" t="s">
        <v>905</v>
      </c>
      <c r="E75" s="10" t="s">
        <v>906</v>
      </c>
      <c r="F75" s="10">
        <v>88.4</v>
      </c>
      <c r="G75" s="10">
        <v>185.9</v>
      </c>
      <c r="H75" s="11">
        <v>32538</v>
      </c>
      <c r="I75" s="12" t="s">
        <v>810</v>
      </c>
      <c r="J75" s="13">
        <v>5</v>
      </c>
      <c r="K75">
        <f t="shared" ca="1" si="3"/>
        <v>32</v>
      </c>
    </row>
    <row r="76" spans="1:11" ht="15.6">
      <c r="A76" s="9">
        <v>75</v>
      </c>
      <c r="B76" s="10" t="s">
        <v>827</v>
      </c>
      <c r="C76" s="10" t="s">
        <v>867</v>
      </c>
      <c r="D76" s="10" t="s">
        <v>298</v>
      </c>
      <c r="E76" s="10" t="s">
        <v>907</v>
      </c>
      <c r="F76" s="10">
        <v>88.4</v>
      </c>
      <c r="G76" s="10">
        <v>188.9</v>
      </c>
      <c r="H76" s="11">
        <v>35418</v>
      </c>
      <c r="I76" s="12" t="s">
        <v>810</v>
      </c>
      <c r="J76" s="13">
        <v>4</v>
      </c>
      <c r="K76">
        <f t="shared" ca="1" si="3"/>
        <v>24</v>
      </c>
    </row>
    <row r="77" spans="1:11" ht="15.6">
      <c r="A77" s="9">
        <v>76</v>
      </c>
      <c r="B77" s="10" t="s">
        <v>827</v>
      </c>
      <c r="C77" s="10" t="s">
        <v>867</v>
      </c>
      <c r="D77" s="10" t="s">
        <v>362</v>
      </c>
      <c r="E77" s="10" t="s">
        <v>841</v>
      </c>
      <c r="F77" s="10">
        <v>81.599999999999994</v>
      </c>
      <c r="G77" s="10">
        <v>176.7</v>
      </c>
      <c r="H77" s="11">
        <v>31441</v>
      </c>
      <c r="I77" s="12" t="s">
        <v>786</v>
      </c>
      <c r="J77" s="13">
        <v>5</v>
      </c>
      <c r="K77">
        <f t="shared" ca="1" si="3"/>
        <v>35</v>
      </c>
    </row>
    <row r="78" spans="1:11" ht="15.6">
      <c r="A78" s="9">
        <v>77</v>
      </c>
      <c r="B78" s="10" t="s">
        <v>827</v>
      </c>
      <c r="C78" s="10" t="s">
        <v>867</v>
      </c>
      <c r="D78" s="10" t="s">
        <v>908</v>
      </c>
      <c r="E78" s="10" t="s">
        <v>909</v>
      </c>
      <c r="F78" s="10">
        <v>85.7</v>
      </c>
      <c r="G78" s="10">
        <v>182.8</v>
      </c>
      <c r="H78" s="11">
        <v>31893</v>
      </c>
      <c r="I78" s="12" t="s">
        <v>786</v>
      </c>
      <c r="J78" s="13">
        <v>1</v>
      </c>
      <c r="K78">
        <f t="shared" ca="1" si="3"/>
        <v>34</v>
      </c>
    </row>
    <row r="79" spans="1:11" ht="15.6">
      <c r="A79" s="9">
        <v>78</v>
      </c>
      <c r="B79" s="10" t="s">
        <v>827</v>
      </c>
      <c r="C79" s="10" t="s">
        <v>867</v>
      </c>
      <c r="D79" s="10" t="s">
        <v>910</v>
      </c>
      <c r="E79" s="10" t="s">
        <v>911</v>
      </c>
      <c r="F79" s="10">
        <v>88.9</v>
      </c>
      <c r="G79" s="10">
        <v>185.9</v>
      </c>
      <c r="H79" s="11">
        <v>35164</v>
      </c>
      <c r="I79" s="12" t="s">
        <v>786</v>
      </c>
      <c r="J79" s="13">
        <v>3</v>
      </c>
      <c r="K79">
        <f t="shared" ca="1" si="3"/>
        <v>25</v>
      </c>
    </row>
    <row r="80" spans="1:11" ht="15.6">
      <c r="A80" s="9">
        <v>79</v>
      </c>
      <c r="B80" s="10" t="s">
        <v>827</v>
      </c>
      <c r="C80" s="10" t="s">
        <v>867</v>
      </c>
      <c r="D80" s="10" t="s">
        <v>40</v>
      </c>
      <c r="E80" s="10" t="s">
        <v>912</v>
      </c>
      <c r="F80" s="10">
        <v>90.7</v>
      </c>
      <c r="G80" s="10">
        <v>185.9</v>
      </c>
      <c r="H80" s="11">
        <v>30883</v>
      </c>
      <c r="I80" s="12" t="s">
        <v>810</v>
      </c>
      <c r="J80" s="13">
        <v>5</v>
      </c>
      <c r="K80">
        <f t="shared" ca="1" si="3"/>
        <v>37</v>
      </c>
    </row>
    <row r="81" spans="1:11" ht="15.6">
      <c r="A81" s="9">
        <v>80</v>
      </c>
      <c r="B81" s="10" t="s">
        <v>827</v>
      </c>
      <c r="C81" s="10" t="s">
        <v>867</v>
      </c>
      <c r="D81" s="10" t="s">
        <v>369</v>
      </c>
      <c r="E81" s="10" t="s">
        <v>913</v>
      </c>
      <c r="F81" s="10">
        <v>79.3</v>
      </c>
      <c r="G81" s="10">
        <v>173.7</v>
      </c>
      <c r="H81" s="11">
        <v>28873</v>
      </c>
      <c r="I81" s="12" t="s">
        <v>786</v>
      </c>
      <c r="J81" s="13">
        <v>2</v>
      </c>
      <c r="K81">
        <f t="shared" ca="1" si="3"/>
        <v>42</v>
      </c>
    </row>
    <row r="82" spans="1:11" ht="15.6">
      <c r="A82" s="9">
        <v>81</v>
      </c>
      <c r="B82" s="10" t="s">
        <v>827</v>
      </c>
      <c r="C82" s="10" t="s">
        <v>867</v>
      </c>
      <c r="D82" s="10" t="s">
        <v>914</v>
      </c>
      <c r="E82" s="10" t="s">
        <v>915</v>
      </c>
      <c r="F82" s="10">
        <v>106.5</v>
      </c>
      <c r="G82" s="10">
        <v>198.1</v>
      </c>
      <c r="H82" s="11">
        <v>35477</v>
      </c>
      <c r="I82" s="12" t="s">
        <v>786</v>
      </c>
      <c r="J82" s="13">
        <v>4</v>
      </c>
      <c r="K82">
        <f t="shared" ca="1" si="3"/>
        <v>24</v>
      </c>
    </row>
    <row r="83" spans="1:11" ht="15.6">
      <c r="A83" s="9">
        <v>82</v>
      </c>
      <c r="B83" s="10" t="s">
        <v>827</v>
      </c>
      <c r="C83" s="10" t="s">
        <v>867</v>
      </c>
      <c r="D83" s="10" t="s">
        <v>910</v>
      </c>
      <c r="E83" s="10" t="s">
        <v>916</v>
      </c>
      <c r="F83" s="10">
        <v>77.099999999999994</v>
      </c>
      <c r="G83" s="10">
        <v>179.8</v>
      </c>
      <c r="H83" s="11">
        <v>31275</v>
      </c>
      <c r="I83" s="12" t="s">
        <v>810</v>
      </c>
      <c r="J83" s="13">
        <v>4</v>
      </c>
      <c r="K83">
        <f t="shared" ca="1" si="3"/>
        <v>36</v>
      </c>
    </row>
    <row r="84" spans="1:11" ht="15.6">
      <c r="A84" s="9">
        <v>83</v>
      </c>
      <c r="B84" s="10" t="s">
        <v>827</v>
      </c>
      <c r="C84" s="10" t="s">
        <v>867</v>
      </c>
      <c r="D84" s="10" t="s">
        <v>903</v>
      </c>
      <c r="E84" s="10" t="s">
        <v>917</v>
      </c>
      <c r="F84" s="10">
        <v>83.9</v>
      </c>
      <c r="G84" s="10">
        <v>155.69999999999999</v>
      </c>
      <c r="H84" s="11">
        <v>31438</v>
      </c>
      <c r="I84" s="12" t="s">
        <v>786</v>
      </c>
      <c r="J84" s="13">
        <v>1</v>
      </c>
      <c r="K84">
        <f t="shared" ca="1" si="3"/>
        <v>35</v>
      </c>
    </row>
    <row r="85" spans="1:11" ht="15.6">
      <c r="A85" s="9">
        <v>84</v>
      </c>
      <c r="B85" s="10" t="s">
        <v>827</v>
      </c>
      <c r="C85" s="10" t="s">
        <v>867</v>
      </c>
      <c r="D85" s="10" t="s">
        <v>111</v>
      </c>
      <c r="E85" s="10" t="s">
        <v>918</v>
      </c>
      <c r="F85" s="10">
        <v>83.9</v>
      </c>
      <c r="G85" s="10">
        <v>182.8</v>
      </c>
      <c r="H85" s="11">
        <v>30894</v>
      </c>
      <c r="I85" s="12" t="s">
        <v>822</v>
      </c>
      <c r="J85" s="13">
        <v>1</v>
      </c>
      <c r="K85">
        <f t="shared" ca="1" si="3"/>
        <v>37</v>
      </c>
    </row>
    <row r="86" spans="1:11" ht="15.6">
      <c r="A86" s="9">
        <v>85</v>
      </c>
      <c r="B86" s="10" t="s">
        <v>827</v>
      </c>
      <c r="C86" s="10" t="s">
        <v>867</v>
      </c>
      <c r="D86" s="10" t="s">
        <v>919</v>
      </c>
      <c r="E86" s="10" t="s">
        <v>920</v>
      </c>
      <c r="F86" s="10">
        <v>77.099999999999994</v>
      </c>
      <c r="G86" s="10">
        <v>179.8</v>
      </c>
      <c r="H86" s="11">
        <v>32226</v>
      </c>
      <c r="I86" s="12" t="s">
        <v>786</v>
      </c>
      <c r="J86" s="13">
        <v>5</v>
      </c>
      <c r="K86">
        <f t="shared" ca="1" si="3"/>
        <v>33</v>
      </c>
    </row>
    <row r="87" spans="1:11" ht="15.6">
      <c r="A87" s="9">
        <v>86</v>
      </c>
      <c r="B87" s="10" t="s">
        <v>827</v>
      </c>
      <c r="C87" s="10" t="s">
        <v>867</v>
      </c>
      <c r="D87" s="10" t="s">
        <v>836</v>
      </c>
      <c r="E87" s="10" t="s">
        <v>921</v>
      </c>
      <c r="F87" s="10">
        <v>88.9</v>
      </c>
      <c r="G87" s="10">
        <v>185.9</v>
      </c>
      <c r="H87" s="11">
        <v>33319</v>
      </c>
      <c r="I87" s="12" t="s">
        <v>822</v>
      </c>
      <c r="J87" s="13">
        <v>5</v>
      </c>
      <c r="K87">
        <f t="shared" ca="1" si="3"/>
        <v>30</v>
      </c>
    </row>
    <row r="88" spans="1:11" ht="15.6">
      <c r="A88" s="9">
        <v>87</v>
      </c>
      <c r="B88" s="10" t="s">
        <v>827</v>
      </c>
      <c r="C88" s="10" t="s">
        <v>867</v>
      </c>
      <c r="D88" s="10" t="s">
        <v>319</v>
      </c>
      <c r="E88" s="10" t="s">
        <v>922</v>
      </c>
      <c r="F88" s="10">
        <v>88.4</v>
      </c>
      <c r="G88" s="10">
        <v>185.9</v>
      </c>
      <c r="H88" s="11">
        <v>31633</v>
      </c>
      <c r="I88" s="12" t="s">
        <v>786</v>
      </c>
      <c r="J88" s="13">
        <v>5</v>
      </c>
      <c r="K88">
        <f t="shared" ca="1" si="3"/>
        <v>35</v>
      </c>
    </row>
    <row r="89" spans="1:11" ht="15.6">
      <c r="A89" s="9">
        <v>88</v>
      </c>
      <c r="B89" s="10" t="s">
        <v>827</v>
      </c>
      <c r="C89" s="10" t="s">
        <v>867</v>
      </c>
      <c r="D89" s="10" t="s">
        <v>369</v>
      </c>
      <c r="E89" s="10" t="s">
        <v>923</v>
      </c>
      <c r="F89" s="10">
        <v>78.900000000000006</v>
      </c>
      <c r="G89" s="10">
        <v>179.8</v>
      </c>
      <c r="H89" s="11">
        <v>32295</v>
      </c>
      <c r="I89" s="12" t="s">
        <v>786</v>
      </c>
      <c r="J89" s="13">
        <v>4</v>
      </c>
      <c r="K89">
        <f t="shared" ca="1" si="3"/>
        <v>33</v>
      </c>
    </row>
    <row r="90" spans="1:11" ht="15.6">
      <c r="A90" s="9">
        <v>89</v>
      </c>
      <c r="B90" s="10" t="s">
        <v>827</v>
      </c>
      <c r="C90" s="10" t="s">
        <v>867</v>
      </c>
      <c r="D90" s="10" t="s">
        <v>924</v>
      </c>
      <c r="E90" s="10" t="s">
        <v>925</v>
      </c>
      <c r="F90" s="10">
        <v>80.7</v>
      </c>
      <c r="G90" s="10">
        <v>179.8</v>
      </c>
      <c r="H90" s="11">
        <v>32195</v>
      </c>
      <c r="I90" s="12" t="s">
        <v>786</v>
      </c>
      <c r="J90" s="13">
        <v>5</v>
      </c>
      <c r="K90">
        <f t="shared" ca="1" si="3"/>
        <v>33</v>
      </c>
    </row>
    <row r="91" spans="1:11" ht="15.6">
      <c r="A91" s="9">
        <v>90</v>
      </c>
      <c r="B91" s="10" t="s">
        <v>827</v>
      </c>
      <c r="C91" s="10" t="s">
        <v>867</v>
      </c>
      <c r="D91" s="10" t="s">
        <v>908</v>
      </c>
      <c r="E91" s="10" t="s">
        <v>926</v>
      </c>
      <c r="F91" s="10">
        <v>86.1</v>
      </c>
      <c r="G91" s="10">
        <v>188.9</v>
      </c>
      <c r="H91" s="11">
        <v>32202</v>
      </c>
      <c r="I91" s="12" t="s">
        <v>810</v>
      </c>
      <c r="J91" s="13">
        <v>1</v>
      </c>
      <c r="K91">
        <f t="shared" ca="1" si="3"/>
        <v>33</v>
      </c>
    </row>
    <row r="92" spans="1:11" ht="15.6">
      <c r="A92" s="9">
        <v>91</v>
      </c>
      <c r="B92" s="10" t="s">
        <v>827</v>
      </c>
      <c r="C92" s="10" t="s">
        <v>867</v>
      </c>
      <c r="D92" s="10" t="s">
        <v>559</v>
      </c>
      <c r="E92" s="10" t="s">
        <v>927</v>
      </c>
      <c r="F92" s="10">
        <v>90.7</v>
      </c>
      <c r="G92" s="10">
        <v>182.8</v>
      </c>
      <c r="H92" s="11">
        <v>30294</v>
      </c>
      <c r="I92" s="12" t="s">
        <v>786</v>
      </c>
      <c r="J92" s="13">
        <v>4</v>
      </c>
      <c r="K92">
        <f t="shared" ca="1" si="3"/>
        <v>38</v>
      </c>
    </row>
    <row r="93" spans="1:11" ht="15.6">
      <c r="A93" s="9">
        <v>92</v>
      </c>
      <c r="B93" s="10" t="s">
        <v>827</v>
      </c>
      <c r="C93" s="10" t="s">
        <v>867</v>
      </c>
      <c r="D93" s="10" t="s">
        <v>910</v>
      </c>
      <c r="E93" s="10" t="s">
        <v>928</v>
      </c>
      <c r="F93" s="10">
        <v>95.2</v>
      </c>
      <c r="G93" s="10">
        <v>192</v>
      </c>
      <c r="H93" s="11">
        <v>31880</v>
      </c>
      <c r="I93" s="12" t="s">
        <v>786</v>
      </c>
      <c r="J93" s="13">
        <v>1</v>
      </c>
      <c r="K93">
        <f t="shared" ca="1" si="3"/>
        <v>34</v>
      </c>
    </row>
    <row r="94" spans="1:11" ht="15.6">
      <c r="A94" s="9">
        <v>93</v>
      </c>
      <c r="B94" s="10" t="s">
        <v>827</v>
      </c>
      <c r="C94" s="10" t="s">
        <v>867</v>
      </c>
      <c r="D94" s="10" t="s">
        <v>929</v>
      </c>
      <c r="E94" s="10" t="s">
        <v>930</v>
      </c>
      <c r="F94" s="10">
        <v>81.099999999999994</v>
      </c>
      <c r="G94" s="10">
        <v>182.8</v>
      </c>
      <c r="H94" s="11">
        <v>35683</v>
      </c>
      <c r="I94" s="12" t="s">
        <v>786</v>
      </c>
      <c r="J94" s="13">
        <v>5</v>
      </c>
      <c r="K94">
        <f t="shared" ca="1" si="3"/>
        <v>24</v>
      </c>
    </row>
    <row r="95" spans="1:11" ht="15.6">
      <c r="A95" s="9">
        <v>94</v>
      </c>
      <c r="B95" s="10" t="s">
        <v>827</v>
      </c>
      <c r="C95" s="10" t="s">
        <v>867</v>
      </c>
      <c r="D95" s="10" t="s">
        <v>931</v>
      </c>
      <c r="E95" s="10" t="s">
        <v>932</v>
      </c>
      <c r="F95" s="10">
        <v>97.5</v>
      </c>
      <c r="G95" s="10">
        <v>195</v>
      </c>
      <c r="H95" s="11">
        <v>30189</v>
      </c>
      <c r="I95" s="12" t="s">
        <v>810</v>
      </c>
      <c r="J95" s="13">
        <v>2</v>
      </c>
      <c r="K95">
        <f t="shared" ca="1" si="3"/>
        <v>39</v>
      </c>
    </row>
    <row r="96" spans="1:11" ht="15.6">
      <c r="A96" s="9">
        <v>95</v>
      </c>
      <c r="B96" s="10" t="s">
        <v>827</v>
      </c>
      <c r="C96" s="10" t="s">
        <v>867</v>
      </c>
      <c r="D96" s="10" t="s">
        <v>406</v>
      </c>
      <c r="E96" s="10" t="s">
        <v>933</v>
      </c>
      <c r="F96" s="10">
        <v>92.9</v>
      </c>
      <c r="G96" s="10">
        <v>182.8</v>
      </c>
      <c r="H96" s="11">
        <v>30733</v>
      </c>
      <c r="I96" s="12" t="s">
        <v>810</v>
      </c>
      <c r="J96" s="13">
        <v>1</v>
      </c>
      <c r="K96">
        <f t="shared" ca="1" si="3"/>
        <v>37</v>
      </c>
    </row>
    <row r="97" spans="1:11" ht="15.6">
      <c r="A97" s="9">
        <v>96</v>
      </c>
      <c r="B97" s="10" t="s">
        <v>827</v>
      </c>
      <c r="C97" s="10" t="s">
        <v>867</v>
      </c>
      <c r="D97" s="10" t="s">
        <v>910</v>
      </c>
      <c r="E97" s="10" t="s">
        <v>934</v>
      </c>
      <c r="F97" s="10">
        <v>92</v>
      </c>
      <c r="G97" s="10">
        <v>182.8</v>
      </c>
      <c r="H97" s="11">
        <v>31727</v>
      </c>
      <c r="I97" s="12" t="s">
        <v>822</v>
      </c>
      <c r="J97" s="13">
        <v>1</v>
      </c>
      <c r="K97">
        <f t="shared" ca="1" si="3"/>
        <v>34</v>
      </c>
    </row>
  </sheetData>
  <sortState xmlns:xlrd2="http://schemas.microsoft.com/office/spreadsheetml/2017/richdata2" ref="M2:N20">
    <sortCondition ref="M2:M20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A4F2-B451-4313-A068-347E2014C562}">
  <dimension ref="A2:E17"/>
  <sheetViews>
    <sheetView tabSelected="1" workbookViewId="0">
      <selection activeCell="F13" sqref="F13"/>
    </sheetView>
  </sheetViews>
  <sheetFormatPr defaultRowHeight="14.4"/>
  <cols>
    <col min="4" max="4" width="10.33203125" customWidth="1"/>
  </cols>
  <sheetData>
    <row r="2" spans="1:4">
      <c r="A2" s="51" t="s">
        <v>1106</v>
      </c>
    </row>
    <row r="3" spans="1:4">
      <c r="B3" s="52" t="s">
        <v>1108</v>
      </c>
    </row>
    <row r="4" spans="1:4">
      <c r="B4" s="54" t="s">
        <v>1107</v>
      </c>
      <c r="C4">
        <v>8</v>
      </c>
    </row>
    <row r="6" spans="1:4">
      <c r="B6" s="52" t="s">
        <v>1109</v>
      </c>
    </row>
    <row r="7" spans="1:4">
      <c r="B7" s="55" t="s">
        <v>1110</v>
      </c>
      <c r="C7" s="53" t="str">
        <f>IF(OR(C4&lt;=2,MOD(C4,2)&lt;&gt;0),"NO","YES")</f>
        <v>YES</v>
      </c>
    </row>
    <row r="10" spans="1:4">
      <c r="A10" s="51" t="s">
        <v>1111</v>
      </c>
    </row>
    <row r="11" spans="1:4">
      <c r="B11" s="52" t="s">
        <v>1108</v>
      </c>
    </row>
    <row r="12" spans="1:4">
      <c r="B12" s="59" t="s">
        <v>1112</v>
      </c>
      <c r="C12" s="56"/>
      <c r="D12">
        <v>5</v>
      </c>
    </row>
    <row r="13" spans="1:4">
      <c r="B13" s="60" t="s">
        <v>1113</v>
      </c>
      <c r="C13" s="57"/>
      <c r="D13">
        <v>3</v>
      </c>
    </row>
    <row r="14" spans="1:4">
      <c r="B14" s="61" t="s">
        <v>1114</v>
      </c>
      <c r="C14" s="58"/>
      <c r="D14">
        <v>2</v>
      </c>
    </row>
    <row r="16" spans="1:4">
      <c r="B16" s="52" t="s">
        <v>1109</v>
      </c>
    </row>
    <row r="17" spans="2:5">
      <c r="B17" s="62" t="s">
        <v>1115</v>
      </c>
      <c r="C17" s="63"/>
      <c r="D17" s="63"/>
      <c r="E17">
        <f>ROUNDUP(D12/D14,0)*ROUNDUP(D13/D14,0)</f>
        <v>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D8F809E9E2A9E43AA854943D0A5EA9B" ma:contentTypeVersion="1" ma:contentTypeDescription="Создание документа." ma:contentTypeScope="" ma:versionID="ad0a1c078fc41c46d5d628a5163268bf">
  <xsd:schema xmlns:xsd="http://www.w3.org/2001/XMLSchema" xmlns:xs="http://www.w3.org/2001/XMLSchema" xmlns:p="http://schemas.microsoft.com/office/2006/metadata/properties" xmlns:ns2="4482a7a1-975d-423c-a356-c139570ce76a" targetNamespace="http://schemas.microsoft.com/office/2006/metadata/properties" ma:root="true" ma:fieldsID="a0312f89a66dc6cca4f9325fb6dcfb8f" ns2:_="">
    <xsd:import namespace="4482a7a1-975d-423c-a356-c139570ce76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82a7a1-975d-423c-a356-c139570ce76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482a7a1-975d-423c-a356-c139570ce7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36735B-E52B-4129-85B9-4513003CCF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82a7a1-975d-423c-a356-c139570ce7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36B35E-CA2D-4533-B5AD-8F29E53C6920}">
  <ds:schemaRefs>
    <ds:schemaRef ds:uri="http://schemas.microsoft.com/office/2006/metadata/properties"/>
    <ds:schemaRef ds:uri="http://schemas.microsoft.com/office/infopath/2007/PartnerControls"/>
    <ds:schemaRef ds:uri="4482a7a1-975d-423c-a356-c139570ce76a"/>
  </ds:schemaRefs>
</ds:datastoreItem>
</file>

<file path=customXml/itemProps3.xml><?xml version="1.0" encoding="utf-8"?>
<ds:datastoreItem xmlns:ds="http://schemas.openxmlformats.org/officeDocument/2006/customXml" ds:itemID="{EBFF581C-6232-4069-AC7A-D79F372045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Table 1 Tasks 1-2</vt:lpstr>
      <vt:lpstr>Table 1 Task 3</vt:lpstr>
      <vt:lpstr>Table 1 Task 4</vt:lpstr>
      <vt:lpstr>Table 2 Task 1</vt:lpstr>
      <vt:lpstr>Table 2 Task 2-4</vt:lpstr>
      <vt:lpstr>Две задачи</vt:lpstr>
      <vt:lpstr>'Table 1 Tasks 1-2'!Извлечь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2019-10-17T21:19:14Z</dcterms:created>
  <dcterms:modified xsi:type="dcterms:W3CDTF">2021-09-29T07:20:48Z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0x0101000D8F809E9E2A9E43AA854943D0A5EA9B</vt:lpwstr>
  </property>
</Properties>
</file>