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Learning\DS_DA\session2\"/>
    </mc:Choice>
  </mc:AlternateContent>
  <xr:revisionPtr revIDLastSave="0" documentId="13_ncr:1_{B9F96CF4-9904-4870-A649-3FB903BADE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 a="1"/>
  <c r="F52" i="1" s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<sst xmlns="http://schemas.openxmlformats.org/spreadsheetml/2006/main" count="825" uniqueCount="73">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</sst>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B42" workbookViewId="0">
      <selection activeCell="E57" sqref="E57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3.33203125" customWidth="1"/>
    <col min="8" max="8" width="37.5546875" bestFit="1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F27" s="20" t="s">
        <v>72</v>
      </c>
      <c r="H27" s="20"/>
    </row>
    <row r="28" spans="1:8" x14ac:dyDescent="0.3">
      <c r="F28" s="2"/>
    </row>
    <row r="29" spans="1:8" ht="15.6" x14ac:dyDescent="0.3">
      <c r="E29" s="14" t="s">
        <v>31</v>
      </c>
      <c r="F29">
        <f>COUNTIF(G2:G25,G24)</f>
        <v>4</v>
      </c>
    </row>
    <row r="30" spans="1:8" ht="15.6" x14ac:dyDescent="0.3">
      <c r="E30" s="14" t="s">
        <v>32</v>
      </c>
      <c r="F30">
        <f>COUNTIF(D2:D25,D22)</f>
        <v>5</v>
      </c>
    </row>
    <row r="31" spans="1:8" ht="15.6" x14ac:dyDescent="0.3">
      <c r="E31" s="14" t="s">
        <v>33</v>
      </c>
      <c r="F31">
        <f>COUNTIF(F2:F25,F25)</f>
        <v>8</v>
      </c>
    </row>
    <row r="32" spans="1:8" ht="15.6" x14ac:dyDescent="0.3">
      <c r="E32" s="14" t="s">
        <v>34</v>
      </c>
      <c r="F32">
        <f>COUNTIF(C2:C25,C23)</f>
        <v>6</v>
      </c>
    </row>
    <row r="33" spans="5:6" ht="15.6" x14ac:dyDescent="0.3">
      <c r="E33" s="14" t="s">
        <v>26</v>
      </c>
      <c r="F33">
        <f>COUNTIF(E2:E25,"&lt;20")</f>
        <v>9</v>
      </c>
    </row>
    <row r="34" spans="5:6" ht="15.6" x14ac:dyDescent="0.3">
      <c r="E34" s="14"/>
    </row>
    <row r="35" spans="5:6" ht="15.6" x14ac:dyDescent="0.3">
      <c r="E35" s="14"/>
      <c r="F35" s="2"/>
    </row>
    <row r="36" spans="5:6" ht="15.6" x14ac:dyDescent="0.3">
      <c r="E36" s="14" t="s">
        <v>23</v>
      </c>
      <c r="F36">
        <f>SUMIF(D2:D25,D21,E2:E25)</f>
        <v>105</v>
      </c>
    </row>
    <row r="37" spans="5:6" ht="15.6" x14ac:dyDescent="0.3">
      <c r="E37" s="14" t="s">
        <v>24</v>
      </c>
      <c r="F37">
        <f>SUMIF(D2:D25,D23,E2:E25)</f>
        <v>164</v>
      </c>
    </row>
    <row r="38" spans="5:6" ht="15.6" x14ac:dyDescent="0.3">
      <c r="E38" s="14" t="s">
        <v>30</v>
      </c>
      <c r="F38">
        <f>SUMIF(F2:F25,F24,E2:E25)</f>
        <v>156</v>
      </c>
    </row>
    <row r="39" spans="5:6" ht="15.6" x14ac:dyDescent="0.3">
      <c r="E39" s="14" t="s">
        <v>40</v>
      </c>
      <c r="F39">
        <f>SUMIF(F2:F25,"&lt;&gt;"&amp;F23,E2:E25)</f>
        <v>511</v>
      </c>
    </row>
    <row r="40" spans="5:6" ht="15.6" x14ac:dyDescent="0.3">
      <c r="E40" s="14"/>
    </row>
    <row r="41" spans="5:6" ht="15.6" x14ac:dyDescent="0.3">
      <c r="E41" s="14"/>
      <c r="F41" s="2"/>
    </row>
    <row r="42" spans="5:6" ht="15.6" x14ac:dyDescent="0.3">
      <c r="E42" s="14" t="s">
        <v>35</v>
      </c>
      <c r="F42">
        <f>COUNTIFS(D2:D25,D24,G2:G25,G24)</f>
        <v>2</v>
      </c>
    </row>
    <row r="43" spans="5:6" ht="15.6" x14ac:dyDescent="0.3">
      <c r="E43" s="14" t="s">
        <v>36</v>
      </c>
      <c r="F43">
        <f>COUNTIFS(C2:C25,C23,F2:F25,F22)</f>
        <v>2</v>
      </c>
    </row>
    <row r="44" spans="5:6" ht="15.6" x14ac:dyDescent="0.3">
      <c r="E44" s="14" t="s">
        <v>37</v>
      </c>
      <c r="F44">
        <f>COUNTIFS(G2:G25,G24,B2:B25,"&gt;2/3/2013")</f>
        <v>0</v>
      </c>
    </row>
    <row r="45" spans="5:6" ht="15.6" x14ac:dyDescent="0.3">
      <c r="E45" s="14" t="s">
        <v>38</v>
      </c>
      <c r="F45">
        <f>COUNTIFS(B2:B25,"==2/3/2013",B2:B25,"&lt;2/6/2013")</f>
        <v>0</v>
      </c>
    </row>
    <row r="46" spans="5:6" ht="15.6" x14ac:dyDescent="0.3">
      <c r="E46" s="14"/>
      <c r="F46" s="2"/>
    </row>
    <row r="47" spans="5:6" ht="15.6" x14ac:dyDescent="0.3">
      <c r="E47" s="14" t="s">
        <v>27</v>
      </c>
      <c r="F47">
        <f>SUMIFS(E2:E25,D2:D25,D24,G2:G25,G23)</f>
        <v>25</v>
      </c>
    </row>
    <row r="48" spans="5:6" ht="15.6" x14ac:dyDescent="0.3">
      <c r="E48" s="14" t="s">
        <v>29</v>
      </c>
      <c r="F48">
        <f>SUMIFS(E2:E25,G2:G25,G17,F2:F25,F22)</f>
        <v>75</v>
      </c>
    </row>
    <row r="49" spans="5:6" ht="15.6" x14ac:dyDescent="0.3">
      <c r="E49" s="14" t="s">
        <v>39</v>
      </c>
      <c r="F49">
        <f>SUMIFS(E2:E25,B2:B25,"&gt;2/2/2013",B2:B25,"&lt;2/6/2013")</f>
        <v>481</v>
      </c>
    </row>
    <row r="50" spans="5:6" ht="15.6" x14ac:dyDescent="0.3">
      <c r="E50" s="14"/>
    </row>
    <row r="51" spans="5:6" ht="15.6" x14ac:dyDescent="0.3">
      <c r="E51" s="14"/>
    </row>
    <row r="52" spans="5:6" ht="15.6" x14ac:dyDescent="0.3">
      <c r="E52" s="14" t="s">
        <v>28</v>
      </c>
      <c r="F52" cm="1">
        <f t="array" ref="F52">SUM(SUMIF(G2:G25,{"NY","Baltimore","Philadelphia"},E2:E25))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A19" sqref="A1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/>
      <c r="C2" s="1"/>
      <c r="D2" s="1"/>
      <c r="E2" s="1"/>
      <c r="F2" s="1"/>
    </row>
    <row r="3" spans="1:6" x14ac:dyDescent="0.3">
      <c r="A3" s="6" t="s">
        <v>43</v>
      </c>
      <c r="B3" s="1"/>
      <c r="C3" s="1"/>
      <c r="D3" s="1"/>
      <c r="E3" s="1"/>
      <c r="F3" s="1"/>
    </row>
    <row r="4" spans="1:6" x14ac:dyDescent="0.3">
      <c r="A4" s="7" t="s">
        <v>44</v>
      </c>
      <c r="B4" s="1"/>
      <c r="C4" s="1"/>
      <c r="D4" s="1"/>
      <c r="E4" s="1"/>
      <c r="F4" s="1"/>
    </row>
    <row r="5" spans="1:6" x14ac:dyDescent="0.3">
      <c r="A5" s="1" t="s">
        <v>48</v>
      </c>
      <c r="B5" s="1"/>
      <c r="C5" s="1"/>
      <c r="D5" s="1"/>
      <c r="E5" s="1"/>
      <c r="F5" s="1"/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/>
      <c r="C9" s="1"/>
      <c r="D9" s="1"/>
      <c r="E9" s="1"/>
      <c r="F9" s="1"/>
    </row>
    <row r="10" spans="1:6" x14ac:dyDescent="0.3">
      <c r="A10" s="6" t="s">
        <v>50</v>
      </c>
      <c r="B10" s="1"/>
      <c r="C10" s="1"/>
      <c r="D10" s="1"/>
      <c r="E10" s="1"/>
      <c r="F10" s="1"/>
    </row>
    <row r="11" spans="1:6" x14ac:dyDescent="0.3">
      <c r="A11" s="6" t="s">
        <v>52</v>
      </c>
      <c r="B11" s="1"/>
      <c r="C11" s="1"/>
      <c r="D11" s="1"/>
      <c r="E11" s="1"/>
      <c r="F11" s="1"/>
    </row>
    <row r="12" spans="1:6" x14ac:dyDescent="0.3">
      <c r="B12" s="13"/>
    </row>
    <row r="13" spans="1:6" x14ac:dyDescent="0.3">
      <c r="B13" s="13"/>
    </row>
    <row r="14" spans="1:6" x14ac:dyDescent="0.3">
      <c r="A14" s="21" t="s">
        <v>61</v>
      </c>
      <c r="B14" s="21"/>
      <c r="C14" s="21"/>
      <c r="D14" s="21"/>
      <c r="E14" s="21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ROOHIE TASLEEM</cp:lastModifiedBy>
  <dcterms:created xsi:type="dcterms:W3CDTF">2013-06-05T17:23:06Z</dcterms:created>
  <dcterms:modified xsi:type="dcterms:W3CDTF">2024-12-26T21:04:55Z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