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able 5" sheetId="1" r:id="rId4"/>
    <sheet state="visible" name="Deliverable 4" sheetId="2" r:id="rId5"/>
    <sheet state="visible" name="Deliverable 3" sheetId="3" r:id="rId6"/>
    <sheet state="visible" name="Deliverable 2" sheetId="4" r:id="rId7"/>
    <sheet state="visible" name="Deliverable 1" sheetId="5" r:id="rId8"/>
    <sheet state="visible" name="Accumulated" sheetId="6" r:id="rId9"/>
  </sheets>
  <definedNames/>
  <calcPr/>
</workbook>
</file>

<file path=xl/sharedStrings.xml><?xml version="1.0" encoding="utf-8"?>
<sst xmlns="http://schemas.openxmlformats.org/spreadsheetml/2006/main" count="3249" uniqueCount="684">
  <si>
    <t>DELIVERABLE 5</t>
  </si>
  <si>
    <t>Perfomed by</t>
  </si>
  <si>
    <t>Duration</t>
  </si>
  <si>
    <t>Complexity</t>
  </si>
  <si>
    <t>Name of Task</t>
  </si>
  <si>
    <t>Checked by</t>
  </si>
  <si>
    <t xml:space="preserve">NOTE: please try and start your task description with a title like (Meeting:, Project:, Research:, Client:, Development:,) </t>
  </si>
  <si>
    <t>Noorullah Khan</t>
  </si>
  <si>
    <t>Mid</t>
  </si>
  <si>
    <t>Meeting: with Mingxin (17/10)</t>
  </si>
  <si>
    <t>NOTE: please include date of task (approximate date is okay)</t>
  </si>
  <si>
    <t>Meeting: Saturday Team Meeting (19/10)</t>
  </si>
  <si>
    <t>High</t>
  </si>
  <si>
    <t>Development: Experimenting Tailwind CSS (19/10)</t>
  </si>
  <si>
    <t>IDK WHAT LOOKS GOOD AND BAD. GET ME HELP</t>
  </si>
  <si>
    <t>Development: Re-Developing Website Layout with Tailwind CSS (19/10)</t>
  </si>
  <si>
    <t>THIS IS LIKE A GAME. TY NINURI FOR HELPING ME UWU. I MIGHT BE ACOUSTIC</t>
  </si>
  <si>
    <t>Development: Refining &amp; Finalising Design (19/10)</t>
  </si>
  <si>
    <t>SOMEONE GET ME A ROPE</t>
  </si>
  <si>
    <t>Developemnt: Fixing Flex Scaling Width issue (20/10)</t>
  </si>
  <si>
    <t>Project: PM Tasks updated Jira (21/10)</t>
  </si>
  <si>
    <t>Development: Light dev works, installed dependencies on Laptop (21/10)</t>
  </si>
  <si>
    <t>TOTAL</t>
  </si>
  <si>
    <t>Meeting: Pre-EY Meeting (21/10)</t>
  </si>
  <si>
    <t>Meeting: With EY (22/10)</t>
  </si>
  <si>
    <t>Meeting: After EY (22/10)</t>
  </si>
  <si>
    <t>Project: Updating Jira tasks for sprint 7, adding AI team tasks (23/10)</t>
  </si>
  <si>
    <t>Development: Creating new pages for website (23/10)</t>
  </si>
  <si>
    <t>Project: Working on Presentation Deliverable 6 (24/10)</t>
  </si>
  <si>
    <t>Development: Making the Home/Landing page (24/10)</t>
  </si>
  <si>
    <t>Development: Editing the Login pages (24/10)</t>
  </si>
  <si>
    <t>Meeting: With team to discuss AI Team's WebApp (24/10)</t>
  </si>
  <si>
    <t>Development: Experimenting with API Key (24/10)</t>
  </si>
  <si>
    <t>Meeting: With Caio, Josh, Akriti, Eugene about UI (25/10)</t>
  </si>
  <si>
    <t>Development: API Integration into WebApp (25/10)</t>
  </si>
  <si>
    <t>Development: API AI Prompt Engineering (25/10)</t>
  </si>
  <si>
    <t>Development: WebApp testing &amp; Demo (26/10)</t>
  </si>
  <si>
    <t>Meeting: Saturday Team Meeting (26/10)</t>
  </si>
  <si>
    <t>Project: PM Tool Jira updated (26/10)</t>
  </si>
  <si>
    <t>Meeting: With Tash &amp; Ninuri about slides (26/10)</t>
  </si>
  <si>
    <t>Project: Working on Deliverables 5 and 6 (26/10)</t>
  </si>
  <si>
    <t>Development: Azure chat playground (26/10)</t>
  </si>
  <si>
    <t>Meeting: With Dan, Ngoc &amp; Chenhao about prompts and training (26/10)</t>
  </si>
  <si>
    <t>Development: Doing prompt engineering on azure (26/10)</t>
  </si>
  <si>
    <t>Development: Prompt engineering Azure Deployment (26/10)</t>
  </si>
  <si>
    <t>Develpment: Prompt Engineeringo on Front End API Calls (26/10)</t>
  </si>
  <si>
    <t>Development: Re-designing main page of WebApp (27/10)</t>
  </si>
  <si>
    <t>Development: Adding markdown cells and ask AI section (27/10)</t>
  </si>
  <si>
    <t>Development: Adding History Page and making it work using API (27/10)</t>
  </si>
  <si>
    <t>Meeting: With Alan &amp; Adam (27/10)</t>
  </si>
  <si>
    <t>Development: Adding Date fields and date functionalities (28/10)</t>
  </si>
  <si>
    <t>Project: Re-writing deliverable 5 with updated webapp (28/10)</t>
  </si>
  <si>
    <t>Project: Writing Presentation Script and practicing Demo's (28/10)</t>
  </si>
  <si>
    <t>Project: Going through other ppls Deliverable 5 and refining (28/10)</t>
  </si>
  <si>
    <t>Development: Adding more claims and fields to claims.csv (28/10)</t>
  </si>
  <si>
    <t>Development: Adding t  a s, i a &amp; i p to claim details (28/10)</t>
  </si>
  <si>
    <t>Meeting: Pre-EY Meeting (28/10)</t>
  </si>
  <si>
    <t>Meeting: With EY (29/10)</t>
  </si>
  <si>
    <t>Meeting: After EY (29/10)</t>
  </si>
  <si>
    <t>Project: Deliverable 6 slide &amp; speech update (29/10)</t>
  </si>
  <si>
    <t>Project: Sending Akriti Deliverable 6 resources (29/10)</t>
  </si>
  <si>
    <t>Project: Re-writing deliverable 6 speech with Client Feedback (29/10)</t>
  </si>
  <si>
    <t>Development: Updated askQuestion.js Prompt issue (29/10)</t>
  </si>
  <si>
    <t xml:space="preserve">High </t>
  </si>
  <si>
    <t>Development: Current Claims functionality (30/10)</t>
  </si>
  <si>
    <t xml:space="preserve">Mid </t>
  </si>
  <si>
    <t>Project: Asking marker about grading (30/10)</t>
  </si>
  <si>
    <t>Project: showing marker the webapp and data pipeline (30/10)</t>
  </si>
  <si>
    <t>Project: Updating Script for Deliverable 6 (30/10)</t>
  </si>
  <si>
    <t>Project: Recording &amp; observing non-technical person go thru app (30/10)</t>
  </si>
  <si>
    <t xml:space="preserve">Total Hours worked </t>
  </si>
  <si>
    <t>Ninuri Mahagoda</t>
  </si>
  <si>
    <t>Low</t>
  </si>
  <si>
    <t>Deliverable 5: Look into Deliverable 5 create contents and assign tasks (18/10)</t>
  </si>
  <si>
    <t>Deliverable 6: create content and assign parts (18/10)</t>
  </si>
  <si>
    <t>Deliverable 5: work on reflective report introduction (22/10)</t>
  </si>
  <si>
    <t>WebApp: create login and home page wireframe (22/10)</t>
  </si>
  <si>
    <t>Deliverable 5: worked on reflective report: planning (24/10)</t>
  </si>
  <si>
    <t>Deliverable 5: worked on scope changes (24/10)</t>
  </si>
  <si>
    <t>WebApp: create wireframes for claim processing page with Tash (24/10)</t>
  </si>
  <si>
    <t>mid</t>
  </si>
  <si>
    <t>Deliverable 6: create speech (26/10)</t>
  </si>
  <si>
    <t>Deliverable 6: create slides with Tash (28/10)</t>
  </si>
  <si>
    <t>Deliverable 6: Practice speech for mock EY presentation</t>
  </si>
  <si>
    <t>Deliverable 6: edited slides based on mentor feedback with Tash (29/10)</t>
  </si>
  <si>
    <t>Deliverable 5: updated parts to add reflection</t>
  </si>
  <si>
    <t>Meeting: With Adam to discuss about sprint (29/10)</t>
  </si>
  <si>
    <t>Deliverable 5: editing and formating reflective report with Tash (30/10)</t>
  </si>
  <si>
    <t>NInuri Mahagoda</t>
  </si>
  <si>
    <t xml:space="preserve">Tashiya Vilathgamuwa </t>
  </si>
  <si>
    <t>Deliverable 5: Start looking into sections required (19/10)</t>
  </si>
  <si>
    <t>Deliverable 6: Looing into how to structure presentation (19/10)</t>
  </si>
  <si>
    <t>WebApp: create wireframes for fron-end with Tash (24/10)</t>
  </si>
  <si>
    <t>Deliverable 5: Complete my sections (26/10)</t>
  </si>
  <si>
    <t>Deliverable 5: Completed second half of my sections for reflection report (27/10)</t>
  </si>
  <si>
    <t>Deliverable 6: Wrote up a script for presenation (27/10)</t>
  </si>
  <si>
    <t>Deliverable 6: Create slides with Ninuri (28/10)</t>
  </si>
  <si>
    <t>Deliverable 6: edited slides based on mentor feedback with Ninuri (29/10)</t>
  </si>
  <si>
    <t>Deliverable 5: Completed a sub section in reflection report(29/10)</t>
  </si>
  <si>
    <t>Deliverable 5: Editing and formatting reflection report with Ninuri (30/10)</t>
  </si>
  <si>
    <t>Quoc Hung (Alan) Nguyen</t>
  </si>
  <si>
    <t>Meeting: With Adam to create SQL database</t>
  </si>
  <si>
    <t>AC</t>
  </si>
  <si>
    <t>Development: set up connection to Azure for local development</t>
  </si>
  <si>
    <t>Development: migrated cleaning scripts to Azure Functions</t>
  </si>
  <si>
    <t>Development: migrated enriching scripts to Azure Functions</t>
  </si>
  <si>
    <t>Development: migrated synthesising scripts to Azure Functions</t>
  </si>
  <si>
    <t>Development: migrated merging scripts to Azure Functions</t>
  </si>
  <si>
    <t>Development: developed master script to run data pipeline</t>
  </si>
  <si>
    <t>Development: Fixed scripts not being to be ran on Azure</t>
  </si>
  <si>
    <t>Meeting: With Adam to discuss separating scripts</t>
  </si>
  <si>
    <t>Uni: Prepared for presentation and practice</t>
  </si>
  <si>
    <t>Development: Added folder structure documentation to github</t>
  </si>
  <si>
    <t>Developement: Planning for README file to introduce github repository</t>
  </si>
  <si>
    <t>Aasnayem Gazzali Chowdhury(Adam)</t>
  </si>
  <si>
    <t>Meeting: With Alan to create SQL database</t>
  </si>
  <si>
    <t>Research: On migrating SQL scripts to Azure</t>
  </si>
  <si>
    <t>Development: Testing with Azure to migrate SQL database</t>
  </si>
  <si>
    <t>Meeting: With Ninuri to discuss about sprint</t>
  </si>
  <si>
    <t>Meeting: With Alan &amp; Noor (27/10)</t>
  </si>
  <si>
    <t>Meeting: With Alan to discuss separating scripts</t>
  </si>
  <si>
    <t>Research: On remapping and random sampling</t>
  </si>
  <si>
    <t>Deliverable: Worked on deliverable 5</t>
  </si>
  <si>
    <t>Deliverable: Updated deliverable 5</t>
  </si>
  <si>
    <t>Project: Worked on the presentation slides</t>
  </si>
  <si>
    <t>Project: Wrote the script for the presentation</t>
  </si>
  <si>
    <t xml:space="preserve">Project: Practiced the presentation </t>
  </si>
  <si>
    <t>Deliverable: Further updating deliverable 5</t>
  </si>
  <si>
    <t>Project: Reviewed and modified the presentation</t>
  </si>
  <si>
    <t>TOTAL HOURS</t>
  </si>
  <si>
    <t>DELIVERABLE 4</t>
  </si>
  <si>
    <t>Meeting: With EY Team &amp; Clients (01/10)</t>
  </si>
  <si>
    <t>Total Hours</t>
  </si>
  <si>
    <t>Meeting: With team after EY (01/10)</t>
  </si>
  <si>
    <t>Meeting: With Alan &amp; AI Team (03/10)</t>
  </si>
  <si>
    <t>Meeting: With Alan about splitting and Json (03/10)</t>
  </si>
  <si>
    <t>Project: Working on PM tool and configs (03/10)</t>
  </si>
  <si>
    <t>Meeting: With AI Team "Combined Team Meaning" (07/10)</t>
  </si>
  <si>
    <t>PRETTY MUCH USELESS</t>
  </si>
  <si>
    <t>Meeting: With Adam and Alan desiging final mvp structure ideas (07/10)</t>
  </si>
  <si>
    <t>Meeting: with Adam fixing Data Cleaning Notes Document for Mentor (07/10)</t>
  </si>
  <si>
    <t>Meeting: Pre EY meeting (07/10)</t>
  </si>
  <si>
    <t>Meeting: with client EY (08/10)</t>
  </si>
  <si>
    <t>Meeting: with team &amp; AI team after EY (08/10)</t>
  </si>
  <si>
    <t>DEAD SILENT WITH AI TEAM</t>
  </si>
  <si>
    <t>Development: Trying to Install Next.js and node.js (08/10)</t>
  </si>
  <si>
    <t>NOTE: ADAM I INITIALLY INSTALLED OLD VERSION PLS UPDATE YOURS</t>
  </si>
  <si>
    <t>Development: Working on Next.js and node.js (09/10)</t>
  </si>
  <si>
    <t>Development: Building website (09/10)</t>
  </si>
  <si>
    <t>EXTREME DIFF, MY BACK IS HURTING FROM ALL THIS CODING</t>
  </si>
  <si>
    <t>Development: Further Webstie Development, Showcasing &amp; Testing (09/10)</t>
  </si>
  <si>
    <t>Research: Future development paths for website (10/10)</t>
  </si>
  <si>
    <t>Meeting: with data team and Dan after Uni (10/10)</t>
  </si>
  <si>
    <t>Research: Prinicples &amp; Test how to integrate websites with Azure AI API (11/10)</t>
  </si>
  <si>
    <t>Project: Deliverable 4 making website section (12/10)</t>
  </si>
  <si>
    <t>Project: Deliverable 4 work (12/10)</t>
  </si>
  <si>
    <t>Meeting: Saturday Team Meeting (12/10)</t>
  </si>
  <si>
    <t>Project: updating PM tool (12/10)</t>
  </si>
  <si>
    <t>Project: updating GitHub Projects (12/10)</t>
  </si>
  <si>
    <t>Development: Adding/Updating CLaim Descriptions (12/10)</t>
  </si>
  <si>
    <t>Meeting: Pre EY meeting (14/10)</t>
  </si>
  <si>
    <t>Meeting: With EY Team &amp; Clients (15/10)</t>
  </si>
  <si>
    <t>Meeting: With team after EY (15/10)</t>
  </si>
  <si>
    <t>Project: Re-configiuring GitHub configuration &amp; sharing claims.csv with AI Team (Mingxin) (16/10)</t>
  </si>
  <si>
    <t>Development: Adding fraudChance, fraudAnalysis &amp; claimNotes columns to claims.csv (16/10)</t>
  </si>
  <si>
    <t>Development: Updating website functionality (16/10)</t>
  </si>
  <si>
    <t>SOMEONE SAVE ME</t>
  </si>
  <si>
    <t>Development: WebApp functionality login, logout, notes (16/10)</t>
  </si>
  <si>
    <t>I DON'T THINK MY KEYBOARD LIKES ME ANYMORE, TYPED LIKE 400 LINES 10X TIMES</t>
  </si>
  <si>
    <t>Development: Reviewing WebApp code &amp; scripts (17/10)</t>
  </si>
  <si>
    <t>Research: Attended MQ AI Conference and learnt more ways to approach fraud detection AI (17/10)</t>
  </si>
  <si>
    <t>ALWAYS FEELS WEIRD WHEN I'M SURROUNDED BY PEOPLE SMARTER THAN ME</t>
  </si>
  <si>
    <t>Reserach: Attended MQ AI Conference and reserached about Anomoly detection algorithms (17/10)</t>
  </si>
  <si>
    <t>PPL WAY SMARTER THAN ME, GOT MY EGO IN-LINE, I HAVE NO CONFIDENCE ANYMORE</t>
  </si>
  <si>
    <t>Project: Deliverable 4 Updating (17/10)</t>
  </si>
  <si>
    <t>Project: Reviewing &amp; slighly editing Deliverable 4 New Content (17/10)</t>
  </si>
  <si>
    <t>NK</t>
  </si>
  <si>
    <t>Research: looked into NLTK library (05/10)</t>
  </si>
  <si>
    <t>Research: thought of MVP ideas for Del 4 (06/10)</t>
  </si>
  <si>
    <t>EY: editing stand-up slides (07/10)</t>
  </si>
  <si>
    <t>Meeting: with team &amp; ai team after EY (08/10)</t>
  </si>
  <si>
    <t>Deliverable 4: worked on troubleshooting and end-user sections with Task (13/10)</t>
  </si>
  <si>
    <t>EY: editing stand-up slides (14/10)</t>
  </si>
  <si>
    <t>Deliverable 4: edited the draft document with Tash (14/10)</t>
  </si>
  <si>
    <t>Deliverable 4: ran through updates for Deliverable 3 Document with Tash (15/10)</t>
  </si>
  <si>
    <t>Deliverable 4: reviewed mentor feedback for Deliverable 4 new section with Tash (15/10)</t>
  </si>
  <si>
    <t>Deliverable 4: Updated deliverable 3 for deliverable 4 (16/10)</t>
  </si>
  <si>
    <t>Deliverable 4: created a user manuals for end users and FAQ section (16/10)</t>
  </si>
  <si>
    <t>Deliverable 4: reviewing other memmers content and adding notes/comments (16/10)</t>
  </si>
  <si>
    <t>Deliverable 4: formatted and edited with Tash (17/10)</t>
  </si>
  <si>
    <t>Research: Looked into NLTK library (05/10)</t>
  </si>
  <si>
    <t>EY: Editing Standup slides (07/10)</t>
  </si>
  <si>
    <t>Deliverable 4: Worked on Troubleshooting and User sections with Ninuri (13/10)</t>
  </si>
  <si>
    <t>EY: Editing Standup slides (14/10)</t>
  </si>
  <si>
    <t>Deliverable 4: edited the draft document with Ninuri  (14/10)</t>
  </si>
  <si>
    <t>Deliverable 4: Ran through Updates for deliverable 3 document with Ninuri (15/10)</t>
  </si>
  <si>
    <t xml:space="preserve">Deliverable 4: Reviewed the mentor feedback for deliverable 4 new section with Ninuri (15/10) </t>
  </si>
  <si>
    <t>Deliverable 4: Updated edited and added new sections to the Deliverable 4 (16/10)</t>
  </si>
  <si>
    <t>Deliverable 4: contuned editing and updating overall Delikverable 4 document (16/10)</t>
  </si>
  <si>
    <t xml:space="preserve">Deliverable 4: Created a user manual for end users and FAQ section (16/10) </t>
  </si>
  <si>
    <t>Deliverable 4: formatted and edited with Ninuri (17/10)</t>
  </si>
  <si>
    <t>Meeting: With Noor &amp; AI Team (03/10)</t>
  </si>
  <si>
    <t>Meeting: With Noor about splitting and Json (03/10)</t>
  </si>
  <si>
    <t>Meeting: With Noor and Adam desiging final mvp structure ideas (07/10)</t>
  </si>
  <si>
    <t>Meeting: with Adam to discuss about Deliverable 4</t>
  </si>
  <si>
    <t>Meeting: With Adam to discuss about SQL database</t>
  </si>
  <si>
    <t>Development: Pull request review for ticket 43 | Configure github actions</t>
  </si>
  <si>
    <t>Development: Transform data to json ticket 58</t>
  </si>
  <si>
    <t>Development: Pull request review for ticket 58 | Transform data to json</t>
  </si>
  <si>
    <t>Development: Pull request review for ticket 69 | Review and remove redundant files</t>
  </si>
  <si>
    <t>Development: Pull request review for ticket 66 | Terraform</t>
  </si>
  <si>
    <t>Development: Pull request review for ticket 34 | Terraform</t>
  </si>
  <si>
    <t>Development: Pull request review for ticket 56 | Infrastructure re-configuration</t>
  </si>
  <si>
    <t>Deliverable 4: Updated old content</t>
  </si>
  <si>
    <t>Deliverable 4: New contents</t>
  </si>
  <si>
    <t>Meeting: With Noor and Alan desiging final mvp structure ideas (07/10)</t>
  </si>
  <si>
    <t>Meeting: with Noor fixing Data Cleaning Notes Document for Mentor (07/10)</t>
  </si>
  <si>
    <t>Development: Trying to install node.js and next.js</t>
  </si>
  <si>
    <t xml:space="preserve">Development: Created a testing table </t>
  </si>
  <si>
    <t xml:space="preserve">Deliverable 4:  New content </t>
  </si>
  <si>
    <t>Meeting: with Alan to discuss about Deliverable 4</t>
  </si>
  <si>
    <t>Meeting: with Alan to discuss about SQL database</t>
  </si>
  <si>
    <t>Deliverable 4: Updated deliverable 3</t>
  </si>
  <si>
    <t>Development: Troubleshoot MySQL workbench</t>
  </si>
  <si>
    <t>Deliverable 4: Updated deliverable 4 based on feeback</t>
  </si>
  <si>
    <t xml:space="preserve">Deliverable 4: Fixed the structure </t>
  </si>
  <si>
    <t>Deliverable 4: updating my content</t>
  </si>
  <si>
    <t>NOTE: please try and start your task description with a title like (Meeting:, Project:, Research:, Client:, Development:,)</t>
  </si>
  <si>
    <t>Meeting: with Aasnayem regarding data cleaning (28/09)</t>
  </si>
  <si>
    <t>Project: Cleaned dataset 1 (28/09)</t>
  </si>
  <si>
    <t>Development: Tried synthesizing using GAN and GTGAN (28/09)</t>
  </si>
  <si>
    <t>QN</t>
  </si>
  <si>
    <t>Development: produced test data with Statistical Mapping (28/09)</t>
  </si>
  <si>
    <t>Development: Refined statisitcal mapping data generation (29/08)</t>
  </si>
  <si>
    <t>Development: 2 Statistical Analysis tests on cleaned_dataset1 (29/08)</t>
  </si>
  <si>
    <t>Client: Updated Data pipeline Diagram (30/08)</t>
  </si>
  <si>
    <t>NM</t>
  </si>
  <si>
    <t>Deliverable 2: Working on Deliverable 2 Before Submission (30/08)</t>
  </si>
  <si>
    <t>TV</t>
  </si>
  <si>
    <t>Meeting: Weekly Team meeting on progress and status updates (31/08)</t>
  </si>
  <si>
    <t>Meeting: with Adam in relation to dataset cleaning (31/08)</t>
  </si>
  <si>
    <t>Development: Cleaning Dataset 2 (Stage 3: after Adam) (31/08)</t>
  </si>
  <si>
    <t>Development: Tried using API's to add gender (used genderize, openAI, gender-API etc) (01/09)</t>
  </si>
  <si>
    <t>Meeting: Helping Dan fix AzureAI &amp; OpenAI (01/09)</t>
  </si>
  <si>
    <t>Meeting: Liasing with team 13 (Dan &amp; Ngoc) about data requirements (01/09)</t>
  </si>
  <si>
    <t>MId</t>
  </si>
  <si>
    <t>Project: Getting team 13 upto date with our work</t>
  </si>
  <si>
    <t>Project: Updating Jira (names, dates, prioritiy, assignees), adding jira tasks  (01/09)</t>
  </si>
  <si>
    <t>Client: Slides for weekly EY Presentation Week 7  (01/09)</t>
  </si>
  <si>
    <t>Meeting: with Adam to organise file structure and folders (02/09)</t>
  </si>
  <si>
    <t>Meeting: team meeting to discuss sprint presentation structure (02/09)</t>
  </si>
  <si>
    <t>Meeting: With EY Team &amp; Clients (03/09)</t>
  </si>
  <si>
    <t>Meeting: With team 13 AI Team (03/09)</t>
  </si>
  <si>
    <t>Meeting: With team after EY (03/09)</t>
  </si>
  <si>
    <t>Meeting: With Alan about Github tickets, merging, etc (03/09)</t>
  </si>
  <si>
    <t>Meeting: With Adam to teach GitHub usage (05/09)</t>
  </si>
  <si>
    <t>Development: Ticket 13 - add cleaning scripts for dataset 1 &amp; configuring file paths (05/09)</t>
  </si>
  <si>
    <t>Development: Ticket 14 - add cleaning scripts for dataset 1 &amp; configuring working directories (05/09)</t>
  </si>
  <si>
    <t>Development: Ticket 15 - add cleaning and enriching scripts for dataset 2 (05/09)</t>
  </si>
  <si>
    <t>Development: Configuring universal file locations, setting Git folder as working directory (05/09)</t>
  </si>
  <si>
    <t>Meeting: Weekly Team meeting on progress and status updates (07/09)</t>
  </si>
  <si>
    <t>Client: Built Format and added to Week 8 EY Presentation Slides (07/09)</t>
  </si>
  <si>
    <t>Project: Doing Weekly report for myself and adding to team-mates  (07/09)</t>
  </si>
  <si>
    <t>Client: Week 8 Presentation - Upcoming tasks (for Data &amp; AI) (08/09)</t>
  </si>
  <si>
    <t>Meeting: With Adam about dataset 2's enriched columns (09/09)</t>
  </si>
  <si>
    <t>Project: Update Diagram for project process and data flow (09/09)</t>
  </si>
  <si>
    <t>Project: Create diagram for datasets joined into the silver database (09/09)</t>
  </si>
  <si>
    <t>Project: Liasing with AI Team 13  (09/09)</t>
  </si>
  <si>
    <t>Client: Data Architecture Week 8 EY Presentation  (09/09)</t>
  </si>
  <si>
    <t>Meeting: team meeting to discuss sprint presentation structure (09/09)</t>
  </si>
  <si>
    <t>Meeting: With EY Team &amp; Clients (10/09)</t>
  </si>
  <si>
    <t>Meeting: With team 13 AI Team (10/09)</t>
  </si>
  <si>
    <t>Meeting: With team after EY (10/09)</t>
  </si>
  <si>
    <t>Project: Weekly Report (12/09)</t>
  </si>
  <si>
    <t>Project: PM Tasks and Sprint (4) Structuring (12/09)</t>
  </si>
  <si>
    <t>Development: Experimenting usage of SQL in Python (pysql library) (12/09)</t>
  </si>
  <si>
    <t>Research: How to use SMOTE (12/09)</t>
  </si>
  <si>
    <t>Meeting: Saturday team meeting (14/09)</t>
  </si>
  <si>
    <t>Development: Troubleshooting SMOTE  (15/09)</t>
  </si>
  <si>
    <t>Meeting: With Dan &amp; Ngoc from AI Team (15/09)</t>
  </si>
  <si>
    <t>Development: Re-understanding data remapping and random sampling code (15/09)</t>
  </si>
  <si>
    <t>Meeting: With EY Team &amp; Clients (17/09)</t>
  </si>
  <si>
    <t>Meeting: With team 13 AI Team (17/09)</t>
  </si>
  <si>
    <t>Meeting: With team after EY (17/09)</t>
  </si>
  <si>
    <t>Project: Making sure project is heading towards correct destination (Solution Engineer) (18/09)</t>
  </si>
  <si>
    <t>Development: Dataset 3 Cleaning File (18/09)</t>
  </si>
  <si>
    <t>INSANE COMPLEXITY BTW</t>
  </si>
  <si>
    <t>Development: Dataset 3 Enriching File (18/09)</t>
  </si>
  <si>
    <t>Development: Resolved Dataset 2 Enrichment Problem which arised during branch merger (18/09)</t>
  </si>
  <si>
    <t>Development: Adding Merging scripts to GitHub + making universal + resolving ALOT of errors  (19/09)</t>
  </si>
  <si>
    <t>THIS KILLED ME, GIVE ME A BREAK FOR A FEW DAYS</t>
  </si>
  <si>
    <t>Project: Working on Deliverable 3 Part 2 MVP  (19/09)</t>
  </si>
  <si>
    <t>Meeting: With Dan &amp; AI Team about nulls and 20k rows and 10.5k row datasets  (19/09)</t>
  </si>
  <si>
    <t>WHY DA FUK DID HIS ML MODEL GET WORSE</t>
  </si>
  <si>
    <t>Development: Fixing errors in merged dataset  (19/09)</t>
  </si>
  <si>
    <t>Project: Telling team members and other team about dev works and progress towards MVP 1 (19/09)</t>
  </si>
  <si>
    <t>Project: Working on Deliverable 3  (19/09)</t>
  </si>
  <si>
    <t>Project: Helping Tash with Deliv 3 MLs DLs Model comparisons  (19/09)</t>
  </si>
  <si>
    <t>Meeting: With Alan about Presentation &amp; Dev works, standardising names and camelCase (20/09)</t>
  </si>
  <si>
    <t>Project: MVP Presentation (20/09)</t>
  </si>
  <si>
    <t>Project: Configuring Live Demo and slides for MP1 Presentation (20/09)</t>
  </si>
  <si>
    <t>Project: Created Slide Layout for all sections (20/09)</t>
  </si>
  <si>
    <t>Meeting: With team Sunday before MVP (22/09)</t>
  </si>
  <si>
    <t>Project: Working on MVP Script &amp; Slides (22/09)</t>
  </si>
  <si>
    <t>Meeting: Pre-EY meeting (16/09)</t>
  </si>
  <si>
    <t>Meeting: MVP Demo Sunday Night (22/09)</t>
  </si>
  <si>
    <t>Meeting: MVP Practice Monday Afternoon (23/09)</t>
  </si>
  <si>
    <t xml:space="preserve">Project: Major changes to MVP Script &amp; Slides (enhance details &amp; readibility) (23/09) </t>
  </si>
  <si>
    <t>Meeting: With Dan &amp; Ngoc from AI Team about MVP Presentation (23/09)</t>
  </si>
  <si>
    <t>Project: Memorising MVP Script (23/09)</t>
  </si>
  <si>
    <t>Meeting: With EY Team &amp; Clients, MVP 1 Presentation (24/09)</t>
  </si>
  <si>
    <t>Meeting: Post EY Meeting (24/09)</t>
  </si>
  <si>
    <t>Meeting: With Alan &amp; Adam discussing Azure logins (26/09)</t>
  </si>
  <si>
    <t>Project: Deliverable 3 part 1 updating deliverable 2 (28/09)</t>
  </si>
  <si>
    <t>HATED THIS FFS, HAD TO GO FROM 1 DATSET TO 3</t>
  </si>
  <si>
    <t>Project: Deliverable 3 part 2 (28/09)</t>
  </si>
  <si>
    <t>Project: PM duties, new sprint, ending epic, creating tasks, updating team (29/09)</t>
  </si>
  <si>
    <t>WAS SOO FUN, FINALLY SAW OUR PROGRESS, GJ GUYS</t>
  </si>
  <si>
    <t>Meeting: Saturday team meeting (28/09)</t>
  </si>
  <si>
    <t>Project: Post Meeting process diagram updates (28/09)</t>
  </si>
  <si>
    <t>Project: Weekly Report (29/09)</t>
  </si>
  <si>
    <t>Project: Editing Deliverable 1 (29/09)</t>
  </si>
  <si>
    <t>Client: EY Presentation Week 9 (30/09)</t>
  </si>
  <si>
    <t>Project: PM tool Burnup Report (30/09)</t>
  </si>
  <si>
    <t>Meeting: Pre-EY meeting (30/09)</t>
  </si>
  <si>
    <t>Deliverable 2: Editing and Formatting Deliverable 2 with Tash (29/08)</t>
  </si>
  <si>
    <t>Meeting: with Alan to set up Local Machine &amp; Decide on numerical imputation method (30/08)</t>
  </si>
  <si>
    <t>Meeting: with Alan to and Tash for future tasks (31/08)</t>
  </si>
  <si>
    <t>Meeting: with Tash to create 50 user stories based on mentor feedback (31/08)</t>
  </si>
  <si>
    <t>Meeting: with Tash to create an MVP document (31/08)</t>
  </si>
  <si>
    <t>Client: edit weekly EY Presentation Week 7 (31/08)</t>
  </si>
  <si>
    <t>Meeting: team meeting to discuss sprint presentation structure (2/09)</t>
  </si>
  <si>
    <t>Meeting: With EY Team &amp; Clients (2/09)</t>
  </si>
  <si>
    <t>Development: Ticket 12 - exploring and cleaning the dataset 3 for SVR imputation (3/09)</t>
  </si>
  <si>
    <t>Deliverable 3: Create documents and assign parts for the deliverable (3/09)</t>
  </si>
  <si>
    <t>Development: Ticket 12 - attemptting to train SVR model (6/09)</t>
  </si>
  <si>
    <t>Meeting: Weekly Team meeting on progress and status updates (7/09)</t>
  </si>
  <si>
    <t>Meeting: with Alan on issues with imputation (7/09)</t>
  </si>
  <si>
    <t>Development: Ticket 12 - fixing errors with code (7/09)</t>
  </si>
  <si>
    <t>Development: Ticket 12 - imputing missing values to dataset 3 with SVR model (8/08)</t>
  </si>
  <si>
    <t>Development: Ticket 12 - commit notebook to GitHub branch</t>
  </si>
  <si>
    <t>Meeting: team meeting to discuss sprint presentation structure (9/09)</t>
  </si>
  <si>
    <t>Client: edit weekly EY Presentation Week 8 with Tash (9/09)</t>
  </si>
  <si>
    <t>Development: Ticket 16 - impute missing YOJ values in dataset 3 using KNN (10/09)</t>
  </si>
  <si>
    <t>Deliverable 3: Review Del 2 feedback and made notes for relevant sections to update (10/09)</t>
  </si>
  <si>
    <t>Development: Ticket 16 - fixing errors in code (13/09)</t>
  </si>
  <si>
    <t>Development: Ticket 16 - fixing errors in code with Tash (14/09)</t>
  </si>
  <si>
    <t>Development: Ticket 16 - impute missing values in INCOME, HOME_VAL, CAR_AGE (14/09)</t>
  </si>
  <si>
    <t>Development: Ticket 16 - working with Tash to fix errors and increase accuracy (14/09)</t>
  </si>
  <si>
    <t>Development: Ticket 16 - push code to GitHub with Tash (15/09)</t>
  </si>
  <si>
    <t>Development: Ticket 16 - push code to GitHub (15/09)</t>
  </si>
  <si>
    <t>Development: Ticket 16 - improve accuracy of 'occupation' column (16/09)</t>
  </si>
  <si>
    <t>Meeting: team meeting to discuss sprint presentation structure (17/09)</t>
  </si>
  <si>
    <t>Development: Ticket 16 - merge all cleaning scripts in dataset 3 with Tash (18/09)</t>
  </si>
  <si>
    <t>Development: Ticket 16 - enrich, standardise and drop irrelevant columns for dataset 3 (18/09)</t>
  </si>
  <si>
    <t>Deliverable 3: Working on updating quality mangement section  (18/09)</t>
  </si>
  <si>
    <t>Deliverable 3:  work on Algorithm and modelling section for draft (18/09)</t>
  </si>
  <si>
    <t>Deliverable 3: edit and format draft document (19/09)</t>
  </si>
  <si>
    <t>MVP: work on presentation slides (20/09)</t>
  </si>
  <si>
    <t>MVP: Practice MVP speech (21/09)</t>
  </si>
  <si>
    <t>Meeting: Pre-EY meeting (22/09)</t>
  </si>
  <si>
    <t>Deliverable 3:  updating deliverable 3 with feedback from mentors (25/09)</t>
  </si>
  <si>
    <t>Deliverable 3:  updating algorithm and modelling section (26/09)</t>
  </si>
  <si>
    <t>Deliverable 3: updating schedule section (27/09)</t>
  </si>
  <si>
    <t>Deliverable 3: updating assumptions section (27/09)</t>
  </si>
  <si>
    <t>Deliverable 3:  working with task to update the introduction and modelling section (28/09)</t>
  </si>
  <si>
    <t>Deliverable 3: finishing up my parts for deliverable 3 (29/09)</t>
  </si>
  <si>
    <t>Deliverable 3: editting, formating and submitting Deliverable 3 with Tash (30/09)</t>
  </si>
  <si>
    <t>Editing and submitting weekly reports</t>
  </si>
  <si>
    <r>
      <rPr>
        <rFont val="Roboto Slab"/>
        <color rgb="FF1F1F1F"/>
        <sz val="10.0"/>
      </rPr>
      <t>Deliverable 2: Editing and Formatting Deliverable 2 with Tash (29)</t>
    </r>
  </si>
  <si>
    <t>Meeting - with Alan to set up Local Machine &amp; Decide on categorical imputation method</t>
  </si>
  <si>
    <t>Meeting: with Alan to and Ninuri of future tasks (31/08)</t>
  </si>
  <si>
    <t>Meeting: with Ninuri to create 50 user stories based on mentor feedback (31/08)</t>
  </si>
  <si>
    <t>Meeting: with Ninuri to create an MVP document (31/08)</t>
  </si>
  <si>
    <t>Meeting: Before EY with Team</t>
  </si>
  <si>
    <t>Developemnt : Worked on Random Forest imputation method for dataset 2</t>
  </si>
  <si>
    <t>Working with Ninuri  to update the User Stories</t>
  </si>
  <si>
    <t>Client: edit weekly EY Presentation Week 8 with Ninuri (9/09)</t>
  </si>
  <si>
    <t>Development: Ticket 16 - fixing errors in code with Ninuri (14/09)</t>
  </si>
  <si>
    <t>Development Ticket 16 - Attempt to Impute columns in dataset 3 using KNN (14/09)</t>
  </si>
  <si>
    <t>Development Ticket 16 - Understand dataset 3 and explore which method will be used , Tried Random forest</t>
  </si>
  <si>
    <t>Development: Ticket 16 - working with Ninuri to fix errors and increase accuracy (14/09)</t>
  </si>
  <si>
    <t>Development: Ticket 16 - push code to GitHub with Ninuri (15/09)</t>
  </si>
  <si>
    <t xml:space="preserve">Development Ticket 16 - Customer education imputation accuracy </t>
  </si>
  <si>
    <t xml:space="preserve">Development Ticket 16 - Dropped irrelevant columns </t>
  </si>
  <si>
    <t>MVP 1: Create script and slides for MVP 1</t>
  </si>
  <si>
    <t>MVP 1: Practise Speech for MVP 1</t>
  </si>
  <si>
    <t>Development ticket 16 - Standardise Columns and clean titles</t>
  </si>
  <si>
    <t>Deliverable 3: Create a draft to hand in to the Clients to review for my section</t>
  </si>
  <si>
    <t>Meeting: with Ninuri to complete sections we did together for the deliverable 3</t>
  </si>
  <si>
    <t>Deliverable 3: Updating Risk management section</t>
  </si>
  <si>
    <t>Deliverable 3: Updating Resource  management section</t>
  </si>
  <si>
    <t>Deliverable 3: Updating Change  management section</t>
  </si>
  <si>
    <t>Deliverable 3: Updating Deliverable part 2 according to client feedback</t>
  </si>
  <si>
    <t xml:space="preserve">Deliverable 3: Finishing updating Modelling section </t>
  </si>
  <si>
    <t xml:space="preserve">Deliverable 3: Editing Deliverable 3 document </t>
  </si>
  <si>
    <t>Meeting - with Tash to set up Local Machine &amp; Decide on categorical imputation method</t>
  </si>
  <si>
    <t>Meeting - with Ninuri to set up Local Machine &amp; Decide on numerical imputation method</t>
  </si>
  <si>
    <t>Meeting - Weekly Team meeting on progress and status updates (31/08)</t>
  </si>
  <si>
    <t>Meeting - with Ninuri and Tash to set future tasks (31/08)</t>
  </si>
  <si>
    <t>Client - Give feedback to MVP Proposal document</t>
  </si>
  <si>
    <t>Client - Drafted Option Analysis (final version) for sponsor</t>
  </si>
  <si>
    <t>Meeting - with Aasnayem about file structuring</t>
  </si>
  <si>
    <t>Meeting: With Noor about Github tickets, merging, etc.</t>
  </si>
  <si>
    <t>Meeting: With team 13 about building a RAG app locally</t>
  </si>
  <si>
    <t>Development: Pull request review for ticket 13</t>
  </si>
  <si>
    <t>Development: Pull request review for ticket 14</t>
  </si>
  <si>
    <t>Development: Pull request review for ticket 15</t>
  </si>
  <si>
    <t>Development: Pull request review for ticket 17</t>
  </si>
  <si>
    <t>Development: Pull request review for ticket 21</t>
  </si>
  <si>
    <t>Meeting: With Team 13 (10/09)</t>
  </si>
  <si>
    <t>Meeting: With team 13 about ingesting data</t>
  </si>
  <si>
    <t>Development: Worked with Dan from team 13 to build a simple sequential for classification</t>
  </si>
  <si>
    <t>Development: Wrote a script to try and ingest data into the sequential model built with Dan</t>
  </si>
  <si>
    <t>Development: Wrote Github actions script to authorisise Terraform to work with Azure</t>
  </si>
  <si>
    <t>Meeting: with Dan from group 13 to check their demo</t>
  </si>
  <si>
    <t xml:space="preserve">Meeting: With Aasnayem about ticket issue </t>
  </si>
  <si>
    <t>Development: Did &amp; Pull request review for ticket 24 | clean-up folder</t>
  </si>
  <si>
    <t>Development: Helped Tash &amp;  Pull request review for ticket 9 | imputation code</t>
  </si>
  <si>
    <t>Development: Helped Ninuri &amp; Pull request review for ticket 12 | imputation code</t>
  </si>
  <si>
    <t>Development: Pull request review for ticket 15 | cleaning &amp; enriching code</t>
  </si>
  <si>
    <t>Development: Pull request review for ticket 28 (major ticket) | synthesise &amp; merging code</t>
  </si>
  <si>
    <t>Development: Did &amp; Pull request review for ticket 7 | infrastructure as code</t>
  </si>
  <si>
    <t>Development: Did &amp; Pull request review for ticket 37 | fixed enriching code</t>
  </si>
  <si>
    <t>Development: Did &amp; Pull request review for ticket 36 | clean-up folder</t>
  </si>
  <si>
    <t>Development: Did &amp; Pull request review for ticket 35 | automation scripts</t>
  </si>
  <si>
    <t>Development: Pull request review for ticket 40 | synthesise code</t>
  </si>
  <si>
    <t>Development: Pull request review for ticket 46 (major ticket) | the whole codebase</t>
  </si>
  <si>
    <t>Development: Pull request review for ticket 48 | change folder structure</t>
  </si>
  <si>
    <t>Development: Pull request review for ticket 50 | add visualisation for folder</t>
  </si>
  <si>
    <t>Meeting: With Noor about Presentation &amp; Dev works, standardising names and camelCase</t>
  </si>
  <si>
    <t>Meeting: With Noor &amp; Adam discussing Azure logins (26/09)</t>
  </si>
  <si>
    <t>Deliverable 3 Part 1: update</t>
  </si>
  <si>
    <t>Deliverable 3 Part 2: draft for mentor</t>
  </si>
  <si>
    <t>Deliverable 3 Part 2: creating diagrams</t>
  </si>
  <si>
    <t>Deliveribale 3 Part 2: re-write as per mentor's feedback</t>
  </si>
  <si>
    <t>MVP presentation diagrams</t>
  </si>
  <si>
    <t>MVP presentation slides and scripts</t>
  </si>
  <si>
    <t>Project: Reviewed the Cleaned data</t>
  </si>
  <si>
    <t>Development: Tried to debug CTGAN Data Generation File</t>
  </si>
  <si>
    <t>Meeting: with Noor regarding data cleaning</t>
  </si>
  <si>
    <t>Project: Cleaned Dataset 2</t>
  </si>
  <si>
    <t>Development: Added 2 generated columns:AccidentType, NumVehiclesInvolved to Dataset 2</t>
  </si>
  <si>
    <t>Development: Added 1 generated column:VehicleAge and tried to add another column</t>
  </si>
  <si>
    <t>Meeting: with Noor in relation to dataset cleaning</t>
  </si>
  <si>
    <t>Meeting: with Alan about file structuring</t>
  </si>
  <si>
    <t>Meeting: with Noor to organise file structure and folders</t>
  </si>
  <si>
    <t>Development: Cleaned the datasets and separated the scripts</t>
  </si>
  <si>
    <t>Project: Organised the files into different folders</t>
  </si>
  <si>
    <t>Research: About ML models</t>
  </si>
  <si>
    <t>Development: Wrote a script to have only net_capital and insurance_premium</t>
  </si>
  <si>
    <t>Development: Ran a two sample t-test to find out the correlation between them</t>
  </si>
  <si>
    <t>Development: Looked into methods to add "Gender" column</t>
  </si>
  <si>
    <t>Meeting: With Noor to Learn GitHub usage</t>
  </si>
  <si>
    <t>Development: Ticket 21 - updated and added enriching scripts for dataset2 to github</t>
  </si>
  <si>
    <t>Development: Ticket 17 - merge the 2 datasets and add the csv and scripts to github</t>
  </si>
  <si>
    <t>Meeting: With Noor about dataset 2's enriched columns (09/09)</t>
  </si>
  <si>
    <t>Development: Fixed slight issue in the merging script</t>
  </si>
  <si>
    <t>Development: Ticket 28 - merged the synthesized data to the existing datasets</t>
  </si>
  <si>
    <t>Hard</t>
  </si>
  <si>
    <t>Research: Synthesization methods</t>
  </si>
  <si>
    <t>Development: Synthesized 3000 rows of data using CTGAN</t>
  </si>
  <si>
    <t>Development: Re-Understanding CTGAN</t>
  </si>
  <si>
    <t>Development: Tested the quality of the synthesized data</t>
  </si>
  <si>
    <t>Development: Ticket 40 - pushed the synthesization scrips and csv file</t>
  </si>
  <si>
    <t>Meeting: With Alan about ticket issue</t>
  </si>
  <si>
    <t>Development: Ran a script to merge the dataset to have 20900 rows</t>
  </si>
  <si>
    <t>Deliverable 3: Wrote up some bullet points to work on</t>
  </si>
  <si>
    <t>Deliverable 3: Worked on Feature Engineering</t>
  </si>
  <si>
    <t>Project: MVP Presentation - Data Cleaning</t>
  </si>
  <si>
    <t>Project: MVP Presentation - Data Enriching</t>
  </si>
  <si>
    <t>Project: Memorising MVP scripts</t>
  </si>
  <si>
    <t>Project: Refining slide for MVP presentation</t>
  </si>
  <si>
    <t xml:space="preserve">Development: Setting up Azure on my local machine </t>
  </si>
  <si>
    <t>Meeting: With Alan &amp; Noor discussing Azure logins (26/09)</t>
  </si>
  <si>
    <t>Deliverable 3: Updated Deliverable 3 based on the feedback</t>
  </si>
  <si>
    <t>Deliverable 3: Worked on Part 2 MVP (Added and explained test results)</t>
  </si>
  <si>
    <t>Deliverable 3: Updated Part 1 (Data Preparation and Evaluation)</t>
  </si>
  <si>
    <t>Meeting: Online Team Meeting week 3  (11 Aug)</t>
  </si>
  <si>
    <t>Aasnayem</t>
  </si>
  <si>
    <t>Meeting: Online Team Meeting Week 4 (12 Aug)</t>
  </si>
  <si>
    <t>Client: HDLC Options Anlaysis for EY</t>
  </si>
  <si>
    <t>Client: Refining Options Analysis Presentation for EY</t>
  </si>
  <si>
    <t>PM: Keeping PM tool updated and adding tasks</t>
  </si>
  <si>
    <t>PM: Liasing with other team PM</t>
  </si>
  <si>
    <t>Alan</t>
  </si>
  <si>
    <t>Meeting: Weekly Meeting with Mentors at EY (13 Aug)</t>
  </si>
  <si>
    <t>Meeting: Post EY weekly meeting with group 13 (13 Aug)</t>
  </si>
  <si>
    <t>Meeting: with EY in EY office</t>
  </si>
  <si>
    <t>Project: Creating database layout, researching data synthetics etc</t>
  </si>
  <si>
    <t>Meeting: with Team 13 and Mentors 15th Aug</t>
  </si>
  <si>
    <t>PM: Reviewing Project Management tool</t>
  </si>
  <si>
    <t>Meeting: Saturday Team Meeting (17 Aug)</t>
  </si>
  <si>
    <t>PM: Shared PM information with other team</t>
  </si>
  <si>
    <t>Project: Spoke with members of other team about Data</t>
  </si>
  <si>
    <t>PM: Took documentation of ours and other teams PM charts</t>
  </si>
  <si>
    <t>Meeting: Evening Meeting before EY (19 Aug)</t>
  </si>
  <si>
    <t>Meeting: with client EY (20 Aug)</t>
  </si>
  <si>
    <t>Meeting: Post-EY meeting</t>
  </si>
  <si>
    <t>Reserach: Generating synthetic data: Computational compexity of GANs</t>
  </si>
  <si>
    <t>Research: What is a Neural Network &amp; types</t>
  </si>
  <si>
    <t>Research: Big Data &amp; R-trees</t>
  </si>
  <si>
    <t>Development: Configuring Python Environment for ML modelling</t>
  </si>
  <si>
    <t>Development: Trying out OpenAI's Codex for first time</t>
  </si>
  <si>
    <t>Deliverable 2: data understanding</t>
  </si>
  <si>
    <t>Deliverable 2: Deployment</t>
  </si>
  <si>
    <t>Deliverable 2: Proof-reading sample for EY</t>
  </si>
  <si>
    <t>PM: Communicating and organising with other team's PM</t>
  </si>
  <si>
    <t>PM: Reading other team's Discord remaning in the loop</t>
  </si>
  <si>
    <t xml:space="preserve">PM: Combining Ganntt Charts &amp; fixing Jira, making new sprints </t>
  </si>
  <si>
    <t>Client: Powerpoint for EY week 6</t>
  </si>
  <si>
    <t>Meeting: with Eugene (Week 13)</t>
  </si>
  <si>
    <t>PM: Updating and Adjusting Jira</t>
  </si>
  <si>
    <t>Meeting: with Team before EY (26 Aug)</t>
  </si>
  <si>
    <t>Project: Working with Adam Understanding Data for Cleaning</t>
  </si>
  <si>
    <t>Aasnayem(Adam)</t>
  </si>
  <si>
    <t>Meeting: with EY (27 Aug)</t>
  </si>
  <si>
    <t>Meeting: Post EY meeting (27 Aug) &amp; development</t>
  </si>
  <si>
    <t>Client: Created User Stories reflecting feedback from clients with Tash (10)</t>
  </si>
  <si>
    <t>Client: Worked on Options Analysis for Services (11)</t>
  </si>
  <si>
    <t>Research: Researched on Power BI (11)</t>
  </si>
  <si>
    <t>Noorullah</t>
  </si>
  <si>
    <t>Meeting: Post EY weekly meeting (13 Aug)</t>
  </si>
  <si>
    <t>Client: Worked on Updated Options Analysis Report for EY (14)</t>
  </si>
  <si>
    <t>Meeting: with Tash to create EY pack (19/08/24)</t>
  </si>
  <si>
    <t>Deliverable 2: Worked on Scoping/Requirements Document: Data Modelling with Tash (22)</t>
  </si>
  <si>
    <t>Deliverable 2: Editing and Formatting Deliverable 2 Draft with Tash (22)</t>
  </si>
  <si>
    <t>Deliverable 2: Project Plan - Quality Management (23)</t>
  </si>
  <si>
    <t>Deliverable 2: Project Plan - Schedule</t>
  </si>
  <si>
    <t>Research: Understanding Jira Platforma and creating diagrams</t>
  </si>
  <si>
    <t>Meeting: with Tash to create EY pack (26 Aug)</t>
  </si>
  <si>
    <t>Research: Data Cleaning Methods</t>
  </si>
  <si>
    <t>Research: Data Convention Format</t>
  </si>
  <si>
    <t>Deliverable 2: Project Plan - Assumptions (27)</t>
  </si>
  <si>
    <t>Client: Created More User Stories for client based in feedback with Tash (27)</t>
  </si>
  <si>
    <t>Deliverable 2: Project Plan - Update Quality Management (23)</t>
  </si>
  <si>
    <t>Deliverable 2: Project Plan - Update Schedule (27)</t>
  </si>
  <si>
    <t>Deliverable 2: Updated Team Manual (27)</t>
  </si>
  <si>
    <t>Deliverable 2: Project Scope with Tash (28)</t>
  </si>
  <si>
    <t>Deliverable 2: Editing and Formatting Deliverable 2 with Tash (29)</t>
  </si>
  <si>
    <t>Client: Created User Stories reflecting feedback from clients with Ninuri (10)</t>
  </si>
  <si>
    <t>Client:Worked on Options analysis to present to EY</t>
  </si>
  <si>
    <t>Meeting:Online Team Meeting Week 4 (12 Aug)</t>
  </si>
  <si>
    <t>Meeting:Saturday Team Meeting (17 Aug)</t>
  </si>
  <si>
    <t>Client:Worked on Updated Options Analysis Report for EY (14)</t>
  </si>
  <si>
    <t>Meeting:Evening Meeting before EY (19 Aug)</t>
  </si>
  <si>
    <t>Meeting: with Ninuri to create EY pack (19 Aug)</t>
  </si>
  <si>
    <t>Meeting: with Eugene (Team 13) to finalise presenation (19  Aug)</t>
  </si>
  <si>
    <t>Meeting: with Alan (18 Aug)</t>
  </si>
  <si>
    <t>Deliverable 2: Worked on Scoping/Requirements Document: Data Modelling with Ninuri (22 Aug)</t>
  </si>
  <si>
    <t>Deliverable 2:Editing and Formatting Deliverable 2 Draft with Ninur (22 Aug)</t>
  </si>
  <si>
    <t>Meeting: Meeting with Team before EY (26 Aug)</t>
  </si>
  <si>
    <t>Meeting: Meeting with EY (27 Aug)</t>
  </si>
  <si>
    <t>Meeting: Meeting with Ninuri to create EY pack (26 Aug)</t>
  </si>
  <si>
    <t>Meeting:Meeting with Eugene (Team 13) to finalise presenation (26 Aug)</t>
  </si>
  <si>
    <t>Deliverable 2: Project Plan - Resource management (27)</t>
  </si>
  <si>
    <t>Client: Created More User Stories for client based in feedback with Ninuri (27)</t>
  </si>
  <si>
    <t>Deliverable 2: Project Plan - Risk Management (23)</t>
  </si>
  <si>
    <t>Deliverable 2: Project Plan - Change management (27)</t>
  </si>
  <si>
    <t>Deliverable 2: Project Scope with Ninuri (28)</t>
  </si>
  <si>
    <t xml:space="preserve">Research: Synthesisation methods </t>
  </si>
  <si>
    <t>Meeting: Meeting with Team 13 and Mentors 15th Aug</t>
  </si>
  <si>
    <t>Meeting: with Tash (18 Aug) - about presentation</t>
  </si>
  <si>
    <t>Tash</t>
  </si>
  <si>
    <t>Meeting: with Adam (21 Aug) - about part 4 of scoping doc</t>
  </si>
  <si>
    <t>Adam</t>
  </si>
  <si>
    <t>Infrastructure refinement - learn about Entra ID</t>
  </si>
  <si>
    <t>Infrastructure refinement - learn about Application Insights</t>
  </si>
  <si>
    <t>Infrastructure refinement - learn about Key Vaults</t>
  </si>
  <si>
    <t>Infrastructure refinement - compare Terraform and Ansible</t>
  </si>
  <si>
    <t>Client: Make changes to Option Analysis after Infrastructure refinement</t>
  </si>
  <si>
    <t>Terraform - how to set up a terraform folder structure</t>
  </si>
  <si>
    <t>Terraform - learn to write .yaml for Terraform</t>
  </si>
  <si>
    <t>Terraform - learn about Terraform Azurerm</t>
  </si>
  <si>
    <t>Terraform - learn to configure inputs, outputs, variables and secrets</t>
  </si>
  <si>
    <t>Terraform - tutorial walkthrough on youtube to build a test project</t>
  </si>
  <si>
    <t>Terraform - write .yaml files for project infrastructure (test, not working)</t>
  </si>
  <si>
    <t>Azure - how to set up Azure Functions with Azure CLI and portal</t>
  </si>
  <si>
    <t>Azure - learn about Function Apps and how to configure it</t>
  </si>
  <si>
    <t>Azure - test Azure Functions configurations and triggers</t>
  </si>
  <si>
    <t>Azure - set up a whole project with Azure with Azure CLI (test)</t>
  </si>
  <si>
    <t>Azure - play around with Application Insights, Key Vault and Entra ID</t>
  </si>
  <si>
    <t>Azure - write User Guide for Local Development of Azure Functions</t>
  </si>
  <si>
    <t>Github - learn about branching strategies</t>
  </si>
  <si>
    <t>Github - learn about issues and project board</t>
  </si>
  <si>
    <t>Github - set up test repo to draft repo structure and workflows</t>
  </si>
  <si>
    <t>Github - learn to use Github actions (ongoing)</t>
  </si>
  <si>
    <t>Github - drafted User Guide for Github folder structure (team use only)</t>
  </si>
  <si>
    <t>Github - write User Guide for Github workflows (team use only)</t>
  </si>
  <si>
    <t>Github - set up final repo with issues and project board</t>
  </si>
  <si>
    <t>Deliverable 2 - writing</t>
  </si>
  <si>
    <t>Client: Worked on HDLC options analysis for EY</t>
  </si>
  <si>
    <t>Client: Updated options analysis</t>
  </si>
  <si>
    <t>Project: Worked on the database layout with Noor</t>
  </si>
  <si>
    <t>Project: Made a sample database containing 100 rows of data</t>
  </si>
  <si>
    <t xml:space="preserve">Research: Researched data synthesization technique - Scikit-learn </t>
  </si>
  <si>
    <t>Research: Researched data cleaning techniques</t>
  </si>
  <si>
    <t>Research: Reviewed 'nltk' library in python</t>
  </si>
  <si>
    <t>Research: Researched data transformation techniques</t>
  </si>
  <si>
    <t>Research: Researched about Neural Networks</t>
  </si>
  <si>
    <t>Project: Created a python script to separate Fraud and Not Fraud rows into two separate files</t>
  </si>
  <si>
    <t>Meeting: with Alan (21 Aug) - about part 4 of scoping doc</t>
  </si>
  <si>
    <t xml:space="preserve">Deliverable 2: Worked on Data Preparation </t>
  </si>
  <si>
    <t>Deliverable 2: Worked on Data Evaluation</t>
  </si>
  <si>
    <t>Project: Tested the "make_classification" in scikit-learn to try and synthesize data</t>
  </si>
  <si>
    <t>Research: Reviewed excel formulas</t>
  </si>
  <si>
    <t>Project: Added 900 rows of data to create a dataset with 1000 rows</t>
  </si>
  <si>
    <t>Reseach: Researched Data Integration Methods</t>
  </si>
  <si>
    <t>Project: Working with Noor Understanding Data for Cleaning</t>
  </si>
  <si>
    <t>Research: Reviewed datasets</t>
  </si>
  <si>
    <t>Deliverable 2: Updated Deliverable 2 based on the feedback</t>
  </si>
  <si>
    <t xml:space="preserve">DELIVERABLE 1 </t>
  </si>
  <si>
    <t>Initial Project Thought</t>
  </si>
  <si>
    <t>Quoc</t>
  </si>
  <si>
    <t>Detailed Project Proposal</t>
  </si>
  <si>
    <t>Name</t>
  </si>
  <si>
    <t>Data Source Research</t>
  </si>
  <si>
    <t>Deliverable 1 tasks</t>
  </si>
  <si>
    <t>Wrote and Formatted Weekly Reports Document</t>
  </si>
  <si>
    <t>Tashiya Vilathgamuwa</t>
  </si>
  <si>
    <t>Managing deliverable, assigning tasks to be done and checking which have been done, clearing questions and inconsistencies</t>
  </si>
  <si>
    <t>Deliverable 1 tasks 3.1</t>
  </si>
  <si>
    <t xml:space="preserve">Setting up Monday Project Management </t>
  </si>
  <si>
    <t>Setting up Trello/Jira Project Management software</t>
  </si>
  <si>
    <t>Planning database Layout and Columns with Adam</t>
  </si>
  <si>
    <t>Working on Deliverable 1 Alternatives Firebase</t>
  </si>
  <si>
    <t xml:space="preserve">Week 1 EY Meeting </t>
  </si>
  <si>
    <t>Week 2 Post Lecture Meeting Team meeting</t>
  </si>
  <si>
    <t xml:space="preserve">Week 2 EY Meeting </t>
  </si>
  <si>
    <t xml:space="preserve">Week 2 online Meeting </t>
  </si>
  <si>
    <t>Week 3 Post EY Team meeting</t>
  </si>
  <si>
    <t>Building Gantt Chart on Jira</t>
  </si>
  <si>
    <t>writing in Team Manual about new PM tool, Jira</t>
  </si>
  <si>
    <t>Finding Data Sources with Adam (online)</t>
  </si>
  <si>
    <t>Reading through Deliverable 1 and Team Manual and fixing typos, inconsistencies</t>
  </si>
  <si>
    <t>Meeting with Team 13 and Mentors 15th Aug</t>
  </si>
  <si>
    <t>Reviewing Project Management tool</t>
  </si>
  <si>
    <t>Creates shared google drive and shared docs for deliverables</t>
  </si>
  <si>
    <t>create 30+ User Stories for 7 Epics</t>
  </si>
  <si>
    <t>Deliverable 1 - Feasibility Report Task 2</t>
  </si>
  <si>
    <t xml:space="preserve">Edited User Stories and added acceptance criteria for each </t>
  </si>
  <si>
    <t xml:space="preserve">Deliverable 1 - Team Manual </t>
  </si>
  <si>
    <t>Branstorm MVP</t>
  </si>
  <si>
    <t>Edited, and reviewed deliverable 1 before submission</t>
  </si>
  <si>
    <t xml:space="preserve">Create 30+ User Stories for 7 epics </t>
  </si>
  <si>
    <t>Ninuri</t>
  </si>
  <si>
    <t xml:space="preserve">Research- what columns we would need to train for Life insurance claims </t>
  </si>
  <si>
    <t>Feasibility Report tasks - 4.1</t>
  </si>
  <si>
    <t>NInuri</t>
  </si>
  <si>
    <t xml:space="preserve">Team Manual </t>
  </si>
  <si>
    <t>Feasibility Report - Edit 4.1 and added recommended solution</t>
  </si>
  <si>
    <t>Brainstorm MVP</t>
  </si>
  <si>
    <t xml:space="preserve">Feedback and modify Project Proposal </t>
  </si>
  <si>
    <t>Feasibility report part 5</t>
  </si>
  <si>
    <t>Team manual part 1 and 4</t>
  </si>
  <si>
    <t>Set up Discord server and invite group 13+14 and mentors 
| on-going</t>
  </si>
  <si>
    <t>Learn and work with Microsoft Purview to determine if it is appropriate 
| on-going</t>
  </si>
  <si>
    <t>Learn about Azure (preparation for coming weeks) | AZ-305 
certification | on-going</t>
  </si>
  <si>
    <t>Learn about Transformer and Convolutional Neural Network 
model and ways to work with it | on-going</t>
  </si>
  <si>
    <t xml:space="preserve">Re-write 4.2 </t>
  </si>
  <si>
    <t>Learn about GitHub workflow in a team setting to set it up</t>
  </si>
  <si>
    <t>Brainstown MVP</t>
  </si>
  <si>
    <t>Review and Edit the research on the columns to train for Life insurance Claims</t>
  </si>
  <si>
    <t xml:space="preserve">Data Source and Insurance Claims Research </t>
  </si>
  <si>
    <t xml:space="preserve">Deliverable 1 tasks - 1.3, 1.4, 4.2 </t>
  </si>
  <si>
    <t>Planning database Layout and Columns with Noor</t>
  </si>
  <si>
    <t xml:space="preserve">Editing Deliverable 1 tasks and working on 4.2(Disadvantages)  </t>
  </si>
  <si>
    <t xml:space="preserve">Draft database table </t>
  </si>
  <si>
    <t>Finding Data Sources with Noor(online)</t>
  </si>
  <si>
    <t>Learn about git and collarborative workflow in git</t>
  </si>
  <si>
    <t>Review pandas package in python for future use</t>
  </si>
  <si>
    <t>Noor</t>
  </si>
  <si>
    <t>Dates</t>
  </si>
  <si>
    <t>Deliverable</t>
  </si>
  <si>
    <t>Combined</t>
  </si>
  <si>
    <t>Deliverable 1</t>
  </si>
  <si>
    <t>29/08/2024</t>
  </si>
  <si>
    <t>Deliverable 2</t>
  </si>
  <si>
    <t>30/09/2024</t>
  </si>
  <si>
    <t>Deliverable 3</t>
  </si>
  <si>
    <t>17/10/2024</t>
  </si>
  <si>
    <t>Deliverable 4</t>
  </si>
  <si>
    <t>30/10/2024</t>
  </si>
  <si>
    <t>Deliverable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</si>
</sst>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Roboto Slab"/>
    </font>
    <font>
      <sz val="10.0"/>
      <color theme="1"/>
      <name val="Roboto Slab"/>
    </font>
    <font>
      <sz val="10.0"/>
      <color rgb="FF000000"/>
      <name val="Roboto Slab"/>
    </font>
    <font>
      <b/>
      <sz val="10.0"/>
      <color rgb="FF1F1F1F"/>
      <name val="Roboto Slab"/>
    </font>
    <font>
      <color theme="1"/>
      <name val="Arial"/>
      <scheme val="minor"/>
    </font>
    <font>
      <color theme="1"/>
      <name val="Roboto Slab"/>
    </font>
    <font>
      <sz val="10.0"/>
      <color theme="1"/>
      <name val="Times New Roman"/>
    </font>
    <font>
      <sz val="10.0"/>
      <color rgb="FF1F1F1F"/>
      <name val="Roboto Slab"/>
    </font>
    <font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8D2E9"/>
        <bgColor rgb="FFD8D2E9"/>
      </patternFill>
    </fill>
  </fills>
  <borders count="13">
    <border/>
    <border>
      <bottom style="double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2" fontId="7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2" fontId="4" numFmtId="0" xfId="0" applyFont="1"/>
    <xf borderId="0" fillId="0" fontId="2" numFmtId="0" xfId="0" applyFont="1"/>
    <xf borderId="0" fillId="0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Alignment="1" applyFont="1">
      <alignment horizontal="right" readingOrder="0" vertical="bottom"/>
    </xf>
    <xf borderId="0" fillId="5" fontId="6" numFmtId="0" xfId="0" applyAlignment="1" applyFont="1">
      <alignment readingOrder="0"/>
    </xf>
    <xf borderId="0" fillId="5" fontId="6" numFmtId="0" xfId="0" applyFont="1"/>
    <xf borderId="0" fillId="5" fontId="3" numFmtId="0" xfId="0" applyFont="1"/>
    <xf borderId="0" fillId="6" fontId="3" numFmtId="0" xfId="0" applyAlignment="1" applyFill="1" applyFont="1">
      <alignment readingOrder="0"/>
    </xf>
    <xf borderId="0" fillId="6" fontId="4" numFmtId="0" xfId="0" applyAlignment="1" applyFont="1">
      <alignment readingOrder="0"/>
    </xf>
    <xf borderId="0" fillId="6" fontId="3" numFmtId="0" xfId="0" applyFont="1"/>
    <xf borderId="0" fillId="7" fontId="3" numFmtId="0" xfId="0" applyAlignment="1" applyFill="1" applyFont="1">
      <alignment readingOrder="0"/>
    </xf>
    <xf borderId="0" fillId="7" fontId="4" numFmtId="0" xfId="0" applyAlignment="1" applyFont="1">
      <alignment horizontal="left" readingOrder="0"/>
    </xf>
    <xf borderId="0" fillId="7" fontId="4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0" fillId="4" fontId="4" numFmtId="0" xfId="0" applyAlignment="1" applyFont="1">
      <alignment readingOrder="0"/>
    </xf>
    <xf borderId="0" fillId="4" fontId="7" numFmtId="0" xfId="0" applyAlignment="1" applyFont="1">
      <alignment horizontal="right"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readingOrder="0" vertical="bottom"/>
    </xf>
    <xf borderId="0" fillId="4" fontId="3" numFmtId="0" xfId="0" applyAlignment="1" applyFont="1">
      <alignment horizontal="right" readingOrder="0" vertical="bottom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readingOrder="0" vertical="bottom"/>
    </xf>
    <xf borderId="0" fillId="5" fontId="8" numFmtId="0" xfId="0" applyAlignment="1" applyFont="1">
      <alignment readingOrder="0"/>
    </xf>
    <xf borderId="0" fillId="5" fontId="3" numFmtId="0" xfId="0" applyAlignment="1" applyFont="1">
      <alignment horizontal="right" vertical="bottom"/>
    </xf>
    <xf borderId="0" fillId="5" fontId="8" numFmtId="0" xfId="0" applyFont="1"/>
    <xf borderId="0" fillId="6" fontId="4" numFmtId="0" xfId="0" applyAlignment="1" applyFont="1">
      <alignment horizontal="right" vertical="bottom"/>
    </xf>
    <xf borderId="0" fillId="6" fontId="4" numFmtId="0" xfId="0" applyAlignment="1" applyFont="1">
      <alignment vertical="bottom"/>
    </xf>
    <xf borderId="0" fillId="6" fontId="7" numFmtId="0" xfId="0" applyAlignment="1" applyFont="1">
      <alignment horizontal="right" vertical="bottom"/>
    </xf>
    <xf borderId="0" fillId="6" fontId="7" numFmtId="0" xfId="0" applyAlignment="1" applyFont="1">
      <alignment vertical="bottom"/>
    </xf>
    <xf borderId="0" fillId="6" fontId="7" numFmtId="0" xfId="0" applyAlignment="1" applyFont="1">
      <alignment readingOrder="0" vertical="bottom"/>
    </xf>
    <xf borderId="0" fillId="6" fontId="7" numFmtId="0" xfId="0" applyAlignment="1" applyFont="1">
      <alignment horizontal="right" readingOrder="0" vertical="bottom"/>
    </xf>
    <xf borderId="0" fillId="7" fontId="4" numFmtId="0" xfId="0" applyAlignment="1" applyFont="1">
      <alignment horizontal="right" vertical="bottom"/>
    </xf>
    <xf borderId="0" fillId="7" fontId="4" numFmtId="0" xfId="0" applyAlignment="1" applyFont="1">
      <alignment vertical="bottom"/>
    </xf>
    <xf borderId="0" fillId="7" fontId="7" numFmtId="0" xfId="0" applyAlignment="1" applyFont="1">
      <alignment horizontal="right" vertical="bottom"/>
    </xf>
    <xf borderId="0" fillId="7" fontId="7" numFmtId="0" xfId="0" applyAlignment="1" applyFont="1">
      <alignment vertical="bottom"/>
    </xf>
    <xf borderId="0" fillId="7" fontId="7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4" fontId="9" numFmtId="0" xfId="0" applyAlignment="1" applyFont="1">
      <alignment readingOrder="0"/>
    </xf>
    <xf borderId="0" fillId="5" fontId="3" numFmtId="0" xfId="0" applyAlignment="1" applyFont="1">
      <alignment vertical="bottom"/>
    </xf>
    <xf borderId="0" fillId="5" fontId="4" numFmtId="0" xfId="0" applyAlignment="1" applyFont="1">
      <alignment readingOrder="0"/>
    </xf>
    <xf borderId="0" fillId="5" fontId="3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0" fillId="6" fontId="3" numFmtId="0" xfId="0" applyAlignment="1" applyFont="1">
      <alignment horizontal="right" vertical="bottom"/>
    </xf>
    <xf borderId="0" fillId="6" fontId="3" numFmtId="0" xfId="0" applyAlignment="1" applyFont="1">
      <alignment vertical="bottom"/>
    </xf>
    <xf borderId="0" fillId="7" fontId="3" numFmtId="0" xfId="0" applyAlignment="1" applyFont="1">
      <alignment horizontal="right" vertical="bottom"/>
    </xf>
    <xf borderId="0" fillId="7" fontId="3" numFmtId="0" xfId="0" applyAlignment="1" applyFont="1">
      <alignment vertical="bottom"/>
    </xf>
    <xf borderId="0" fillId="7" fontId="3" numFmtId="0" xfId="0" applyFont="1"/>
    <xf borderId="0" fillId="2" fontId="6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11" numFmtId="0" xfId="0" applyAlignment="1" applyFont="1">
      <alignment vertical="bottom"/>
    </xf>
    <xf borderId="0" fillId="2" fontId="11" numFmtId="0" xfId="0" applyAlignment="1" applyFont="1">
      <alignment horizontal="right" vertical="bottom"/>
    </xf>
    <xf borderId="0" fillId="2" fontId="11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" numFmtId="0" xfId="0" applyFont="1"/>
    <xf borderId="0" fillId="4" fontId="6" numFmtId="0" xfId="0" applyAlignment="1" applyFont="1">
      <alignment readingOrder="0"/>
    </xf>
    <xf borderId="0" fillId="4" fontId="10" numFmtId="0" xfId="0" applyAlignment="1" applyFont="1">
      <alignment readingOrder="0"/>
    </xf>
    <xf borderId="0" fillId="4" fontId="6" numFmtId="0" xfId="0" applyFont="1"/>
    <xf borderId="0" fillId="4" fontId="6" numFmtId="0" xfId="0" applyFont="1"/>
    <xf borderId="0" fillId="4" fontId="1" numFmtId="0" xfId="0" applyAlignment="1" applyFont="1">
      <alignment readingOrder="0"/>
    </xf>
    <xf borderId="0" fillId="8" fontId="11" numFmtId="0" xfId="0" applyAlignment="1" applyFill="1" applyFont="1">
      <alignment vertical="bottom"/>
    </xf>
    <xf borderId="0" fillId="8" fontId="11" numFmtId="0" xfId="0" applyAlignment="1" applyFont="1">
      <alignment horizontal="right" vertical="bottom"/>
    </xf>
    <xf borderId="0" fillId="8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8" fontId="6" numFmtId="0" xfId="0" applyAlignment="1" applyFont="1">
      <alignment readingOrder="0"/>
    </xf>
    <xf borderId="0" fillId="8" fontId="10" numFmtId="0" xfId="0" applyAlignment="1" applyFont="1">
      <alignment readingOrder="0"/>
    </xf>
    <xf borderId="0" fillId="8" fontId="6" numFmtId="0" xfId="0" applyFont="1"/>
    <xf borderId="0" fillId="8" fontId="10" numFmtId="0" xfId="0" applyFont="1"/>
    <xf borderId="0" fillId="8" fontId="10" numFmtId="0" xfId="0" applyFont="1"/>
    <xf borderId="0" fillId="8" fontId="11" numFmtId="0" xfId="0" applyAlignment="1" applyFont="1">
      <alignment horizontal="right" readingOrder="0" vertical="bottom"/>
    </xf>
    <xf borderId="0" fillId="8" fontId="12" numFmtId="0" xfId="0" applyAlignment="1" applyFont="1">
      <alignment horizontal="right" readingOrder="0" vertical="bottom"/>
    </xf>
    <xf borderId="0" fillId="8" fontId="12" numFmtId="0" xfId="0" applyAlignment="1" applyFont="1">
      <alignment horizontal="right" vertical="bottom"/>
    </xf>
    <xf borderId="0" fillId="6" fontId="6" numFmtId="0" xfId="0" applyAlignment="1" applyFont="1">
      <alignment readingOrder="0"/>
    </xf>
    <xf borderId="0" fillId="6" fontId="10" numFmtId="0" xfId="0" applyAlignment="1" applyFont="1">
      <alignment readingOrder="0"/>
    </xf>
    <xf borderId="0" fillId="6" fontId="6" numFmtId="0" xfId="0" applyAlignment="1" applyFont="1">
      <alignment readingOrder="0"/>
    </xf>
    <xf borderId="0" fillId="3" fontId="13" numFmtId="0" xfId="0" applyAlignment="1" applyFont="1">
      <alignment horizontal="left" readingOrder="0"/>
    </xf>
    <xf borderId="0" fillId="6" fontId="6" numFmtId="0" xfId="0" applyFont="1"/>
    <xf borderId="0" fillId="6" fontId="6" numFmtId="0" xfId="0" applyFont="1"/>
    <xf borderId="0" fillId="6" fontId="6" numFmtId="0" xfId="0" applyFont="1"/>
    <xf borderId="0" fillId="7" fontId="6" numFmtId="0" xfId="0" applyAlignment="1" applyFont="1">
      <alignment readingOrder="0"/>
    </xf>
    <xf borderId="0" fillId="7" fontId="10" numFmtId="0" xfId="0" applyAlignment="1" applyFont="1">
      <alignment readingOrder="0"/>
    </xf>
    <xf borderId="0" fillId="7" fontId="13" numFmtId="0" xfId="0" applyAlignment="1" applyFont="1">
      <alignment horizontal="left" readingOrder="0"/>
    </xf>
    <xf borderId="0" fillId="7" fontId="11" numFmtId="0" xfId="0" applyAlignment="1" applyFont="1">
      <alignment readingOrder="0" vertical="bottom"/>
    </xf>
    <xf borderId="0" fillId="7" fontId="11" numFmtId="0" xfId="0" applyAlignment="1" applyFont="1">
      <alignment horizontal="right" readingOrder="0" vertical="bottom"/>
    </xf>
    <xf borderId="0" fillId="7" fontId="11" numFmtId="0" xfId="0" applyAlignment="1" applyFont="1">
      <alignment vertical="bottom"/>
    </xf>
    <xf borderId="0" fillId="7" fontId="11" numFmtId="0" xfId="0" applyAlignment="1" applyFont="1">
      <alignment horizontal="right" vertical="bottom"/>
    </xf>
    <xf borderId="0" fillId="7" fontId="11" numFmtId="0" xfId="0" applyAlignment="1" applyFont="1">
      <alignment vertical="bottom"/>
    </xf>
    <xf borderId="0" fillId="7" fontId="6" numFmtId="0" xfId="0" applyFont="1"/>
    <xf borderId="0" fillId="7" fontId="10" numFmtId="0" xfId="0" applyFont="1"/>
    <xf borderId="0" fillId="7" fontId="10" numFmtId="0" xfId="0" applyFont="1"/>
    <xf borderId="0" fillId="2" fontId="6" numFmtId="0" xfId="0" applyAlignment="1" applyFont="1">
      <alignment readingOrder="0" shrinkToFit="0" wrapText="1"/>
    </xf>
    <xf borderId="0" fillId="9" fontId="6" numFmtId="0" xfId="0" applyAlignment="1" applyFill="1" applyFont="1">
      <alignment readingOrder="0"/>
    </xf>
    <xf borderId="0" fillId="9" fontId="11" numFmtId="0" xfId="0" applyAlignment="1" applyFont="1">
      <alignment vertical="bottom"/>
    </xf>
    <xf borderId="0" fillId="2" fontId="6" numFmtId="0" xfId="0" applyFont="1"/>
    <xf borderId="0" fillId="4" fontId="13" numFmtId="0" xfId="0" applyAlignment="1" applyFont="1">
      <alignment horizontal="left" readingOrder="0" shrinkToFit="0" vertical="bottom" wrapText="0"/>
    </xf>
    <xf borderId="0" fillId="10" fontId="6" numFmtId="0" xfId="0" applyAlignment="1" applyFill="1" applyFont="1">
      <alignment readingOrder="0"/>
    </xf>
    <xf borderId="0" fillId="4" fontId="11" numFmtId="0" xfId="0" applyAlignment="1" applyFont="1">
      <alignment vertical="bottom"/>
    </xf>
    <xf borderId="0" fillId="9" fontId="11" numFmtId="0" xfId="0" applyAlignment="1" applyFont="1">
      <alignment vertical="bottom"/>
    </xf>
    <xf borderId="0" fillId="4" fontId="11" numFmtId="0" xfId="0" applyAlignment="1" applyFont="1">
      <alignment horizontal="right" vertical="bottom"/>
    </xf>
    <xf borderId="0" fillId="10" fontId="11" numFmtId="0" xfId="0" applyAlignment="1" applyFont="1">
      <alignment vertical="bottom"/>
    </xf>
    <xf borderId="0" fillId="4" fontId="11" numFmtId="0" xfId="0" applyAlignment="1" applyFont="1">
      <alignment readingOrder="0" vertical="bottom"/>
    </xf>
    <xf borderId="0" fillId="5" fontId="6" numFmtId="0" xfId="0" applyAlignment="1" applyFont="1">
      <alignment readingOrder="0" shrinkToFit="0" wrapText="1"/>
    </xf>
    <xf borderId="0" fillId="5" fontId="11" numFmtId="0" xfId="0" applyAlignment="1" applyFont="1">
      <alignment horizontal="right" vertical="bottom"/>
    </xf>
    <xf borderId="0" fillId="5" fontId="11" numFmtId="0" xfId="0" applyAlignment="1" applyFont="1">
      <alignment vertical="bottom"/>
    </xf>
    <xf borderId="0" fillId="5" fontId="11" numFmtId="0" xfId="0" applyAlignment="1" applyFont="1">
      <alignment horizontal="right" readingOrder="0" vertical="bottom"/>
    </xf>
    <xf borderId="0" fillId="5" fontId="11" numFmtId="0" xfId="0" applyAlignment="1" applyFont="1">
      <alignment readingOrder="0" vertical="bottom"/>
    </xf>
    <xf borderId="0" fillId="6" fontId="11" numFmtId="0" xfId="0" applyAlignment="1" applyFont="1">
      <alignment horizontal="right" vertical="bottom"/>
    </xf>
    <xf borderId="0" fillId="6" fontId="11" numFmtId="0" xfId="0" applyAlignment="1" applyFont="1">
      <alignment vertical="bottom"/>
    </xf>
    <xf borderId="0" fillId="7" fontId="11" numFmtId="0" xfId="0" applyAlignment="1" applyFont="1">
      <alignment horizontal="right" vertical="bottom"/>
    </xf>
    <xf borderId="0" fillId="7" fontId="6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1" numFmtId="0" xfId="0" applyBorder="1" applyFont="1"/>
    <xf borderId="2" fillId="0" fontId="6" numFmtId="0" xfId="0" applyAlignment="1" applyBorder="1" applyFont="1">
      <alignment horizontal="left" readingOrder="0" shrinkToFit="0" vertical="center" wrapText="0"/>
    </xf>
    <xf borderId="3" fillId="0" fontId="6" numFmtId="0" xfId="0" applyAlignment="1" applyBorder="1" applyFont="1">
      <alignment horizontal="left" readingOrder="0" shrinkToFit="0" vertical="center" wrapText="0"/>
    </xf>
    <xf borderId="4" fillId="0" fontId="6" numFmtId="0" xfId="0" applyAlignment="1" applyBorder="1" applyFont="1">
      <alignment horizontal="left" readingOrder="0" shrinkToFit="0" vertical="center" wrapText="0"/>
    </xf>
    <xf borderId="5" fillId="0" fontId="6" numFmtId="164" xfId="0" applyAlignment="1" applyBorder="1" applyFont="1" applyNumberFormat="1">
      <alignment horizontal="right" readingOrder="0" shrinkToFit="0" vertical="center" wrapText="0"/>
    </xf>
    <xf borderId="6" fillId="0" fontId="6" numFmtId="0" xfId="0" applyAlignment="1" applyBorder="1" applyFont="1">
      <alignment readingOrder="0" shrinkToFit="0" vertical="center" wrapText="0"/>
    </xf>
    <xf borderId="7" fillId="0" fontId="6" numFmtId="0" xfId="0" applyAlignment="1" applyBorder="1" applyFont="1">
      <alignment shrinkToFit="0" vertical="center" wrapText="0"/>
    </xf>
    <xf borderId="8" fillId="0" fontId="6" numFmtId="164" xfId="0" applyAlignment="1" applyBorder="1" applyFont="1" applyNumberFormat="1">
      <alignment horizontal="right" readingOrder="0" shrinkToFit="0" vertical="center" wrapText="0"/>
    </xf>
    <xf borderId="9" fillId="0" fontId="6" numFmtId="0" xfId="0" applyAlignment="1" applyBorder="1" applyFont="1">
      <alignment readingOrder="0" shrinkToFit="0" vertical="center" wrapText="0"/>
    </xf>
    <xf borderId="10" fillId="0" fontId="6" numFmtId="0" xfId="0" applyAlignment="1" applyBorder="1" applyFont="1">
      <alignment shrinkToFit="0" vertical="center" wrapText="0"/>
    </xf>
    <xf borderId="11" fillId="0" fontId="6" numFmtId="0" xfId="0" applyAlignment="1" applyBorder="1" applyFont="1">
      <alignment horizontal="right" readingOrder="0" shrinkToFit="0" vertical="center" wrapText="0"/>
    </xf>
    <xf borderId="11" fillId="0" fontId="6" numFmtId="0" xfId="0" applyAlignment="1" applyBorder="1" applyFont="1">
      <alignment shrinkToFit="0" vertical="center" wrapText="0"/>
    </xf>
    <xf borderId="12" fillId="0" fontId="6" numFmtId="0" xfId="0" applyAlignment="1" applyBorder="1" applyFont="1">
      <alignment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0">
    <tableStyle count="3" pivot="0" name="Deliverable 5-style">
      <tableStyleElement dxfId="1" type="headerRow"/>
      <tableStyleElement dxfId="2" type="firstRowStripe"/>
      <tableStyleElement dxfId="3" type="secondRowStripe"/>
    </tableStyle>
    <tableStyle count="2" pivot="0" name="Deliverable 4-style">
      <tableStyleElement dxfId="2" type="firstRowStripe"/>
      <tableStyleElement dxfId="3" type="secondRowStripe"/>
    </tableStyle>
    <tableStyle count="3" pivot="0" name="Deliverable 4-style 2">
      <tableStyleElement dxfId="1" type="headerRow"/>
      <tableStyleElement dxfId="2" type="firstRowStripe"/>
      <tableStyleElement dxfId="3" type="secondRowStripe"/>
    </tableStyle>
    <tableStyle count="3" pivot="0" name="Deliverable 3-style">
      <tableStyleElement dxfId="1" type="headerRow"/>
      <tableStyleElement dxfId="2" type="firstRowStripe"/>
      <tableStyleElement dxfId="3" type="secondRowStripe"/>
    </tableStyle>
    <tableStyle count="3" pivot="0" name="Deliverable 2-style">
      <tableStyleElement dxfId="1" type="headerRow"/>
      <tableStyleElement dxfId="2" type="firstRowStripe"/>
      <tableStyleElement dxfId="3" type="secondRowStripe"/>
    </tableStyle>
    <tableStyle count="3" pivot="0" name="Deliverable 1-style">
      <tableStyleElement dxfId="1" type="headerRow"/>
      <tableStyleElement dxfId="2" type="firstRowStripe"/>
      <tableStyleElement dxfId="3" type="secondRowStripe"/>
    </tableStyle>
    <tableStyle count="2" pivot="0" name="Deliverable 1-style 2">
      <tableStyleElement dxfId="2" type="firstRowStripe"/>
      <tableStyleElement dxfId="3" type="secondRowStripe"/>
    </tableStyle>
    <tableStyle count="2" pivot="0" name="Deliverable 1-style 3">
      <tableStyleElement dxfId="2" type="firstRowStripe"/>
      <tableStyleElement dxfId="3" type="secondRowStripe"/>
    </tableStyle>
    <tableStyle count="2" pivot="0" name="Deliverable 1-style 4">
      <tableStyleElement dxfId="2" type="firstRowStripe"/>
      <tableStyleElement dxfId="3" type="secondRowStripe"/>
    </tableStyle>
    <tableStyle count="3" pivot="0" name="Accumulated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Accumulated!$B$1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Accumulated!$A$2:$A$6</c:f>
            </c:strRef>
          </c:cat>
          <c:val>
            <c:numRef>
              <c:f>Accumulated!$B$2:$B$6</c:f>
              <c:numCache/>
            </c:numRef>
          </c:val>
          <c:smooth val="0"/>
        </c:ser>
        <c:ser>
          <c:idx val="1"/>
          <c:order val="1"/>
          <c:tx>
            <c:strRef>
              <c:f>Accumulated!$C$1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Accumulated!$A$2:$A$6</c:f>
            </c:strRef>
          </c:cat>
          <c:val>
            <c:numRef>
              <c:f>Accumulated!$C$2:$C$6</c:f>
              <c:numCache/>
            </c:numRef>
          </c:val>
          <c:smooth val="0"/>
        </c:ser>
        <c:ser>
          <c:idx val="2"/>
          <c:order val="2"/>
          <c:tx>
            <c:strRef>
              <c:f>Accumulated!$D$1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Accumulated!$A$2:$A$6</c:f>
            </c:strRef>
          </c:cat>
          <c:val>
            <c:numRef>
              <c:f>Accumulated!$D$2:$D$6</c:f>
              <c:numCache/>
            </c:numRef>
          </c:val>
          <c:smooth val="0"/>
        </c:ser>
        <c:ser>
          <c:idx val="3"/>
          <c:order val="3"/>
          <c:tx>
            <c:strRef>
              <c:f>Accumulated!$E$1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Accumulated!$A$2:$A$6</c:f>
            </c:strRef>
          </c:cat>
          <c:val>
            <c:numRef>
              <c:f>Accumulated!$E$2:$E$6</c:f>
              <c:numCache/>
            </c:numRef>
          </c:val>
          <c:smooth val="0"/>
        </c:ser>
        <c:ser>
          <c:idx val="4"/>
          <c:order val="4"/>
          <c:tx>
            <c:strRef>
              <c:f>Accumulated!$F$1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Accumulated!$A$2:$A$6</c:f>
            </c:strRef>
          </c:cat>
          <c:val>
            <c:numRef>
              <c:f>Accumulated!$F$2:$F$6</c:f>
              <c:numCache/>
            </c:numRef>
          </c:val>
          <c:smooth val="0"/>
        </c:ser>
        <c:axId val="602524795"/>
        <c:axId val="425895864"/>
      </c:lineChart>
      <c:catAx>
        <c:axId val="6025247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25895864"/>
      </c:catAx>
      <c:valAx>
        <c:axId val="425895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025247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781050</xdr:colOff>
      <xdr:row>0</xdr:row>
      <xdr:rowOff>85725</xdr:rowOff>
    </xdr:from>
    <xdr:ext cx="9734550" cy="6019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3:A192" displayName="Table_1" name="Table_1" id="1">
  <tableColumns count="1">
    <tableColumn name="Noorullah Khan" id="1"/>
  </tableColumns>
  <tableStyleInfo name="Deliverable 5-style" showColumnStripes="0" showFirstColumn="1" showLastColumn="1" showRowStripes="1"/>
</table>
</file>

<file path=xl/tables/table2.xml><?xml version="1.0" encoding="utf-8"?>
<table xmlns="http://schemas.openxmlformats.org/spreadsheetml/2006/main" headerRowCount="0" ref="A3:A4" displayName="Table_2" name="Table_2" id="2">
  <tableColumns count="1">
    <tableColumn name="Column1" id="1"/>
  </tableColumns>
  <tableStyleInfo name="Deliverable 4-style" showColumnStripes="0" showFirstColumn="1" showLastColumn="1" showRowStripes="1"/>
</table>
</file>

<file path=xl/tables/table3.xml><?xml version="1.0" encoding="utf-8"?>
<table xmlns="http://schemas.openxmlformats.org/spreadsheetml/2006/main" ref="A16:A160" displayName="Table_3" name="Table_3" id="3">
  <tableColumns count="1">
    <tableColumn name="Noorullah Khan" id="1"/>
  </tableColumns>
  <tableStyleInfo name="Deliverable 4-style 2" showColumnStripes="0" showFirstColumn="1" showLastColumn="1" showRowStripes="1"/>
</table>
</file>

<file path=xl/tables/table4.xml><?xml version="1.0" encoding="utf-8"?>
<table xmlns="http://schemas.openxmlformats.org/spreadsheetml/2006/main" ref="A3:A347" displayName="Table_4" name="Table_4" id="4">
  <tableColumns count="1">
    <tableColumn name="Noorullah Khan" id="1"/>
  </tableColumns>
  <tableStyleInfo name="Deliverable 3-style" showColumnStripes="0" showFirstColumn="1" showLastColumn="1" showRowStripes="1"/>
</table>
</file>

<file path=xl/tables/table5.xml><?xml version="1.0" encoding="utf-8"?>
<table xmlns="http://schemas.openxmlformats.org/spreadsheetml/2006/main" ref="A3:A179" displayName="Table_5" name="Table_5" id="5">
  <tableColumns count="1">
    <tableColumn name="Noorullah Khan" id="1"/>
  </tableColumns>
  <tableStyleInfo name="Deliverable 2-style" showColumnStripes="0" showFirstColumn="1" showLastColumn="1" showRowStripes="1"/>
</table>
</file>

<file path=xl/tables/table6.xml><?xml version="1.0" encoding="utf-8"?>
<table xmlns="http://schemas.openxmlformats.org/spreadsheetml/2006/main" ref="A3:A45" displayName="Table_6" name="Table_6" id="6">
  <tableColumns count="1">
    <tableColumn name="Noorullah Khan" id="1"/>
  </tableColumns>
  <tableStyleInfo name="Deliverable 1-style" showColumnStripes="0" showFirstColumn="1" showLastColumn="1" showRowStripes="1"/>
</table>
</file>

<file path=xl/tables/table7.xml><?xml version="1.0" encoding="utf-8"?>
<table xmlns="http://schemas.openxmlformats.org/spreadsheetml/2006/main" headerRowCount="0" ref="A53:A58" displayName="Table_7" name="Table_7" id="7">
  <tableColumns count="1">
    <tableColumn name="Column1" id="1"/>
  </tableColumns>
  <tableStyleInfo name="Deliverable 1-style 2" showColumnStripes="0" showFirstColumn="1" showLastColumn="1" showRowStripes="1"/>
</table>
</file>

<file path=xl/tables/table8.xml><?xml version="1.0" encoding="utf-8"?>
<table xmlns="http://schemas.openxmlformats.org/spreadsheetml/2006/main" headerRowCount="0" ref="A70:A76" displayName="Table_8" name="Table_8" id="8">
  <tableColumns count="1">
    <tableColumn name="Column1" id="1"/>
  </tableColumns>
  <tableStyleInfo name="Deliverable 1-style 3" showColumnStripes="0" showFirstColumn="1" showLastColumn="1" showRowStripes="1"/>
</table>
</file>

<file path=xl/tables/table9.xml><?xml version="1.0" encoding="utf-8"?>
<table xmlns="http://schemas.openxmlformats.org/spreadsheetml/2006/main" headerRowCount="0" ref="A84:A91" displayName="Table_9" name="Table_9" id="9">
  <tableColumns count="1">
    <tableColumn name="Column1" id="1"/>
  </tableColumns>
  <tableStyleInfo name="Deliverable 1-style 4" showColumnStripes="0" showFirstColumn="1" showLastColumn="1" showRowStripes="1"/>
</table>
</file>

<file path=xl/tables/table10.xml><?xml version="1.0" encoding="utf-8"?>
<table xmlns="http://schemas.openxmlformats.org/spreadsheetml/2006/main" ref="A1:H7" displayName="Table1" name="Table1" id="10">
  <tableColumns count="8">
    <tableColumn name="Dates" id="1"/>
    <tableColumn name="Deliverable" id="2"/>
    <tableColumn name="Noor" id="3"/>
    <tableColumn name="Ninuri" id="4"/>
    <tableColumn name="Tash" id="5"/>
    <tableColumn name="Alan" id="6"/>
    <tableColumn name="Adam" id="7"/>
    <tableColumn name="Combined" id="8"/>
  </tableColumns>
  <tableStyleInfo name="Accumulate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9" Type="http://schemas.openxmlformats.org/officeDocument/2006/relationships/table" Target="../tables/table9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3" max="3" width="17.13"/>
    <col customWidth="1" min="4" max="4" width="58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2" t="s">
        <v>6</v>
      </c>
    </row>
    <row r="3">
      <c r="A3" s="4" t="s">
        <v>7</v>
      </c>
      <c r="B3" s="4">
        <v>0.25</v>
      </c>
      <c r="C3" s="5" t="s">
        <v>8</v>
      </c>
      <c r="D3" s="5" t="s">
        <v>9</v>
      </c>
      <c r="G3" s="6" t="s">
        <v>10</v>
      </c>
    </row>
    <row r="4">
      <c r="A4" s="4" t="s">
        <v>7</v>
      </c>
      <c r="B4" s="4">
        <v>0.5</v>
      </c>
      <c r="C4" s="5" t="s">
        <v>8</v>
      </c>
      <c r="D4" s="5" t="s">
        <v>11</v>
      </c>
    </row>
    <row r="5">
      <c r="A5" s="4" t="s">
        <v>7</v>
      </c>
      <c r="B5" s="4">
        <v>3.0</v>
      </c>
      <c r="C5" s="5" t="s">
        <v>12</v>
      </c>
      <c r="D5" s="5" t="s">
        <v>13</v>
      </c>
      <c r="G5" s="3" t="s">
        <v>14</v>
      </c>
    </row>
    <row r="6">
      <c r="A6" s="4" t="s">
        <v>7</v>
      </c>
      <c r="B6" s="4">
        <v>4.0</v>
      </c>
      <c r="C6" s="5" t="s">
        <v>12</v>
      </c>
      <c r="D6" s="5" t="s">
        <v>15</v>
      </c>
      <c r="G6" s="3" t="s">
        <v>16</v>
      </c>
    </row>
    <row r="7">
      <c r="A7" s="4" t="s">
        <v>7</v>
      </c>
      <c r="B7" s="4">
        <v>2.0</v>
      </c>
      <c r="C7" s="5" t="s">
        <v>12</v>
      </c>
      <c r="D7" s="5" t="s">
        <v>17</v>
      </c>
      <c r="G7" s="3" t="s">
        <v>18</v>
      </c>
    </row>
    <row r="8">
      <c r="A8" s="4" t="s">
        <v>7</v>
      </c>
      <c r="B8" s="4">
        <v>1.0</v>
      </c>
      <c r="C8" s="5" t="s">
        <v>12</v>
      </c>
      <c r="D8" s="5" t="s">
        <v>19</v>
      </c>
    </row>
    <row r="9">
      <c r="A9" s="4" t="s">
        <v>7</v>
      </c>
      <c r="B9" s="4">
        <v>1.0</v>
      </c>
      <c r="C9" s="5" t="s">
        <v>8</v>
      </c>
      <c r="D9" s="5" t="s">
        <v>20</v>
      </c>
    </row>
    <row r="10">
      <c r="A10" s="4" t="s">
        <v>7</v>
      </c>
      <c r="B10" s="4">
        <v>1.0</v>
      </c>
      <c r="C10" s="5" t="s">
        <v>8</v>
      </c>
      <c r="D10" s="5" t="s">
        <v>21</v>
      </c>
      <c r="F10" s="7" t="s">
        <v>22</v>
      </c>
      <c r="G10" s="8">
        <f>sum(B60,B101,B136,B161,B192,)</f>
        <v>203.75</v>
      </c>
    </row>
    <row r="11">
      <c r="A11" s="4" t="s">
        <v>7</v>
      </c>
      <c r="B11" s="4">
        <v>1.0</v>
      </c>
      <c r="C11" s="5" t="s">
        <v>12</v>
      </c>
      <c r="D11" s="5" t="s">
        <v>23</v>
      </c>
    </row>
    <row r="12">
      <c r="A12" s="4" t="s">
        <v>7</v>
      </c>
      <c r="B12" s="4">
        <v>1.5</v>
      </c>
      <c r="C12" s="5" t="s">
        <v>12</v>
      </c>
      <c r="D12" s="5" t="s">
        <v>24</v>
      </c>
    </row>
    <row r="13">
      <c r="A13" s="4" t="s">
        <v>7</v>
      </c>
      <c r="B13" s="4">
        <v>2.5</v>
      </c>
      <c r="C13" s="5" t="s">
        <v>12</v>
      </c>
      <c r="D13" s="5" t="s">
        <v>25</v>
      </c>
    </row>
    <row r="14">
      <c r="A14" s="4" t="s">
        <v>7</v>
      </c>
      <c r="B14" s="4">
        <v>1.0</v>
      </c>
      <c r="C14" s="5" t="s">
        <v>8</v>
      </c>
      <c r="D14" s="5" t="s">
        <v>26</v>
      </c>
    </row>
    <row r="15">
      <c r="A15" s="4" t="s">
        <v>7</v>
      </c>
      <c r="B15" s="4">
        <v>2.0</v>
      </c>
      <c r="C15" s="5" t="s">
        <v>12</v>
      </c>
      <c r="D15" s="5" t="s">
        <v>27</v>
      </c>
    </row>
    <row r="16">
      <c r="A16" s="4" t="s">
        <v>7</v>
      </c>
      <c r="B16" s="4">
        <v>1.0</v>
      </c>
      <c r="C16" s="5" t="s">
        <v>8</v>
      </c>
      <c r="D16" s="5" t="s">
        <v>28</v>
      </c>
    </row>
    <row r="17">
      <c r="A17" s="4" t="s">
        <v>7</v>
      </c>
      <c r="B17" s="4">
        <v>1.0</v>
      </c>
      <c r="C17" s="5" t="s">
        <v>12</v>
      </c>
      <c r="D17" s="5" t="s">
        <v>29</v>
      </c>
    </row>
    <row r="18">
      <c r="A18" s="4" t="s">
        <v>7</v>
      </c>
      <c r="B18" s="4">
        <v>0.5</v>
      </c>
      <c r="C18" s="5" t="s">
        <v>12</v>
      </c>
      <c r="D18" s="5" t="s">
        <v>30</v>
      </c>
    </row>
    <row r="19">
      <c r="A19" s="4" t="s">
        <v>7</v>
      </c>
      <c r="B19" s="4">
        <v>1.5</v>
      </c>
      <c r="C19" s="5" t="s">
        <v>12</v>
      </c>
      <c r="D19" s="5" t="s">
        <v>31</v>
      </c>
    </row>
    <row r="20">
      <c r="A20" s="4" t="s">
        <v>7</v>
      </c>
      <c r="B20" s="4">
        <v>2.0</v>
      </c>
      <c r="C20" s="5" t="s">
        <v>12</v>
      </c>
      <c r="D20" s="5" t="s">
        <v>32</v>
      </c>
    </row>
    <row r="21">
      <c r="A21" s="4" t="s">
        <v>7</v>
      </c>
      <c r="B21" s="4">
        <v>1.0</v>
      </c>
      <c r="C21" s="5" t="s">
        <v>12</v>
      </c>
      <c r="D21" s="5" t="s">
        <v>33</v>
      </c>
    </row>
    <row r="22">
      <c r="A22" s="4" t="s">
        <v>7</v>
      </c>
      <c r="B22" s="4">
        <v>2.0</v>
      </c>
      <c r="C22" s="5" t="s">
        <v>12</v>
      </c>
      <c r="D22" s="5" t="s">
        <v>34</v>
      </c>
    </row>
    <row r="23">
      <c r="A23" s="4" t="s">
        <v>7</v>
      </c>
      <c r="B23" s="4">
        <v>1.0</v>
      </c>
      <c r="C23" s="5" t="s">
        <v>12</v>
      </c>
      <c r="D23" s="5" t="s">
        <v>35</v>
      </c>
    </row>
    <row r="24">
      <c r="A24" s="4" t="s">
        <v>7</v>
      </c>
      <c r="B24" s="4">
        <v>1.0</v>
      </c>
      <c r="C24" s="5" t="s">
        <v>8</v>
      </c>
      <c r="D24" s="5" t="s">
        <v>36</v>
      </c>
    </row>
    <row r="25">
      <c r="A25" s="4" t="s">
        <v>7</v>
      </c>
      <c r="B25" s="4">
        <v>1.0</v>
      </c>
      <c r="C25" s="5" t="s">
        <v>12</v>
      </c>
      <c r="D25" s="5" t="s">
        <v>37</v>
      </c>
    </row>
    <row r="26">
      <c r="A26" s="4" t="s">
        <v>7</v>
      </c>
      <c r="B26" s="4">
        <v>0.5</v>
      </c>
      <c r="C26" s="5" t="s">
        <v>8</v>
      </c>
      <c r="D26" s="5" t="s">
        <v>38</v>
      </c>
    </row>
    <row r="27">
      <c r="A27" s="4" t="s">
        <v>7</v>
      </c>
      <c r="B27" s="4">
        <v>0.25</v>
      </c>
      <c r="C27" s="5" t="s">
        <v>8</v>
      </c>
      <c r="D27" s="5" t="s">
        <v>39</v>
      </c>
    </row>
    <row r="28">
      <c r="A28" s="4" t="s">
        <v>7</v>
      </c>
      <c r="B28" s="4">
        <v>1.0</v>
      </c>
      <c r="C28" s="5" t="s">
        <v>8</v>
      </c>
      <c r="D28" s="5" t="s">
        <v>40</v>
      </c>
    </row>
    <row r="29">
      <c r="A29" s="4" t="s">
        <v>7</v>
      </c>
      <c r="B29" s="4">
        <v>1.0</v>
      </c>
      <c r="C29" s="5" t="s">
        <v>12</v>
      </c>
      <c r="D29" s="5" t="s">
        <v>41</v>
      </c>
    </row>
    <row r="30">
      <c r="A30" s="4" t="s">
        <v>7</v>
      </c>
      <c r="B30" s="4">
        <v>1.0</v>
      </c>
      <c r="C30" s="5" t="s">
        <v>12</v>
      </c>
      <c r="D30" s="5" t="s">
        <v>42</v>
      </c>
    </row>
    <row r="31">
      <c r="A31" s="4" t="s">
        <v>7</v>
      </c>
      <c r="B31" s="4">
        <v>1.0</v>
      </c>
      <c r="C31" s="5" t="s">
        <v>12</v>
      </c>
      <c r="D31" s="5" t="s">
        <v>43</v>
      </c>
    </row>
    <row r="32">
      <c r="A32" s="4" t="s">
        <v>7</v>
      </c>
      <c r="B32" s="4">
        <v>1.0</v>
      </c>
      <c r="C32" s="5" t="s">
        <v>12</v>
      </c>
      <c r="D32" s="5" t="s">
        <v>44</v>
      </c>
    </row>
    <row r="33">
      <c r="A33" s="4" t="s">
        <v>7</v>
      </c>
      <c r="B33" s="4">
        <v>2.0</v>
      </c>
      <c r="C33" s="5" t="s">
        <v>12</v>
      </c>
      <c r="D33" s="5" t="s">
        <v>45</v>
      </c>
    </row>
    <row r="34">
      <c r="A34" s="4" t="s">
        <v>7</v>
      </c>
      <c r="B34" s="4">
        <v>1.0</v>
      </c>
      <c r="C34" s="5" t="s">
        <v>12</v>
      </c>
      <c r="D34" s="5" t="s">
        <v>46</v>
      </c>
    </row>
    <row r="35">
      <c r="A35" s="4" t="s">
        <v>7</v>
      </c>
      <c r="B35" s="4">
        <v>2.0</v>
      </c>
      <c r="C35" s="5" t="s">
        <v>12</v>
      </c>
      <c r="D35" s="5" t="s">
        <v>47</v>
      </c>
    </row>
    <row r="36">
      <c r="A36" s="4" t="s">
        <v>7</v>
      </c>
      <c r="B36" s="4">
        <v>1.0</v>
      </c>
      <c r="C36" s="5" t="s">
        <v>12</v>
      </c>
      <c r="D36" s="5" t="s">
        <v>48</v>
      </c>
    </row>
    <row r="37">
      <c r="A37" s="4" t="s">
        <v>7</v>
      </c>
      <c r="B37" s="4">
        <v>0.5</v>
      </c>
      <c r="C37" s="5" t="s">
        <v>8</v>
      </c>
      <c r="D37" s="5" t="s">
        <v>49</v>
      </c>
    </row>
    <row r="38">
      <c r="A38" s="4" t="s">
        <v>7</v>
      </c>
      <c r="B38" s="4">
        <v>3.0</v>
      </c>
      <c r="C38" s="5" t="s">
        <v>12</v>
      </c>
      <c r="D38" s="5" t="s">
        <v>50</v>
      </c>
    </row>
    <row r="39">
      <c r="A39" s="4" t="s">
        <v>7</v>
      </c>
      <c r="B39" s="4">
        <v>1.0</v>
      </c>
      <c r="C39" s="5" t="s">
        <v>8</v>
      </c>
      <c r="D39" s="5" t="s">
        <v>51</v>
      </c>
    </row>
    <row r="40">
      <c r="A40" s="4" t="s">
        <v>7</v>
      </c>
      <c r="B40" s="4">
        <v>1.0</v>
      </c>
      <c r="C40" s="5" t="s">
        <v>8</v>
      </c>
      <c r="D40" s="5" t="s">
        <v>52</v>
      </c>
    </row>
    <row r="41">
      <c r="A41" s="4" t="s">
        <v>7</v>
      </c>
      <c r="B41" s="4">
        <v>0.5</v>
      </c>
      <c r="C41" s="5" t="s">
        <v>8</v>
      </c>
      <c r="D41" s="5" t="s">
        <v>53</v>
      </c>
    </row>
    <row r="42">
      <c r="A42" s="4" t="s">
        <v>7</v>
      </c>
      <c r="B42" s="4">
        <v>0.5</v>
      </c>
      <c r="C42" s="5" t="s">
        <v>8</v>
      </c>
      <c r="D42" s="5" t="s">
        <v>54</v>
      </c>
    </row>
    <row r="43">
      <c r="A43" s="4" t="s">
        <v>7</v>
      </c>
      <c r="B43" s="4">
        <v>0.25</v>
      </c>
      <c r="C43" s="5" t="s">
        <v>12</v>
      </c>
      <c r="D43" s="5" t="s">
        <v>55</v>
      </c>
    </row>
    <row r="44">
      <c r="A44" s="4" t="s">
        <v>7</v>
      </c>
      <c r="B44" s="4">
        <v>1.5</v>
      </c>
      <c r="C44" s="5" t="s">
        <v>12</v>
      </c>
      <c r="D44" s="5" t="s">
        <v>56</v>
      </c>
    </row>
    <row r="45">
      <c r="A45" s="4" t="s">
        <v>7</v>
      </c>
      <c r="B45" s="4">
        <v>1.5</v>
      </c>
      <c r="C45" s="5" t="s">
        <v>12</v>
      </c>
      <c r="D45" s="5" t="s">
        <v>57</v>
      </c>
    </row>
    <row r="46">
      <c r="A46" s="4" t="s">
        <v>7</v>
      </c>
      <c r="B46" s="4">
        <v>3.0</v>
      </c>
      <c r="C46" s="5" t="s">
        <v>12</v>
      </c>
      <c r="D46" s="5" t="s">
        <v>58</v>
      </c>
    </row>
    <row r="47">
      <c r="A47" s="4" t="s">
        <v>7</v>
      </c>
      <c r="B47" s="4">
        <v>0.5</v>
      </c>
      <c r="C47" s="5" t="s">
        <v>8</v>
      </c>
      <c r="D47" s="5" t="s">
        <v>59</v>
      </c>
    </row>
    <row r="48">
      <c r="A48" s="4" t="s">
        <v>7</v>
      </c>
      <c r="B48" s="4">
        <v>0.5</v>
      </c>
      <c r="C48" s="5" t="s">
        <v>8</v>
      </c>
      <c r="D48" s="5" t="s">
        <v>60</v>
      </c>
    </row>
    <row r="49">
      <c r="A49" s="4" t="s">
        <v>7</v>
      </c>
      <c r="B49" s="4">
        <v>0.5</v>
      </c>
      <c r="C49" s="5" t="s">
        <v>8</v>
      </c>
      <c r="D49" s="5" t="s">
        <v>61</v>
      </c>
    </row>
    <row r="50">
      <c r="A50" s="4" t="s">
        <v>7</v>
      </c>
      <c r="B50" s="9">
        <v>1.0</v>
      </c>
      <c r="C50" s="10" t="s">
        <v>12</v>
      </c>
      <c r="D50" s="11" t="s">
        <v>62</v>
      </c>
    </row>
    <row r="51">
      <c r="A51" s="4" t="s">
        <v>7</v>
      </c>
      <c r="B51" s="4">
        <v>2.0</v>
      </c>
      <c r="C51" s="5" t="s">
        <v>63</v>
      </c>
      <c r="D51" s="5" t="s">
        <v>64</v>
      </c>
    </row>
    <row r="52">
      <c r="A52" s="4" t="s">
        <v>7</v>
      </c>
      <c r="B52" s="4">
        <v>0.5</v>
      </c>
      <c r="C52" s="5" t="s">
        <v>65</v>
      </c>
      <c r="D52" s="5" t="s">
        <v>66</v>
      </c>
    </row>
    <row r="53">
      <c r="A53" s="4" t="s">
        <v>7</v>
      </c>
      <c r="B53" s="4">
        <v>0.5</v>
      </c>
      <c r="C53" s="5" t="s">
        <v>65</v>
      </c>
      <c r="D53" s="5" t="s">
        <v>67</v>
      </c>
    </row>
    <row r="54">
      <c r="A54" s="4" t="s">
        <v>7</v>
      </c>
      <c r="B54" s="4">
        <v>0.5</v>
      </c>
      <c r="C54" s="5" t="s">
        <v>8</v>
      </c>
      <c r="D54" s="5" t="s">
        <v>68</v>
      </c>
    </row>
    <row r="55">
      <c r="A55" s="4" t="s">
        <v>7</v>
      </c>
      <c r="B55" s="4">
        <v>0.5</v>
      </c>
      <c r="C55" s="5" t="s">
        <v>8</v>
      </c>
      <c r="D55" s="5" t="s">
        <v>69</v>
      </c>
    </row>
    <row r="56">
      <c r="A56" s="4" t="s">
        <v>7</v>
      </c>
      <c r="B56" s="4"/>
      <c r="C56" s="12"/>
      <c r="D56" s="12"/>
    </row>
    <row r="57">
      <c r="A57" s="4" t="s">
        <v>7</v>
      </c>
      <c r="B57" s="4"/>
      <c r="C57" s="12"/>
      <c r="D57" s="12"/>
    </row>
    <row r="58">
      <c r="A58" s="4" t="s">
        <v>7</v>
      </c>
      <c r="B58" s="4"/>
      <c r="C58" s="12"/>
      <c r="D58" s="12"/>
    </row>
    <row r="59">
      <c r="A59" s="4" t="s">
        <v>7</v>
      </c>
      <c r="B59" s="4"/>
      <c r="C59" s="12"/>
      <c r="D59" s="12"/>
    </row>
    <row r="60">
      <c r="A60" s="2" t="s">
        <v>70</v>
      </c>
      <c r="B60" s="13">
        <f>sum(B3:B59)</f>
        <v>63.75</v>
      </c>
      <c r="C60" s="14"/>
      <c r="D60" s="14"/>
    </row>
    <row r="61">
      <c r="A61" s="15" t="s">
        <v>71</v>
      </c>
      <c r="B61" s="15">
        <v>1.0</v>
      </c>
      <c r="C61" s="15" t="s">
        <v>72</v>
      </c>
      <c r="D61" s="15" t="s">
        <v>73</v>
      </c>
    </row>
    <row r="62">
      <c r="A62" s="15" t="s">
        <v>71</v>
      </c>
      <c r="B62" s="15">
        <v>1.0</v>
      </c>
      <c r="C62" s="15" t="s">
        <v>72</v>
      </c>
      <c r="D62" s="15" t="s">
        <v>74</v>
      </c>
    </row>
    <row r="63">
      <c r="A63" s="15" t="s">
        <v>71</v>
      </c>
      <c r="B63" s="15">
        <v>1.0</v>
      </c>
      <c r="C63" s="15" t="s">
        <v>12</v>
      </c>
      <c r="D63" s="15" t="s">
        <v>23</v>
      </c>
    </row>
    <row r="64">
      <c r="A64" s="15" t="s">
        <v>71</v>
      </c>
      <c r="B64" s="15">
        <v>1.5</v>
      </c>
      <c r="C64" s="15" t="s">
        <v>12</v>
      </c>
      <c r="D64" s="15" t="s">
        <v>24</v>
      </c>
    </row>
    <row r="65">
      <c r="A65" s="15" t="s">
        <v>71</v>
      </c>
      <c r="B65" s="15">
        <v>2.5</v>
      </c>
      <c r="C65" s="15" t="s">
        <v>12</v>
      </c>
      <c r="D65" s="15" t="s">
        <v>25</v>
      </c>
    </row>
    <row r="66">
      <c r="A66" s="15" t="s">
        <v>71</v>
      </c>
      <c r="B66" s="15">
        <v>2.0</v>
      </c>
      <c r="C66" s="15" t="s">
        <v>8</v>
      </c>
      <c r="D66" s="15" t="s">
        <v>75</v>
      </c>
    </row>
    <row r="67">
      <c r="A67" s="15" t="s">
        <v>71</v>
      </c>
      <c r="B67" s="15">
        <v>4.0</v>
      </c>
      <c r="C67" s="15" t="s">
        <v>12</v>
      </c>
      <c r="D67" s="15" t="s">
        <v>76</v>
      </c>
    </row>
    <row r="68">
      <c r="A68" s="15" t="s">
        <v>71</v>
      </c>
      <c r="B68" s="15">
        <v>1.5</v>
      </c>
      <c r="C68" s="15" t="s">
        <v>12</v>
      </c>
      <c r="D68" s="15" t="s">
        <v>31</v>
      </c>
    </row>
    <row r="69">
      <c r="A69" s="15" t="s">
        <v>71</v>
      </c>
      <c r="B69" s="15">
        <v>2.0</v>
      </c>
      <c r="C69" s="15" t="s">
        <v>8</v>
      </c>
      <c r="D69" s="15" t="s">
        <v>77</v>
      </c>
    </row>
    <row r="70">
      <c r="A70" s="15" t="s">
        <v>71</v>
      </c>
      <c r="B70" s="15">
        <v>2.0</v>
      </c>
      <c r="C70" s="15" t="s">
        <v>8</v>
      </c>
      <c r="D70" s="15" t="s">
        <v>78</v>
      </c>
    </row>
    <row r="71">
      <c r="A71" s="15" t="s">
        <v>71</v>
      </c>
      <c r="B71" s="15">
        <v>3.0</v>
      </c>
      <c r="C71" s="15" t="s">
        <v>12</v>
      </c>
      <c r="D71" s="15" t="s">
        <v>79</v>
      </c>
    </row>
    <row r="72">
      <c r="A72" s="15" t="s">
        <v>71</v>
      </c>
      <c r="B72" s="15">
        <v>1.0</v>
      </c>
      <c r="C72" s="15" t="s">
        <v>12</v>
      </c>
      <c r="D72" s="15" t="s">
        <v>37</v>
      </c>
    </row>
    <row r="73">
      <c r="A73" s="15" t="s">
        <v>71</v>
      </c>
      <c r="B73" s="15">
        <v>0.25</v>
      </c>
      <c r="C73" s="15" t="s">
        <v>8</v>
      </c>
      <c r="D73" s="15" t="s">
        <v>39</v>
      </c>
    </row>
    <row r="74">
      <c r="A74" s="15" t="s">
        <v>71</v>
      </c>
      <c r="B74" s="15">
        <v>1.0</v>
      </c>
      <c r="C74" s="15" t="s">
        <v>80</v>
      </c>
      <c r="D74" s="15" t="s">
        <v>81</v>
      </c>
    </row>
    <row r="75">
      <c r="A75" s="15" t="s">
        <v>71</v>
      </c>
      <c r="B75" s="15">
        <v>1.5</v>
      </c>
      <c r="C75" s="15" t="s">
        <v>12</v>
      </c>
      <c r="D75" s="15" t="s">
        <v>56</v>
      </c>
    </row>
    <row r="76">
      <c r="A76" s="15" t="s">
        <v>71</v>
      </c>
      <c r="B76" s="15">
        <v>5.0</v>
      </c>
      <c r="C76" s="15" t="s">
        <v>8</v>
      </c>
      <c r="D76" s="15" t="s">
        <v>82</v>
      </c>
    </row>
    <row r="77">
      <c r="A77" s="15" t="s">
        <v>71</v>
      </c>
      <c r="B77" s="15">
        <v>1.5</v>
      </c>
      <c r="C77" s="15" t="s">
        <v>8</v>
      </c>
      <c r="D77" s="15" t="s">
        <v>83</v>
      </c>
    </row>
    <row r="78">
      <c r="A78" s="15" t="s">
        <v>71</v>
      </c>
      <c r="B78" s="15">
        <v>1.5</v>
      </c>
      <c r="C78" s="15" t="s">
        <v>12</v>
      </c>
      <c r="D78" s="15" t="s">
        <v>57</v>
      </c>
    </row>
    <row r="79">
      <c r="A79" s="15" t="s">
        <v>71</v>
      </c>
      <c r="B79" s="15">
        <v>3.0</v>
      </c>
      <c r="C79" s="15" t="s">
        <v>12</v>
      </c>
      <c r="D79" s="15" t="s">
        <v>58</v>
      </c>
    </row>
    <row r="80">
      <c r="A80" s="15" t="s">
        <v>71</v>
      </c>
      <c r="B80" s="15">
        <v>2.0</v>
      </c>
      <c r="C80" s="15" t="s">
        <v>8</v>
      </c>
      <c r="D80" s="15" t="s">
        <v>84</v>
      </c>
    </row>
    <row r="81">
      <c r="A81" s="15" t="s">
        <v>71</v>
      </c>
      <c r="B81" s="15">
        <v>3.0</v>
      </c>
      <c r="C81" s="15" t="s">
        <v>8</v>
      </c>
      <c r="D81" s="15" t="s">
        <v>85</v>
      </c>
    </row>
    <row r="82">
      <c r="A82" s="15" t="s">
        <v>71</v>
      </c>
      <c r="B82" s="15">
        <v>0.25</v>
      </c>
      <c r="C82" s="15" t="s">
        <v>8</v>
      </c>
      <c r="D82" s="15" t="s">
        <v>86</v>
      </c>
    </row>
    <row r="83">
      <c r="A83" s="15" t="s">
        <v>71</v>
      </c>
      <c r="B83" s="15">
        <v>4.0</v>
      </c>
      <c r="C83" s="15" t="s">
        <v>8</v>
      </c>
      <c r="D83" s="15" t="s">
        <v>87</v>
      </c>
    </row>
    <row r="84">
      <c r="A84" s="15" t="s">
        <v>71</v>
      </c>
      <c r="B84" s="15"/>
      <c r="C84" s="16"/>
      <c r="D84" s="16"/>
    </row>
    <row r="85">
      <c r="A85" s="15" t="s">
        <v>71</v>
      </c>
      <c r="B85" s="15"/>
      <c r="C85" s="16"/>
      <c r="D85" s="16"/>
    </row>
    <row r="86">
      <c r="A86" s="15" t="s">
        <v>71</v>
      </c>
      <c r="B86" s="15"/>
      <c r="C86" s="16"/>
      <c r="D86" s="16"/>
    </row>
    <row r="87">
      <c r="A87" s="15" t="s">
        <v>71</v>
      </c>
      <c r="B87" s="15"/>
      <c r="C87" s="16"/>
      <c r="D87" s="16"/>
    </row>
    <row r="88">
      <c r="A88" s="15" t="s">
        <v>71</v>
      </c>
      <c r="B88" s="15"/>
      <c r="C88" s="16"/>
      <c r="D88" s="16"/>
    </row>
    <row r="89">
      <c r="A89" s="15" t="s">
        <v>71</v>
      </c>
      <c r="B89" s="15"/>
      <c r="C89" s="16"/>
      <c r="D89" s="16"/>
    </row>
    <row r="90">
      <c r="A90" s="15" t="s">
        <v>71</v>
      </c>
      <c r="B90" s="15"/>
      <c r="C90" s="16"/>
      <c r="D90" s="16"/>
    </row>
    <row r="91">
      <c r="A91" s="15" t="s">
        <v>71</v>
      </c>
      <c r="B91" s="15"/>
      <c r="C91" s="16"/>
      <c r="D91" s="16"/>
    </row>
    <row r="92">
      <c r="A92" s="15" t="s">
        <v>71</v>
      </c>
      <c r="B92" s="15"/>
      <c r="C92" s="16"/>
      <c r="D92" s="16"/>
    </row>
    <row r="93">
      <c r="A93" s="15" t="s">
        <v>88</v>
      </c>
      <c r="B93" s="15"/>
      <c r="C93" s="16"/>
      <c r="D93" s="16"/>
    </row>
    <row r="94">
      <c r="A94" s="15" t="s">
        <v>88</v>
      </c>
      <c r="B94" s="15"/>
      <c r="C94" s="16"/>
      <c r="D94" s="16"/>
    </row>
    <row r="95">
      <c r="A95" s="15" t="s">
        <v>88</v>
      </c>
      <c r="B95" s="15"/>
      <c r="C95" s="16"/>
      <c r="D95" s="16"/>
    </row>
    <row r="96">
      <c r="A96" s="15" t="s">
        <v>88</v>
      </c>
      <c r="B96" s="15"/>
      <c r="C96" s="16"/>
      <c r="D96" s="16"/>
    </row>
    <row r="97">
      <c r="A97" s="15" t="s">
        <v>88</v>
      </c>
      <c r="B97" s="15"/>
      <c r="C97" s="16"/>
      <c r="D97" s="16"/>
    </row>
    <row r="98">
      <c r="A98" s="15" t="s">
        <v>88</v>
      </c>
      <c r="B98" s="15"/>
      <c r="C98" s="16"/>
      <c r="D98" s="16"/>
    </row>
    <row r="99">
      <c r="A99" s="15" t="s">
        <v>88</v>
      </c>
      <c r="B99" s="15"/>
      <c r="C99" s="16"/>
      <c r="D99" s="16"/>
    </row>
    <row r="100">
      <c r="A100" s="15" t="s">
        <v>88</v>
      </c>
      <c r="B100" s="15"/>
      <c r="C100" s="16"/>
      <c r="D100" s="16"/>
    </row>
    <row r="101">
      <c r="A101" s="2" t="s">
        <v>70</v>
      </c>
      <c r="B101" s="2">
        <f>SUM(B63:B100)</f>
        <v>43.5</v>
      </c>
      <c r="C101" s="14"/>
      <c r="D101" s="14"/>
    </row>
    <row r="102">
      <c r="A102" s="17" t="s">
        <v>89</v>
      </c>
      <c r="B102" s="18">
        <v>1.0</v>
      </c>
      <c r="C102" s="17"/>
      <c r="D102" s="17" t="s">
        <v>90</v>
      </c>
    </row>
    <row r="103">
      <c r="A103" s="17" t="s">
        <v>89</v>
      </c>
      <c r="B103" s="19">
        <v>1.0</v>
      </c>
      <c r="C103" s="20"/>
      <c r="D103" s="19" t="s">
        <v>91</v>
      </c>
    </row>
    <row r="104">
      <c r="A104" s="17" t="s">
        <v>89</v>
      </c>
      <c r="B104" s="18">
        <v>0.5</v>
      </c>
      <c r="C104" s="17" t="s">
        <v>8</v>
      </c>
      <c r="D104" s="17" t="s">
        <v>11</v>
      </c>
    </row>
    <row r="105">
      <c r="A105" s="17" t="s">
        <v>89</v>
      </c>
      <c r="B105" s="18">
        <v>1.0</v>
      </c>
      <c r="C105" s="17" t="s">
        <v>12</v>
      </c>
      <c r="D105" s="17" t="s">
        <v>23</v>
      </c>
    </row>
    <row r="106">
      <c r="A106" s="17" t="s">
        <v>89</v>
      </c>
      <c r="B106" s="18">
        <v>1.5</v>
      </c>
      <c r="C106" s="17" t="s">
        <v>12</v>
      </c>
      <c r="D106" s="17" t="s">
        <v>24</v>
      </c>
    </row>
    <row r="107">
      <c r="A107" s="17" t="s">
        <v>89</v>
      </c>
      <c r="B107" s="18">
        <v>2.5</v>
      </c>
      <c r="C107" s="17" t="s">
        <v>12</v>
      </c>
      <c r="D107" s="17" t="s">
        <v>25</v>
      </c>
    </row>
    <row r="108">
      <c r="A108" s="17" t="s">
        <v>89</v>
      </c>
      <c r="B108" s="18">
        <v>3.0</v>
      </c>
      <c r="C108" s="17" t="s">
        <v>12</v>
      </c>
      <c r="D108" s="17" t="s">
        <v>92</v>
      </c>
    </row>
    <row r="109">
      <c r="A109" s="17" t="s">
        <v>89</v>
      </c>
      <c r="B109" s="18">
        <v>1.5</v>
      </c>
      <c r="C109" s="17" t="s">
        <v>12</v>
      </c>
      <c r="D109" s="17" t="s">
        <v>31</v>
      </c>
    </row>
    <row r="110">
      <c r="A110" s="17" t="s">
        <v>89</v>
      </c>
      <c r="B110" s="18">
        <v>1.0</v>
      </c>
      <c r="C110" s="17" t="s">
        <v>12</v>
      </c>
      <c r="D110" s="17" t="s">
        <v>37</v>
      </c>
    </row>
    <row r="111">
      <c r="A111" s="17" t="s">
        <v>89</v>
      </c>
      <c r="B111" s="18">
        <v>4.0</v>
      </c>
      <c r="C111" s="17" t="s">
        <v>63</v>
      </c>
      <c r="D111" s="17" t="s">
        <v>93</v>
      </c>
    </row>
    <row r="112">
      <c r="A112" s="17" t="s">
        <v>89</v>
      </c>
      <c r="B112" s="18">
        <v>2.5</v>
      </c>
      <c r="C112" s="17" t="s">
        <v>12</v>
      </c>
      <c r="D112" s="17" t="s">
        <v>94</v>
      </c>
    </row>
    <row r="113">
      <c r="A113" s="17" t="s">
        <v>89</v>
      </c>
      <c r="B113" s="18">
        <v>2.0</v>
      </c>
      <c r="C113" s="17" t="s">
        <v>12</v>
      </c>
      <c r="D113" s="17" t="s">
        <v>95</v>
      </c>
    </row>
    <row r="114">
      <c r="A114" s="17" t="s">
        <v>89</v>
      </c>
      <c r="B114" s="18">
        <v>0.25</v>
      </c>
      <c r="C114" s="17" t="s">
        <v>8</v>
      </c>
      <c r="D114" s="17" t="s">
        <v>39</v>
      </c>
    </row>
    <row r="115">
      <c r="A115" s="17" t="s">
        <v>89</v>
      </c>
      <c r="B115" s="18">
        <v>5.0</v>
      </c>
      <c r="C115" s="17" t="s">
        <v>12</v>
      </c>
      <c r="D115" s="17" t="s">
        <v>96</v>
      </c>
    </row>
    <row r="116">
      <c r="A116" s="17" t="s">
        <v>89</v>
      </c>
      <c r="B116" s="18">
        <v>1.5</v>
      </c>
      <c r="C116" s="17" t="s">
        <v>12</v>
      </c>
      <c r="D116" s="17" t="s">
        <v>56</v>
      </c>
    </row>
    <row r="117">
      <c r="A117" s="17" t="s">
        <v>89</v>
      </c>
      <c r="B117" s="18">
        <v>1.5</v>
      </c>
      <c r="C117" s="17" t="s">
        <v>12</v>
      </c>
      <c r="D117" s="17" t="s">
        <v>57</v>
      </c>
    </row>
    <row r="118">
      <c r="A118" s="17" t="s">
        <v>89</v>
      </c>
      <c r="B118" s="18">
        <v>3.0</v>
      </c>
      <c r="C118" s="17" t="s">
        <v>12</v>
      </c>
      <c r="D118" s="17" t="s">
        <v>58</v>
      </c>
    </row>
    <row r="119">
      <c r="A119" s="17" t="s">
        <v>89</v>
      </c>
      <c r="B119" s="17">
        <v>2.0</v>
      </c>
      <c r="C119" s="17" t="s">
        <v>8</v>
      </c>
      <c r="D119" s="17" t="s">
        <v>97</v>
      </c>
    </row>
    <row r="120">
      <c r="A120" s="17" t="s">
        <v>89</v>
      </c>
      <c r="B120" s="18">
        <v>1.5</v>
      </c>
      <c r="C120" s="17" t="s">
        <v>8</v>
      </c>
      <c r="D120" s="17" t="s">
        <v>98</v>
      </c>
    </row>
    <row r="121">
      <c r="A121" s="17" t="s">
        <v>89</v>
      </c>
      <c r="B121" s="18">
        <v>4.0</v>
      </c>
      <c r="C121" s="17" t="s">
        <v>12</v>
      </c>
      <c r="D121" s="17" t="s">
        <v>99</v>
      </c>
    </row>
    <row r="122">
      <c r="A122" s="17" t="s">
        <v>89</v>
      </c>
      <c r="B122" s="18"/>
      <c r="C122" s="21"/>
      <c r="D122" s="21"/>
    </row>
    <row r="123">
      <c r="A123" s="17" t="s">
        <v>89</v>
      </c>
      <c r="B123" s="18"/>
      <c r="C123" s="21"/>
      <c r="D123" s="21"/>
    </row>
    <row r="124">
      <c r="A124" s="17" t="s">
        <v>89</v>
      </c>
      <c r="B124" s="18"/>
      <c r="C124" s="21"/>
      <c r="D124" s="21"/>
    </row>
    <row r="125">
      <c r="A125" s="17" t="s">
        <v>89</v>
      </c>
      <c r="B125" s="18"/>
      <c r="C125" s="21"/>
      <c r="D125" s="21"/>
    </row>
    <row r="126">
      <c r="A126" s="17" t="s">
        <v>89</v>
      </c>
      <c r="B126" s="18"/>
      <c r="C126" s="21"/>
      <c r="D126" s="21"/>
    </row>
    <row r="127">
      <c r="A127" s="17" t="s">
        <v>89</v>
      </c>
      <c r="B127" s="18"/>
      <c r="C127" s="21"/>
      <c r="D127" s="21"/>
    </row>
    <row r="128">
      <c r="A128" s="17" t="s">
        <v>89</v>
      </c>
      <c r="B128" s="18"/>
      <c r="C128" s="21"/>
      <c r="D128" s="21"/>
    </row>
    <row r="129">
      <c r="A129" s="17" t="s">
        <v>89</v>
      </c>
      <c r="B129" s="18"/>
      <c r="C129" s="21"/>
      <c r="D129" s="21"/>
    </row>
    <row r="130">
      <c r="A130" s="17" t="s">
        <v>89</v>
      </c>
      <c r="B130" s="18"/>
      <c r="C130" s="21"/>
      <c r="D130" s="21"/>
    </row>
    <row r="131">
      <c r="A131" s="17" t="s">
        <v>89</v>
      </c>
      <c r="B131" s="18"/>
      <c r="C131" s="21"/>
      <c r="D131" s="21"/>
    </row>
    <row r="132">
      <c r="A132" s="17" t="s">
        <v>89</v>
      </c>
      <c r="B132" s="18"/>
      <c r="C132" s="21"/>
      <c r="D132" s="21"/>
    </row>
    <row r="133">
      <c r="A133" s="17" t="s">
        <v>89</v>
      </c>
      <c r="B133" s="18"/>
      <c r="C133" s="21"/>
      <c r="D133" s="21"/>
    </row>
    <row r="134">
      <c r="A134" s="17" t="s">
        <v>89</v>
      </c>
      <c r="B134" s="18"/>
      <c r="C134" s="21"/>
      <c r="D134" s="21"/>
    </row>
    <row r="135">
      <c r="A135" s="17" t="s">
        <v>89</v>
      </c>
      <c r="B135" s="18"/>
      <c r="C135" s="21"/>
      <c r="D135" s="21"/>
    </row>
    <row r="136">
      <c r="A136" s="2" t="s">
        <v>70</v>
      </c>
      <c r="B136" s="2">
        <f>SUM(B104:B135)</f>
        <v>38.25</v>
      </c>
      <c r="C136" s="14"/>
      <c r="D136" s="14"/>
    </row>
    <row r="137">
      <c r="A137" s="22" t="s">
        <v>100</v>
      </c>
      <c r="B137" s="22">
        <v>1.5</v>
      </c>
      <c r="C137" s="22" t="s">
        <v>12</v>
      </c>
      <c r="D137" s="22" t="s">
        <v>101</v>
      </c>
      <c r="E137" s="7" t="s">
        <v>102</v>
      </c>
    </row>
    <row r="138">
      <c r="A138" s="22" t="s">
        <v>100</v>
      </c>
      <c r="B138" s="22">
        <v>1.0</v>
      </c>
      <c r="C138" s="22" t="s">
        <v>12</v>
      </c>
      <c r="D138" s="22" t="s">
        <v>23</v>
      </c>
    </row>
    <row r="139">
      <c r="A139" s="22" t="s">
        <v>100</v>
      </c>
      <c r="B139" s="22">
        <v>1.5</v>
      </c>
      <c r="C139" s="22" t="s">
        <v>12</v>
      </c>
      <c r="D139" s="22" t="s">
        <v>24</v>
      </c>
    </row>
    <row r="140">
      <c r="A140" s="22" t="s">
        <v>100</v>
      </c>
      <c r="B140" s="22">
        <v>1.0</v>
      </c>
      <c r="C140" s="22" t="s">
        <v>12</v>
      </c>
      <c r="D140" s="22" t="s">
        <v>37</v>
      </c>
    </row>
    <row r="141">
      <c r="A141" s="22" t="s">
        <v>100</v>
      </c>
      <c r="B141" s="22">
        <v>1.0</v>
      </c>
      <c r="C141" s="22" t="s">
        <v>12</v>
      </c>
      <c r="D141" s="22" t="s">
        <v>103</v>
      </c>
    </row>
    <row r="142">
      <c r="A142" s="22" t="s">
        <v>100</v>
      </c>
      <c r="B142" s="22">
        <v>2.5</v>
      </c>
      <c r="C142" s="22" t="s">
        <v>12</v>
      </c>
      <c r="D142" s="22" t="s">
        <v>104</v>
      </c>
    </row>
    <row r="143">
      <c r="A143" s="22" t="s">
        <v>100</v>
      </c>
      <c r="B143" s="22">
        <v>3.0</v>
      </c>
      <c r="C143" s="22" t="s">
        <v>12</v>
      </c>
      <c r="D143" s="22" t="s">
        <v>105</v>
      </c>
    </row>
    <row r="144">
      <c r="A144" s="22" t="s">
        <v>100</v>
      </c>
      <c r="B144" s="22">
        <v>3.0</v>
      </c>
      <c r="C144" s="22" t="s">
        <v>12</v>
      </c>
      <c r="D144" s="22" t="s">
        <v>106</v>
      </c>
    </row>
    <row r="145">
      <c r="A145" s="22" t="s">
        <v>100</v>
      </c>
      <c r="B145" s="22">
        <v>2.5</v>
      </c>
      <c r="C145" s="22" t="s">
        <v>12</v>
      </c>
      <c r="D145" s="22" t="s">
        <v>107</v>
      </c>
    </row>
    <row r="146">
      <c r="A146" s="22" t="s">
        <v>100</v>
      </c>
      <c r="B146" s="22">
        <v>2.0</v>
      </c>
      <c r="C146" s="22" t="s">
        <v>12</v>
      </c>
      <c r="D146" s="22" t="s">
        <v>108</v>
      </c>
    </row>
    <row r="147">
      <c r="A147" s="22" t="s">
        <v>100</v>
      </c>
      <c r="B147" s="22">
        <v>0.5</v>
      </c>
      <c r="C147" s="22" t="s">
        <v>8</v>
      </c>
      <c r="D147" s="23" t="s">
        <v>49</v>
      </c>
    </row>
    <row r="148">
      <c r="A148" s="22" t="s">
        <v>100</v>
      </c>
      <c r="B148" s="22">
        <v>1.5</v>
      </c>
      <c r="C148" s="22" t="s">
        <v>12</v>
      </c>
      <c r="D148" s="22" t="s">
        <v>56</v>
      </c>
    </row>
    <row r="149">
      <c r="A149" s="22" t="s">
        <v>100</v>
      </c>
      <c r="B149" s="22">
        <v>1.5</v>
      </c>
      <c r="C149" s="22" t="s">
        <v>12</v>
      </c>
      <c r="D149" s="22" t="s">
        <v>57</v>
      </c>
    </row>
    <row r="150">
      <c r="A150" s="22" t="s">
        <v>100</v>
      </c>
      <c r="B150" s="22">
        <v>2.0</v>
      </c>
      <c r="C150" s="22" t="s">
        <v>12</v>
      </c>
      <c r="D150" s="22" t="s">
        <v>109</v>
      </c>
    </row>
    <row r="151">
      <c r="A151" s="22" t="s">
        <v>100</v>
      </c>
      <c r="B151" s="22">
        <v>0.5</v>
      </c>
      <c r="C151" s="22" t="s">
        <v>8</v>
      </c>
      <c r="D151" s="22" t="s">
        <v>110</v>
      </c>
    </row>
    <row r="152">
      <c r="A152" s="22" t="s">
        <v>100</v>
      </c>
      <c r="B152" s="22">
        <v>1.5</v>
      </c>
      <c r="C152" s="22" t="s">
        <v>12</v>
      </c>
      <c r="D152" s="22" t="s">
        <v>111</v>
      </c>
    </row>
    <row r="153">
      <c r="A153" s="22" t="s">
        <v>100</v>
      </c>
      <c r="B153" s="22">
        <v>1.0</v>
      </c>
      <c r="C153" s="22" t="s">
        <v>8</v>
      </c>
      <c r="D153" s="22" t="s">
        <v>112</v>
      </c>
    </row>
    <row r="154">
      <c r="A154" s="22" t="s">
        <v>100</v>
      </c>
      <c r="B154" s="22">
        <v>0.5</v>
      </c>
      <c r="C154" s="22" t="s">
        <v>72</v>
      </c>
      <c r="D154" s="22" t="s">
        <v>113</v>
      </c>
    </row>
    <row r="155">
      <c r="A155" s="22" t="s">
        <v>100</v>
      </c>
      <c r="B155" s="22"/>
      <c r="C155" s="24"/>
      <c r="D155" s="24"/>
    </row>
    <row r="156">
      <c r="A156" s="22" t="s">
        <v>100</v>
      </c>
      <c r="B156" s="22"/>
      <c r="C156" s="24"/>
      <c r="D156" s="24"/>
    </row>
    <row r="157">
      <c r="A157" s="22" t="s">
        <v>100</v>
      </c>
      <c r="B157" s="22"/>
      <c r="C157" s="24"/>
      <c r="D157" s="24"/>
    </row>
    <row r="158">
      <c r="A158" s="22" t="s">
        <v>100</v>
      </c>
      <c r="B158" s="22"/>
      <c r="C158" s="24"/>
      <c r="D158" s="24"/>
    </row>
    <row r="159">
      <c r="A159" s="22" t="s">
        <v>100</v>
      </c>
      <c r="B159" s="22"/>
      <c r="C159" s="24"/>
      <c r="D159" s="24"/>
    </row>
    <row r="160">
      <c r="A160" s="22" t="s">
        <v>100</v>
      </c>
      <c r="B160" s="22"/>
      <c r="C160" s="24"/>
      <c r="D160" s="24"/>
    </row>
    <row r="161">
      <c r="A161" s="2" t="s">
        <v>70</v>
      </c>
      <c r="B161" s="2">
        <f>SUM(B137:B160)</f>
        <v>28</v>
      </c>
      <c r="C161" s="14"/>
      <c r="D161" s="14"/>
    </row>
    <row r="162">
      <c r="A162" s="25" t="s">
        <v>114</v>
      </c>
      <c r="B162" s="25">
        <v>1.5</v>
      </c>
      <c r="C162" s="25" t="s">
        <v>12</v>
      </c>
      <c r="D162" s="25" t="s">
        <v>115</v>
      </c>
    </row>
    <row r="163">
      <c r="A163" s="26" t="s">
        <v>114</v>
      </c>
      <c r="B163" s="25">
        <v>0.5</v>
      </c>
      <c r="C163" s="25" t="s">
        <v>8</v>
      </c>
      <c r="D163" s="25" t="s">
        <v>11</v>
      </c>
    </row>
    <row r="164">
      <c r="A164" s="26" t="s">
        <v>114</v>
      </c>
      <c r="B164" s="25">
        <v>1.5</v>
      </c>
      <c r="C164" s="25" t="s">
        <v>12</v>
      </c>
      <c r="D164" s="25" t="s">
        <v>116</v>
      </c>
    </row>
    <row r="165">
      <c r="A165" s="26" t="s">
        <v>114</v>
      </c>
      <c r="B165" s="25">
        <v>2.5</v>
      </c>
      <c r="C165" s="25" t="s">
        <v>12</v>
      </c>
      <c r="D165" s="25" t="s">
        <v>117</v>
      </c>
    </row>
    <row r="166">
      <c r="A166" s="26" t="s">
        <v>114</v>
      </c>
      <c r="B166" s="25">
        <v>1.0</v>
      </c>
      <c r="C166" s="25" t="s">
        <v>12</v>
      </c>
      <c r="D166" s="25" t="s">
        <v>23</v>
      </c>
    </row>
    <row r="167">
      <c r="A167" s="26" t="s">
        <v>114</v>
      </c>
      <c r="B167" s="25">
        <v>1.5</v>
      </c>
      <c r="C167" s="25" t="s">
        <v>12</v>
      </c>
      <c r="D167" s="25" t="s">
        <v>31</v>
      </c>
    </row>
    <row r="168">
      <c r="A168" s="26" t="s">
        <v>114</v>
      </c>
      <c r="B168" s="25">
        <v>1.0</v>
      </c>
      <c r="C168" s="25" t="s">
        <v>12</v>
      </c>
      <c r="D168" s="25" t="s">
        <v>37</v>
      </c>
    </row>
    <row r="169">
      <c r="A169" s="26" t="s">
        <v>114</v>
      </c>
      <c r="B169" s="25">
        <v>0.25</v>
      </c>
      <c r="C169" s="25" t="s">
        <v>8</v>
      </c>
      <c r="D169" s="27" t="s">
        <v>118</v>
      </c>
    </row>
    <row r="170">
      <c r="A170" s="26" t="s">
        <v>114</v>
      </c>
      <c r="B170" s="25">
        <v>0.5</v>
      </c>
      <c r="C170" s="25" t="s">
        <v>8</v>
      </c>
      <c r="D170" s="27" t="s">
        <v>119</v>
      </c>
    </row>
    <row r="171">
      <c r="A171" s="26" t="s">
        <v>114</v>
      </c>
      <c r="B171" s="25">
        <v>1.5</v>
      </c>
      <c r="C171" s="25" t="s">
        <v>12</v>
      </c>
      <c r="D171" s="25" t="s">
        <v>56</v>
      </c>
    </row>
    <row r="172">
      <c r="A172" s="26" t="s">
        <v>114</v>
      </c>
      <c r="B172" s="25">
        <v>1.5</v>
      </c>
      <c r="C172" s="25" t="s">
        <v>12</v>
      </c>
      <c r="D172" s="25" t="s">
        <v>57</v>
      </c>
    </row>
    <row r="173">
      <c r="A173" s="26" t="s">
        <v>114</v>
      </c>
      <c r="B173" s="25">
        <v>3.0</v>
      </c>
      <c r="C173" s="25" t="s">
        <v>12</v>
      </c>
      <c r="D173" s="25" t="s">
        <v>58</v>
      </c>
    </row>
    <row r="174">
      <c r="A174" s="26" t="s">
        <v>114</v>
      </c>
      <c r="B174" s="25">
        <v>0.5</v>
      </c>
      <c r="C174" s="25" t="s">
        <v>8</v>
      </c>
      <c r="D174" s="25" t="s">
        <v>120</v>
      </c>
    </row>
    <row r="175">
      <c r="A175" s="26" t="s">
        <v>114</v>
      </c>
      <c r="B175" s="25">
        <v>1.5</v>
      </c>
      <c r="C175" s="25" t="s">
        <v>8</v>
      </c>
      <c r="D175" s="25" t="s">
        <v>121</v>
      </c>
    </row>
    <row r="176">
      <c r="A176" s="26" t="s">
        <v>114</v>
      </c>
      <c r="B176" s="25">
        <v>3.0</v>
      </c>
      <c r="C176" s="25" t="s">
        <v>8</v>
      </c>
      <c r="D176" s="25" t="s">
        <v>122</v>
      </c>
    </row>
    <row r="177">
      <c r="A177" s="26" t="s">
        <v>114</v>
      </c>
      <c r="B177" s="25">
        <v>2.0</v>
      </c>
      <c r="C177" s="25" t="s">
        <v>8</v>
      </c>
      <c r="D177" s="25" t="s">
        <v>123</v>
      </c>
    </row>
    <row r="178">
      <c r="A178" s="26" t="s">
        <v>114</v>
      </c>
      <c r="B178" s="25">
        <v>2.0</v>
      </c>
      <c r="C178" s="25" t="s">
        <v>8</v>
      </c>
      <c r="D178" s="25" t="s">
        <v>124</v>
      </c>
    </row>
    <row r="179">
      <c r="A179" s="26" t="s">
        <v>114</v>
      </c>
      <c r="B179" s="25">
        <v>2.0</v>
      </c>
      <c r="C179" s="25" t="s">
        <v>8</v>
      </c>
      <c r="D179" s="25" t="s">
        <v>125</v>
      </c>
    </row>
    <row r="180">
      <c r="A180" s="26" t="s">
        <v>114</v>
      </c>
      <c r="B180" s="25">
        <v>1.5</v>
      </c>
      <c r="C180" s="25" t="s">
        <v>8</v>
      </c>
      <c r="D180" s="25" t="s">
        <v>126</v>
      </c>
    </row>
    <row r="181">
      <c r="A181" s="26" t="s">
        <v>114</v>
      </c>
      <c r="B181" s="25">
        <v>0.5</v>
      </c>
      <c r="C181" s="25" t="s">
        <v>8</v>
      </c>
      <c r="D181" s="25" t="s">
        <v>127</v>
      </c>
    </row>
    <row r="182">
      <c r="A182" s="26" t="s">
        <v>114</v>
      </c>
      <c r="B182" s="25">
        <v>1.0</v>
      </c>
      <c r="C182" s="25" t="s">
        <v>8</v>
      </c>
      <c r="D182" s="25" t="s">
        <v>128</v>
      </c>
    </row>
    <row r="183">
      <c r="A183" s="26" t="s">
        <v>114</v>
      </c>
      <c r="B183" s="25"/>
      <c r="C183" s="25"/>
      <c r="D183" s="25"/>
    </row>
    <row r="184">
      <c r="A184" s="26" t="s">
        <v>114</v>
      </c>
      <c r="B184" s="25"/>
      <c r="C184" s="25"/>
      <c r="D184" s="25"/>
    </row>
    <row r="185">
      <c r="A185" s="26" t="s">
        <v>114</v>
      </c>
      <c r="B185" s="25"/>
      <c r="C185" s="25"/>
      <c r="D185" s="25"/>
    </row>
    <row r="186">
      <c r="A186" s="26" t="s">
        <v>114</v>
      </c>
      <c r="B186" s="25"/>
      <c r="C186" s="25"/>
      <c r="D186" s="25"/>
    </row>
    <row r="187">
      <c r="A187" s="26" t="s">
        <v>114</v>
      </c>
      <c r="B187" s="25"/>
      <c r="C187" s="25"/>
      <c r="D187" s="25"/>
    </row>
    <row r="188">
      <c r="A188" s="26" t="s">
        <v>114</v>
      </c>
      <c r="B188" s="25"/>
      <c r="C188" s="25"/>
      <c r="D188" s="25"/>
    </row>
    <row r="189">
      <c r="A189" s="26" t="s">
        <v>114</v>
      </c>
      <c r="B189" s="25"/>
      <c r="C189" s="25"/>
      <c r="D189" s="25"/>
    </row>
    <row r="190">
      <c r="A190" s="26" t="s">
        <v>114</v>
      </c>
      <c r="B190" s="25"/>
      <c r="C190" s="25"/>
      <c r="D190" s="25"/>
    </row>
    <row r="191">
      <c r="A191" s="26" t="s">
        <v>114</v>
      </c>
      <c r="B191" s="25"/>
      <c r="C191" s="25"/>
      <c r="D191" s="25"/>
    </row>
    <row r="192">
      <c r="A192" s="2" t="s">
        <v>70</v>
      </c>
      <c r="B192" s="13">
        <f>SUM(B162:B190)</f>
        <v>30.25</v>
      </c>
      <c r="C192" s="14"/>
      <c r="D192" s="14"/>
    </row>
    <row r="194">
      <c r="A194" s="3" t="s">
        <v>129</v>
      </c>
      <c r="B194" s="28">
        <f>sum(B192,B161,B136,B101,B60)</f>
        <v>203.75</v>
      </c>
    </row>
  </sheetData>
  <mergeCells count="1">
    <mergeCell ref="A1:E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9.0"/>
    <col customWidth="1" min="3" max="3" width="11.88"/>
    <col customWidth="1" min="4" max="4" width="86.75"/>
  </cols>
  <sheetData>
    <row r="1">
      <c r="A1" s="1" t="s">
        <v>130</v>
      </c>
      <c r="G1" s="2" t="s">
        <v>6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G2" s="6" t="s">
        <v>10</v>
      </c>
    </row>
    <row r="3">
      <c r="A3" s="4" t="s">
        <v>7</v>
      </c>
      <c r="B3" s="4">
        <v>1.0</v>
      </c>
      <c r="C3" s="5" t="s">
        <v>12</v>
      </c>
      <c r="D3" s="5" t="s">
        <v>131</v>
      </c>
      <c r="G3" s="29" t="s">
        <v>132</v>
      </c>
    </row>
    <row r="4">
      <c r="A4" s="4" t="s">
        <v>7</v>
      </c>
      <c r="B4" s="4">
        <v>3.0</v>
      </c>
      <c r="C4" s="5" t="s">
        <v>12</v>
      </c>
      <c r="D4" s="5" t="s">
        <v>133</v>
      </c>
      <c r="G4" s="30">
        <f>sum(B44,B77,B103,B136,B160)</f>
        <v>173.75</v>
      </c>
    </row>
    <row r="5">
      <c r="A5" s="4" t="s">
        <v>7</v>
      </c>
      <c r="B5" s="4">
        <v>0.25</v>
      </c>
      <c r="C5" s="5" t="s">
        <v>8</v>
      </c>
      <c r="D5" s="5" t="s">
        <v>134</v>
      </c>
    </row>
    <row r="6">
      <c r="A6" s="4" t="s">
        <v>7</v>
      </c>
      <c r="B6" s="4">
        <v>0.25</v>
      </c>
      <c r="C6" s="5" t="s">
        <v>8</v>
      </c>
      <c r="D6" s="5" t="s">
        <v>135</v>
      </c>
    </row>
    <row r="7">
      <c r="A7" s="4" t="s">
        <v>7</v>
      </c>
      <c r="B7" s="4">
        <v>0.5</v>
      </c>
      <c r="C7" s="5" t="s">
        <v>8</v>
      </c>
      <c r="D7" s="5" t="s">
        <v>136</v>
      </c>
    </row>
    <row r="8">
      <c r="A8" s="4" t="s">
        <v>7</v>
      </c>
      <c r="B8" s="4">
        <v>0.25</v>
      </c>
      <c r="C8" s="5" t="s">
        <v>8</v>
      </c>
      <c r="D8" s="5" t="s">
        <v>137</v>
      </c>
      <c r="F8" s="3" t="s">
        <v>138</v>
      </c>
    </row>
    <row r="9">
      <c r="A9" s="4" t="s">
        <v>7</v>
      </c>
      <c r="B9" s="4">
        <v>0.25</v>
      </c>
      <c r="C9" s="5" t="s">
        <v>12</v>
      </c>
      <c r="D9" s="5" t="s">
        <v>139</v>
      </c>
    </row>
    <row r="10">
      <c r="A10" s="4" t="s">
        <v>7</v>
      </c>
      <c r="B10" s="4">
        <v>1.0</v>
      </c>
      <c r="C10" s="5" t="s">
        <v>12</v>
      </c>
      <c r="D10" s="5" t="s">
        <v>140</v>
      </c>
    </row>
    <row r="11">
      <c r="A11" s="4" t="s">
        <v>7</v>
      </c>
      <c r="B11" s="4">
        <v>1.0</v>
      </c>
      <c r="C11" s="5" t="s">
        <v>8</v>
      </c>
      <c r="D11" s="5" t="s">
        <v>141</v>
      </c>
    </row>
    <row r="12">
      <c r="A12" s="4" t="s">
        <v>7</v>
      </c>
      <c r="B12" s="4">
        <v>1.0</v>
      </c>
      <c r="C12" s="5" t="s">
        <v>12</v>
      </c>
      <c r="D12" s="5" t="s">
        <v>142</v>
      </c>
    </row>
    <row r="13">
      <c r="A13" s="4" t="s">
        <v>7</v>
      </c>
      <c r="B13" s="4">
        <v>3.0</v>
      </c>
      <c r="C13" s="5" t="s">
        <v>12</v>
      </c>
      <c r="D13" s="5" t="s">
        <v>143</v>
      </c>
      <c r="F13" s="3" t="s">
        <v>144</v>
      </c>
      <c r="O13" s="29"/>
    </row>
    <row r="14">
      <c r="A14" s="4" t="s">
        <v>7</v>
      </c>
      <c r="B14" s="4">
        <v>1.0</v>
      </c>
      <c r="C14" s="5" t="s">
        <v>12</v>
      </c>
      <c r="D14" s="5" t="s">
        <v>145</v>
      </c>
      <c r="F14" s="3" t="s">
        <v>146</v>
      </c>
    </row>
    <row r="15">
      <c r="A15" s="4" t="s">
        <v>7</v>
      </c>
      <c r="B15" s="4">
        <v>1.0</v>
      </c>
      <c r="C15" s="5" t="s">
        <v>12</v>
      </c>
      <c r="D15" s="5" t="s">
        <v>147</v>
      </c>
    </row>
    <row r="16">
      <c r="A16" s="4" t="s">
        <v>7</v>
      </c>
      <c r="B16" s="4">
        <v>4.0</v>
      </c>
      <c r="C16" s="5" t="s">
        <v>12</v>
      </c>
      <c r="D16" s="5" t="s">
        <v>148</v>
      </c>
      <c r="F16" s="3" t="s">
        <v>149</v>
      </c>
    </row>
    <row r="17">
      <c r="A17" s="4" t="s">
        <v>7</v>
      </c>
      <c r="B17" s="4">
        <v>2.0</v>
      </c>
      <c r="C17" s="5" t="s">
        <v>12</v>
      </c>
      <c r="D17" s="5" t="s">
        <v>150</v>
      </c>
    </row>
    <row r="18">
      <c r="A18" s="4" t="s">
        <v>7</v>
      </c>
      <c r="B18" s="4">
        <v>1.0</v>
      </c>
      <c r="C18" s="5" t="s">
        <v>12</v>
      </c>
      <c r="D18" s="5" t="s">
        <v>151</v>
      </c>
    </row>
    <row r="19">
      <c r="A19" s="4" t="s">
        <v>7</v>
      </c>
      <c r="B19" s="4">
        <v>0.5</v>
      </c>
      <c r="C19" s="5" t="s">
        <v>8</v>
      </c>
      <c r="D19" s="5" t="s">
        <v>152</v>
      </c>
    </row>
    <row r="20">
      <c r="A20" s="4" t="s">
        <v>7</v>
      </c>
      <c r="B20" s="4">
        <v>1.0</v>
      </c>
      <c r="C20" s="5" t="s">
        <v>8</v>
      </c>
      <c r="D20" s="5" t="s">
        <v>153</v>
      </c>
    </row>
    <row r="21">
      <c r="A21" s="4" t="s">
        <v>7</v>
      </c>
      <c r="B21" s="4">
        <v>1.0</v>
      </c>
      <c r="C21" s="5" t="s">
        <v>8</v>
      </c>
      <c r="D21" s="5" t="s">
        <v>154</v>
      </c>
    </row>
    <row r="22">
      <c r="A22" s="4" t="s">
        <v>7</v>
      </c>
      <c r="B22" s="4">
        <v>1.0</v>
      </c>
      <c r="C22" s="5" t="s">
        <v>8</v>
      </c>
      <c r="D22" s="5" t="s">
        <v>155</v>
      </c>
    </row>
    <row r="23">
      <c r="A23" s="4" t="s">
        <v>7</v>
      </c>
      <c r="B23" s="4">
        <v>0.75</v>
      </c>
      <c r="C23" s="5" t="s">
        <v>8</v>
      </c>
      <c r="D23" s="5" t="s">
        <v>156</v>
      </c>
    </row>
    <row r="24">
      <c r="A24" s="4" t="s">
        <v>7</v>
      </c>
      <c r="B24" s="4">
        <v>1.0</v>
      </c>
      <c r="C24" s="5" t="s">
        <v>12</v>
      </c>
      <c r="D24" s="5" t="s">
        <v>157</v>
      </c>
    </row>
    <row r="25">
      <c r="A25" s="4" t="s">
        <v>7</v>
      </c>
      <c r="B25" s="4">
        <v>0.25</v>
      </c>
      <c r="C25" s="5" t="s">
        <v>8</v>
      </c>
      <c r="D25" s="5" t="s">
        <v>158</v>
      </c>
    </row>
    <row r="26">
      <c r="A26" s="4" t="s">
        <v>7</v>
      </c>
      <c r="B26" s="4">
        <v>0.5</v>
      </c>
      <c r="C26" s="5" t="s">
        <v>8</v>
      </c>
      <c r="D26" s="5" t="s">
        <v>159</v>
      </c>
    </row>
    <row r="27">
      <c r="A27" s="4" t="s">
        <v>7</v>
      </c>
      <c r="B27" s="4">
        <v>1.0</v>
      </c>
      <c r="C27" s="4" t="s">
        <v>8</v>
      </c>
      <c r="D27" s="4" t="s">
        <v>160</v>
      </c>
    </row>
    <row r="28">
      <c r="A28" s="4" t="s">
        <v>7</v>
      </c>
      <c r="B28" s="9">
        <v>1.0</v>
      </c>
      <c r="C28" s="10" t="s">
        <v>12</v>
      </c>
      <c r="D28" s="11" t="s">
        <v>161</v>
      </c>
    </row>
    <row r="29">
      <c r="A29" s="4" t="s">
        <v>7</v>
      </c>
      <c r="B29" s="9">
        <v>3.0</v>
      </c>
      <c r="C29" s="10" t="s">
        <v>12</v>
      </c>
      <c r="D29" s="11" t="s">
        <v>162</v>
      </c>
    </row>
    <row r="30">
      <c r="A30" s="4" t="s">
        <v>7</v>
      </c>
      <c r="B30" s="4">
        <v>0.5</v>
      </c>
      <c r="C30" s="5" t="s">
        <v>12</v>
      </c>
      <c r="D30" s="5" t="s">
        <v>163</v>
      </c>
      <c r="F30" s="3"/>
    </row>
    <row r="31">
      <c r="A31" s="4" t="s">
        <v>7</v>
      </c>
      <c r="B31" s="4">
        <v>1.0</v>
      </c>
      <c r="C31" s="5" t="s">
        <v>12</v>
      </c>
      <c r="D31" s="5" t="s">
        <v>164</v>
      </c>
      <c r="F31" s="3"/>
    </row>
    <row r="32">
      <c r="A32" s="4" t="s">
        <v>7</v>
      </c>
      <c r="B32" s="4">
        <v>3.0</v>
      </c>
      <c r="C32" s="5" t="s">
        <v>12</v>
      </c>
      <c r="D32" s="5" t="s">
        <v>165</v>
      </c>
      <c r="F32" s="3" t="s">
        <v>166</v>
      </c>
    </row>
    <row r="33">
      <c r="A33" s="4" t="s">
        <v>7</v>
      </c>
      <c r="B33" s="4">
        <v>3.0</v>
      </c>
      <c r="C33" s="5" t="s">
        <v>12</v>
      </c>
      <c r="D33" s="5" t="s">
        <v>167</v>
      </c>
      <c r="F33" s="3" t="s">
        <v>168</v>
      </c>
    </row>
    <row r="34">
      <c r="A34" s="4" t="s">
        <v>7</v>
      </c>
      <c r="B34" s="4">
        <v>1.0</v>
      </c>
      <c r="C34" s="5" t="s">
        <v>8</v>
      </c>
      <c r="D34" s="5" t="s">
        <v>169</v>
      </c>
    </row>
    <row r="35">
      <c r="A35" s="4" t="s">
        <v>7</v>
      </c>
      <c r="B35" s="4">
        <v>2.0</v>
      </c>
      <c r="C35" s="5" t="s">
        <v>12</v>
      </c>
      <c r="D35" s="5" t="s">
        <v>170</v>
      </c>
      <c r="F35" s="3" t="s">
        <v>171</v>
      </c>
    </row>
    <row r="36">
      <c r="A36" s="4" t="s">
        <v>7</v>
      </c>
      <c r="B36" s="4">
        <v>1.0</v>
      </c>
      <c r="C36" s="5" t="s">
        <v>12</v>
      </c>
      <c r="D36" s="5" t="s">
        <v>172</v>
      </c>
      <c r="F36" s="3" t="s">
        <v>173</v>
      </c>
    </row>
    <row r="37">
      <c r="A37" s="4" t="s">
        <v>7</v>
      </c>
      <c r="B37" s="4">
        <v>0.25</v>
      </c>
      <c r="C37" s="5" t="s">
        <v>8</v>
      </c>
      <c r="D37" s="5" t="s">
        <v>174</v>
      </c>
    </row>
    <row r="38">
      <c r="A38" s="4" t="s">
        <v>7</v>
      </c>
      <c r="B38" s="4">
        <v>0.5</v>
      </c>
      <c r="C38" s="5" t="s">
        <v>8</v>
      </c>
      <c r="D38" s="5" t="s">
        <v>175</v>
      </c>
    </row>
    <row r="39">
      <c r="A39" s="4" t="s">
        <v>7</v>
      </c>
      <c r="B39" s="4"/>
      <c r="C39" s="12"/>
      <c r="D39" s="12"/>
    </row>
    <row r="40">
      <c r="A40" s="4" t="s">
        <v>7</v>
      </c>
      <c r="B40" s="4"/>
      <c r="C40" s="12"/>
      <c r="D40" s="12"/>
    </row>
    <row r="41">
      <c r="A41" s="4" t="s">
        <v>7</v>
      </c>
      <c r="B41" s="4"/>
      <c r="C41" s="12"/>
      <c r="D41" s="12"/>
    </row>
    <row r="42">
      <c r="A42" s="4" t="s">
        <v>7</v>
      </c>
      <c r="B42" s="4"/>
      <c r="C42" s="12"/>
      <c r="D42" s="12"/>
    </row>
    <row r="43">
      <c r="A43" s="4" t="s">
        <v>7</v>
      </c>
      <c r="B43" s="4"/>
      <c r="C43" s="12"/>
      <c r="D43" s="12"/>
    </row>
    <row r="44">
      <c r="A44" s="2" t="s">
        <v>70</v>
      </c>
      <c r="B44" s="13">
        <f>sum(B3:B43)</f>
        <v>43.75</v>
      </c>
      <c r="C44" s="14"/>
      <c r="D44" s="14"/>
    </row>
    <row r="45">
      <c r="A45" s="15" t="s">
        <v>88</v>
      </c>
      <c r="B45" s="15">
        <v>1.0</v>
      </c>
      <c r="C45" s="31" t="s">
        <v>12</v>
      </c>
      <c r="D45" s="31" t="s">
        <v>131</v>
      </c>
      <c r="E45" s="7" t="s">
        <v>176</v>
      </c>
    </row>
    <row r="46">
      <c r="A46" s="15" t="s">
        <v>88</v>
      </c>
      <c r="B46" s="15">
        <v>3.0</v>
      </c>
      <c r="C46" s="31" t="s">
        <v>12</v>
      </c>
      <c r="D46" s="31" t="s">
        <v>133</v>
      </c>
    </row>
    <row r="47">
      <c r="A47" s="15" t="s">
        <v>88</v>
      </c>
      <c r="B47" s="15">
        <v>1.0</v>
      </c>
      <c r="C47" s="15" t="s">
        <v>8</v>
      </c>
      <c r="D47" s="15" t="s">
        <v>177</v>
      </c>
      <c r="E47" s="7"/>
    </row>
    <row r="48">
      <c r="A48" s="15" t="s">
        <v>88</v>
      </c>
      <c r="B48" s="15">
        <v>0.5</v>
      </c>
      <c r="C48" s="15" t="s">
        <v>8</v>
      </c>
      <c r="D48" s="15" t="s">
        <v>178</v>
      </c>
      <c r="E48" s="7"/>
    </row>
    <row r="49">
      <c r="A49" s="15" t="s">
        <v>88</v>
      </c>
      <c r="B49" s="15">
        <v>0.25</v>
      </c>
      <c r="C49" s="15" t="s">
        <v>8</v>
      </c>
      <c r="D49" s="15" t="s">
        <v>137</v>
      </c>
      <c r="E49" s="7" t="s">
        <v>176</v>
      </c>
    </row>
    <row r="50">
      <c r="A50" s="15" t="s">
        <v>88</v>
      </c>
      <c r="B50" s="15">
        <v>1.0</v>
      </c>
      <c r="C50" s="15" t="s">
        <v>8</v>
      </c>
      <c r="D50" s="15" t="s">
        <v>141</v>
      </c>
    </row>
    <row r="51">
      <c r="A51" s="15" t="s">
        <v>88</v>
      </c>
      <c r="B51" s="15">
        <v>1.0</v>
      </c>
      <c r="C51" s="15" t="s">
        <v>8</v>
      </c>
      <c r="D51" s="15" t="s">
        <v>179</v>
      </c>
    </row>
    <row r="52">
      <c r="A52" s="15" t="s">
        <v>88</v>
      </c>
      <c r="B52" s="15">
        <v>1.0</v>
      </c>
      <c r="C52" s="15" t="s">
        <v>12</v>
      </c>
      <c r="D52" s="15" t="s">
        <v>142</v>
      </c>
    </row>
    <row r="53">
      <c r="A53" s="15" t="s">
        <v>88</v>
      </c>
      <c r="B53" s="15">
        <v>3.0</v>
      </c>
      <c r="C53" s="15" t="s">
        <v>12</v>
      </c>
      <c r="D53" s="15" t="s">
        <v>180</v>
      </c>
    </row>
    <row r="54">
      <c r="A54" s="15" t="s">
        <v>88</v>
      </c>
      <c r="B54" s="15">
        <v>0.5</v>
      </c>
      <c r="C54" s="15" t="s">
        <v>8</v>
      </c>
      <c r="D54" s="15" t="s">
        <v>152</v>
      </c>
      <c r="E54" s="7" t="s">
        <v>176</v>
      </c>
    </row>
    <row r="55">
      <c r="A55" s="15" t="s">
        <v>88</v>
      </c>
      <c r="B55" s="15">
        <v>0.75</v>
      </c>
      <c r="C55" s="15" t="s">
        <v>8</v>
      </c>
      <c r="D55" s="15" t="s">
        <v>156</v>
      </c>
    </row>
    <row r="56">
      <c r="A56" s="15" t="s">
        <v>88</v>
      </c>
      <c r="B56" s="15">
        <v>2.0</v>
      </c>
      <c r="C56" s="15" t="s">
        <v>8</v>
      </c>
      <c r="D56" s="15" t="s">
        <v>181</v>
      </c>
    </row>
    <row r="57">
      <c r="A57" s="15" t="s">
        <v>88</v>
      </c>
      <c r="B57" s="15">
        <v>1.0</v>
      </c>
      <c r="C57" s="15" t="s">
        <v>8</v>
      </c>
      <c r="D57" s="15" t="s">
        <v>160</v>
      </c>
      <c r="E57" s="7" t="s">
        <v>176</v>
      </c>
    </row>
    <row r="58">
      <c r="A58" s="15" t="s">
        <v>88</v>
      </c>
      <c r="B58" s="15">
        <v>0.5</v>
      </c>
      <c r="C58" s="15" t="s">
        <v>72</v>
      </c>
      <c r="D58" s="15" t="s">
        <v>182</v>
      </c>
    </row>
    <row r="59">
      <c r="A59" s="15" t="s">
        <v>88</v>
      </c>
      <c r="B59" s="15">
        <v>1.0</v>
      </c>
      <c r="C59" s="15" t="s">
        <v>8</v>
      </c>
      <c r="D59" s="15" t="s">
        <v>183</v>
      </c>
    </row>
    <row r="60">
      <c r="A60" s="15" t="s">
        <v>88</v>
      </c>
      <c r="B60" s="32">
        <v>1.0</v>
      </c>
      <c r="C60" s="33" t="s">
        <v>12</v>
      </c>
      <c r="D60" s="34" t="s">
        <v>161</v>
      </c>
      <c r="E60" s="7" t="s">
        <v>176</v>
      </c>
    </row>
    <row r="61">
      <c r="A61" s="15" t="s">
        <v>88</v>
      </c>
      <c r="B61" s="32">
        <v>3.0</v>
      </c>
      <c r="C61" s="33" t="s">
        <v>12</v>
      </c>
      <c r="D61" s="34" t="s">
        <v>162</v>
      </c>
      <c r="E61" s="7" t="s">
        <v>176</v>
      </c>
    </row>
    <row r="62">
      <c r="A62" s="15" t="s">
        <v>88</v>
      </c>
      <c r="B62" s="15">
        <v>1.5</v>
      </c>
      <c r="C62" s="15" t="s">
        <v>8</v>
      </c>
      <c r="D62" s="15" t="s">
        <v>184</v>
      </c>
    </row>
    <row r="63">
      <c r="A63" s="15" t="s">
        <v>88</v>
      </c>
      <c r="B63" s="15">
        <v>1.5</v>
      </c>
      <c r="C63" s="15" t="s">
        <v>8</v>
      </c>
      <c r="D63" s="15" t="s">
        <v>185</v>
      </c>
    </row>
    <row r="64">
      <c r="A64" s="15" t="s">
        <v>88</v>
      </c>
      <c r="B64" s="35">
        <v>3.0</v>
      </c>
      <c r="C64" s="15" t="s">
        <v>8</v>
      </c>
      <c r="D64" s="15" t="s">
        <v>186</v>
      </c>
    </row>
    <row r="65">
      <c r="A65" s="15" t="s">
        <v>88</v>
      </c>
      <c r="B65" s="35">
        <v>2.0</v>
      </c>
      <c r="C65" s="15" t="s">
        <v>8</v>
      </c>
      <c r="D65" s="15" t="s">
        <v>187</v>
      </c>
    </row>
    <row r="66">
      <c r="A66" s="15" t="s">
        <v>88</v>
      </c>
      <c r="B66" s="15">
        <v>2.0</v>
      </c>
      <c r="C66" s="15" t="s">
        <v>8</v>
      </c>
      <c r="D66" s="15" t="s">
        <v>188</v>
      </c>
    </row>
    <row r="67">
      <c r="A67" s="15" t="s">
        <v>88</v>
      </c>
      <c r="B67" s="15">
        <v>4.0</v>
      </c>
      <c r="C67" s="15" t="s">
        <v>8</v>
      </c>
      <c r="D67" s="15" t="s">
        <v>189</v>
      </c>
    </row>
    <row r="68">
      <c r="A68" s="15" t="s">
        <v>88</v>
      </c>
      <c r="B68" s="15"/>
      <c r="C68" s="16"/>
      <c r="D68" s="16"/>
    </row>
    <row r="69">
      <c r="A69" s="15" t="s">
        <v>88</v>
      </c>
      <c r="B69" s="15"/>
      <c r="C69" s="16"/>
      <c r="D69" s="16"/>
    </row>
    <row r="70">
      <c r="A70" s="15" t="s">
        <v>88</v>
      </c>
      <c r="B70" s="15"/>
      <c r="C70" s="16"/>
      <c r="D70" s="16"/>
    </row>
    <row r="71">
      <c r="A71" s="15" t="s">
        <v>88</v>
      </c>
      <c r="B71" s="15"/>
      <c r="C71" s="16"/>
      <c r="D71" s="16"/>
    </row>
    <row r="72">
      <c r="A72" s="15" t="s">
        <v>88</v>
      </c>
      <c r="B72" s="15"/>
      <c r="C72" s="16"/>
      <c r="D72" s="16"/>
    </row>
    <row r="73">
      <c r="A73" s="15" t="s">
        <v>88</v>
      </c>
      <c r="B73" s="15"/>
      <c r="C73" s="16"/>
      <c r="D73" s="16"/>
    </row>
    <row r="74">
      <c r="A74" s="15" t="s">
        <v>88</v>
      </c>
      <c r="B74" s="15"/>
      <c r="C74" s="16"/>
      <c r="D74" s="16"/>
    </row>
    <row r="75">
      <c r="A75" s="15" t="s">
        <v>88</v>
      </c>
      <c r="B75" s="15"/>
      <c r="C75" s="16"/>
      <c r="D75" s="16"/>
    </row>
    <row r="76">
      <c r="A76" s="15" t="s">
        <v>88</v>
      </c>
      <c r="B76" s="15"/>
      <c r="C76" s="16"/>
      <c r="D76" s="16"/>
    </row>
    <row r="77">
      <c r="A77" s="2" t="s">
        <v>70</v>
      </c>
      <c r="B77" s="2">
        <f>SUM(B45:B76)</f>
        <v>35.5</v>
      </c>
      <c r="C77" s="14"/>
      <c r="D77" s="14"/>
    </row>
    <row r="78">
      <c r="A78" s="17" t="s">
        <v>89</v>
      </c>
      <c r="B78" s="36">
        <v>1.0</v>
      </c>
      <c r="C78" s="37" t="s">
        <v>12</v>
      </c>
      <c r="D78" s="37" t="s">
        <v>131</v>
      </c>
      <c r="E78" s="7" t="s">
        <v>176</v>
      </c>
    </row>
    <row r="79">
      <c r="A79" s="17" t="s">
        <v>89</v>
      </c>
      <c r="B79" s="38">
        <v>1.0</v>
      </c>
      <c r="C79" s="39" t="s">
        <v>8</v>
      </c>
      <c r="D79" s="39" t="s">
        <v>190</v>
      </c>
    </row>
    <row r="80">
      <c r="A80" s="17" t="s">
        <v>89</v>
      </c>
      <c r="B80" s="36">
        <v>3.0</v>
      </c>
      <c r="C80" s="37" t="s">
        <v>12</v>
      </c>
      <c r="D80" s="37" t="s">
        <v>133</v>
      </c>
      <c r="E80" s="7" t="s">
        <v>176</v>
      </c>
    </row>
    <row r="81">
      <c r="A81" s="17" t="s">
        <v>89</v>
      </c>
      <c r="B81" s="18">
        <v>1.0</v>
      </c>
      <c r="C81" s="17" t="s">
        <v>8</v>
      </c>
      <c r="D81" s="17" t="s">
        <v>141</v>
      </c>
      <c r="E81" s="7" t="s">
        <v>176</v>
      </c>
    </row>
    <row r="82">
      <c r="A82" s="17" t="s">
        <v>89</v>
      </c>
      <c r="B82" s="18">
        <v>1.0</v>
      </c>
      <c r="C82" s="17" t="s">
        <v>8</v>
      </c>
      <c r="D82" s="17" t="s">
        <v>191</v>
      </c>
    </row>
    <row r="83">
      <c r="A83" s="17" t="s">
        <v>89</v>
      </c>
      <c r="B83" s="18">
        <v>1.0</v>
      </c>
      <c r="C83" s="17" t="s">
        <v>12</v>
      </c>
      <c r="D83" s="17" t="s">
        <v>142</v>
      </c>
    </row>
    <row r="84">
      <c r="A84" s="17" t="s">
        <v>89</v>
      </c>
      <c r="B84" s="18">
        <v>3.0</v>
      </c>
      <c r="C84" s="17" t="s">
        <v>12</v>
      </c>
      <c r="D84" s="17" t="s">
        <v>180</v>
      </c>
      <c r="E84" s="7" t="s">
        <v>176</v>
      </c>
    </row>
    <row r="85">
      <c r="A85" s="17" t="s">
        <v>89</v>
      </c>
      <c r="B85" s="18">
        <v>0.5</v>
      </c>
      <c r="C85" s="17" t="s">
        <v>8</v>
      </c>
      <c r="D85" s="17" t="s">
        <v>152</v>
      </c>
    </row>
    <row r="86">
      <c r="A86" s="17" t="s">
        <v>89</v>
      </c>
      <c r="B86" s="18">
        <v>0.75</v>
      </c>
      <c r="C86" s="17" t="s">
        <v>8</v>
      </c>
      <c r="D86" s="17" t="s">
        <v>156</v>
      </c>
    </row>
    <row r="87">
      <c r="A87" s="17" t="s">
        <v>89</v>
      </c>
      <c r="B87" s="18">
        <v>2.0</v>
      </c>
      <c r="C87" s="17" t="s">
        <v>8</v>
      </c>
      <c r="D87" s="17" t="s">
        <v>192</v>
      </c>
    </row>
    <row r="88">
      <c r="A88" s="17" t="s">
        <v>89</v>
      </c>
      <c r="B88" s="18">
        <v>1.0</v>
      </c>
      <c r="C88" s="17" t="s">
        <v>8</v>
      </c>
      <c r="D88" s="17" t="s">
        <v>160</v>
      </c>
    </row>
    <row r="89">
      <c r="A89" s="17" t="s">
        <v>89</v>
      </c>
      <c r="B89" s="18">
        <v>0.5</v>
      </c>
      <c r="C89" s="17" t="s">
        <v>72</v>
      </c>
      <c r="D89" s="17" t="s">
        <v>193</v>
      </c>
    </row>
    <row r="90">
      <c r="A90" s="17" t="s">
        <v>89</v>
      </c>
      <c r="B90" s="18">
        <v>1.0</v>
      </c>
      <c r="C90" s="17" t="s">
        <v>8</v>
      </c>
      <c r="D90" s="17" t="s">
        <v>194</v>
      </c>
    </row>
    <row r="91">
      <c r="A91" s="17" t="s">
        <v>89</v>
      </c>
      <c r="B91" s="36">
        <v>1.0</v>
      </c>
      <c r="C91" s="37" t="s">
        <v>12</v>
      </c>
      <c r="D91" s="39" t="s">
        <v>161</v>
      </c>
      <c r="E91" s="7" t="s">
        <v>176</v>
      </c>
    </row>
    <row r="92">
      <c r="A92" s="17" t="s">
        <v>89</v>
      </c>
      <c r="B92" s="36">
        <v>3.0</v>
      </c>
      <c r="C92" s="37" t="s">
        <v>12</v>
      </c>
      <c r="D92" s="39" t="s">
        <v>162</v>
      </c>
      <c r="E92" s="7" t="s">
        <v>176</v>
      </c>
    </row>
    <row r="93">
      <c r="A93" s="17" t="s">
        <v>89</v>
      </c>
      <c r="B93" s="18">
        <v>1.5</v>
      </c>
      <c r="C93" s="17" t="s">
        <v>8</v>
      </c>
      <c r="D93" s="40" t="s">
        <v>195</v>
      </c>
    </row>
    <row r="94">
      <c r="A94" s="17" t="s">
        <v>89</v>
      </c>
      <c r="B94" s="18">
        <v>1.5</v>
      </c>
      <c r="C94" s="17" t="s">
        <v>8</v>
      </c>
      <c r="D94" s="40" t="s">
        <v>196</v>
      </c>
    </row>
    <row r="95">
      <c r="A95" s="17" t="s">
        <v>89</v>
      </c>
      <c r="B95" s="18">
        <v>3.0</v>
      </c>
      <c r="C95" s="17" t="s">
        <v>65</v>
      </c>
      <c r="D95" s="40" t="s">
        <v>197</v>
      </c>
    </row>
    <row r="96">
      <c r="A96" s="17" t="s">
        <v>89</v>
      </c>
      <c r="B96" s="19">
        <v>2.0</v>
      </c>
      <c r="C96" s="19" t="s">
        <v>65</v>
      </c>
      <c r="D96" s="40" t="s">
        <v>198</v>
      </c>
    </row>
    <row r="97">
      <c r="A97" s="17" t="s">
        <v>89</v>
      </c>
      <c r="B97" s="19">
        <v>2.0</v>
      </c>
      <c r="C97" s="19" t="s">
        <v>65</v>
      </c>
      <c r="D97" s="40" t="s">
        <v>199</v>
      </c>
    </row>
    <row r="98">
      <c r="A98" s="17" t="s">
        <v>89</v>
      </c>
      <c r="B98" s="17">
        <v>4.0</v>
      </c>
      <c r="C98" s="17" t="s">
        <v>8</v>
      </c>
      <c r="D98" s="17" t="s">
        <v>200</v>
      </c>
    </row>
    <row r="99">
      <c r="A99" s="17" t="s">
        <v>89</v>
      </c>
      <c r="B99" s="41"/>
      <c r="C99" s="21"/>
      <c r="D99" s="42"/>
    </row>
    <row r="100">
      <c r="A100" s="17" t="s">
        <v>89</v>
      </c>
      <c r="B100" s="41"/>
      <c r="C100" s="21"/>
      <c r="D100" s="21"/>
    </row>
    <row r="101">
      <c r="A101" s="17" t="s">
        <v>89</v>
      </c>
      <c r="B101" s="41"/>
      <c r="C101" s="21"/>
      <c r="D101" s="21"/>
    </row>
    <row r="102">
      <c r="A102" s="17" t="s">
        <v>89</v>
      </c>
      <c r="B102" s="18"/>
      <c r="C102" s="21"/>
      <c r="D102" s="21"/>
    </row>
    <row r="103">
      <c r="A103" s="2" t="s">
        <v>70</v>
      </c>
      <c r="B103" s="2">
        <f>SUM(B78:B102)</f>
        <v>34.75</v>
      </c>
      <c r="C103" s="14"/>
      <c r="D103" s="14"/>
    </row>
    <row r="104">
      <c r="A104" s="22" t="s">
        <v>100</v>
      </c>
      <c r="B104" s="43">
        <v>1.0</v>
      </c>
      <c r="C104" s="44" t="s">
        <v>12</v>
      </c>
      <c r="D104" s="44" t="s">
        <v>131</v>
      </c>
    </row>
    <row r="105">
      <c r="A105" s="22" t="s">
        <v>100</v>
      </c>
      <c r="B105" s="43">
        <v>3.0</v>
      </c>
      <c r="C105" s="44" t="s">
        <v>12</v>
      </c>
      <c r="D105" s="44" t="s">
        <v>133</v>
      </c>
    </row>
    <row r="106">
      <c r="A106" s="22" t="s">
        <v>100</v>
      </c>
      <c r="B106" s="22">
        <v>0.5</v>
      </c>
      <c r="C106" s="22" t="s">
        <v>8</v>
      </c>
      <c r="D106" s="22" t="s">
        <v>201</v>
      </c>
      <c r="E106" s="7" t="s">
        <v>176</v>
      </c>
    </row>
    <row r="107">
      <c r="A107" s="22" t="s">
        <v>100</v>
      </c>
      <c r="B107" s="22">
        <v>0.25</v>
      </c>
      <c r="C107" s="22" t="s">
        <v>8</v>
      </c>
      <c r="D107" s="22" t="s">
        <v>202</v>
      </c>
      <c r="E107" s="7" t="s">
        <v>176</v>
      </c>
    </row>
    <row r="108">
      <c r="A108" s="22" t="s">
        <v>100</v>
      </c>
      <c r="B108" s="22">
        <v>0.25</v>
      </c>
      <c r="C108" s="22" t="s">
        <v>12</v>
      </c>
      <c r="D108" s="22" t="s">
        <v>203</v>
      </c>
      <c r="E108" s="7" t="s">
        <v>176</v>
      </c>
    </row>
    <row r="109">
      <c r="A109" s="22" t="s">
        <v>100</v>
      </c>
      <c r="B109" s="22">
        <v>1.0</v>
      </c>
      <c r="C109" s="22" t="s">
        <v>8</v>
      </c>
      <c r="D109" s="22" t="s">
        <v>141</v>
      </c>
    </row>
    <row r="110">
      <c r="A110" s="22" t="s">
        <v>100</v>
      </c>
      <c r="B110" s="22">
        <v>1.0</v>
      </c>
      <c r="C110" s="22" t="s">
        <v>12</v>
      </c>
      <c r="D110" s="22" t="s">
        <v>142</v>
      </c>
    </row>
    <row r="111">
      <c r="A111" s="22" t="s">
        <v>100</v>
      </c>
      <c r="B111" s="22">
        <v>3.0</v>
      </c>
      <c r="C111" s="22" t="s">
        <v>12</v>
      </c>
      <c r="D111" s="22" t="s">
        <v>180</v>
      </c>
      <c r="E111" s="7" t="s">
        <v>176</v>
      </c>
    </row>
    <row r="112">
      <c r="A112" s="22" t="s">
        <v>100</v>
      </c>
      <c r="B112" s="22">
        <v>0.5</v>
      </c>
      <c r="C112" s="22" t="s">
        <v>8</v>
      </c>
      <c r="D112" s="22" t="s">
        <v>152</v>
      </c>
      <c r="E112" s="7" t="s">
        <v>176</v>
      </c>
    </row>
    <row r="113">
      <c r="A113" s="22" t="s">
        <v>100</v>
      </c>
      <c r="B113" s="22">
        <v>0.75</v>
      </c>
      <c r="C113" s="22" t="s">
        <v>8</v>
      </c>
      <c r="D113" s="22" t="s">
        <v>156</v>
      </c>
    </row>
    <row r="114">
      <c r="A114" s="22" t="s">
        <v>100</v>
      </c>
      <c r="B114" s="22">
        <v>0.5</v>
      </c>
      <c r="C114" s="22" t="s">
        <v>8</v>
      </c>
      <c r="D114" s="22" t="s">
        <v>204</v>
      </c>
      <c r="E114" s="7" t="s">
        <v>102</v>
      </c>
    </row>
    <row r="115">
      <c r="A115" s="22" t="s">
        <v>100</v>
      </c>
      <c r="B115" s="22">
        <v>1.0</v>
      </c>
      <c r="C115" s="22" t="s">
        <v>8</v>
      </c>
      <c r="D115" s="22" t="s">
        <v>160</v>
      </c>
    </row>
    <row r="116">
      <c r="A116" s="22" t="s">
        <v>100</v>
      </c>
      <c r="B116" s="45">
        <v>1.0</v>
      </c>
      <c r="C116" s="46" t="s">
        <v>12</v>
      </c>
      <c r="D116" s="47" t="s">
        <v>161</v>
      </c>
    </row>
    <row r="117">
      <c r="A117" s="22" t="s">
        <v>100</v>
      </c>
      <c r="B117" s="48">
        <v>1.5</v>
      </c>
      <c r="C117" s="46" t="s">
        <v>12</v>
      </c>
      <c r="D117" s="47" t="s">
        <v>162</v>
      </c>
    </row>
    <row r="118">
      <c r="A118" s="22" t="s">
        <v>100</v>
      </c>
      <c r="B118" s="22">
        <v>0.5</v>
      </c>
      <c r="C118" s="22" t="s">
        <v>8</v>
      </c>
      <c r="D118" s="22" t="s">
        <v>205</v>
      </c>
      <c r="E118" s="7" t="s">
        <v>102</v>
      </c>
    </row>
    <row r="119">
      <c r="A119" s="22" t="s">
        <v>100</v>
      </c>
      <c r="B119" s="22">
        <v>1.5</v>
      </c>
      <c r="C119" s="22" t="s">
        <v>8</v>
      </c>
      <c r="D119" s="22" t="s">
        <v>206</v>
      </c>
    </row>
    <row r="120">
      <c r="A120" s="22" t="s">
        <v>100</v>
      </c>
      <c r="B120" s="22">
        <v>2.0</v>
      </c>
      <c r="C120" s="22" t="s">
        <v>12</v>
      </c>
      <c r="D120" s="22" t="s">
        <v>207</v>
      </c>
    </row>
    <row r="121">
      <c r="A121" s="22" t="s">
        <v>100</v>
      </c>
      <c r="B121" s="22">
        <v>0.5</v>
      </c>
      <c r="C121" s="22" t="s">
        <v>12</v>
      </c>
      <c r="D121" s="22" t="s">
        <v>208</v>
      </c>
    </row>
    <row r="122">
      <c r="A122" s="22" t="s">
        <v>100</v>
      </c>
      <c r="B122" s="22">
        <v>2.0</v>
      </c>
      <c r="C122" s="22" t="s">
        <v>12</v>
      </c>
      <c r="D122" s="22" t="s">
        <v>209</v>
      </c>
      <c r="E122" s="7" t="s">
        <v>176</v>
      </c>
    </row>
    <row r="123">
      <c r="A123" s="22" t="s">
        <v>100</v>
      </c>
      <c r="B123" s="22">
        <v>1.5</v>
      </c>
      <c r="C123" s="22" t="s">
        <v>12</v>
      </c>
      <c r="D123" s="22" t="s">
        <v>210</v>
      </c>
    </row>
    <row r="124">
      <c r="A124" s="22" t="s">
        <v>100</v>
      </c>
      <c r="B124" s="22">
        <v>2.0</v>
      </c>
      <c r="C124" s="22" t="s">
        <v>12</v>
      </c>
      <c r="D124" s="22" t="s">
        <v>211</v>
      </c>
    </row>
    <row r="125">
      <c r="A125" s="22" t="s">
        <v>100</v>
      </c>
      <c r="B125" s="22">
        <v>1.5</v>
      </c>
      <c r="C125" s="22" t="s">
        <v>8</v>
      </c>
      <c r="D125" s="22" t="s">
        <v>212</v>
      </c>
    </row>
    <row r="126">
      <c r="A126" s="22" t="s">
        <v>100</v>
      </c>
      <c r="B126" s="22">
        <v>1.0</v>
      </c>
      <c r="C126" s="22" t="s">
        <v>8</v>
      </c>
      <c r="D126" s="22" t="s">
        <v>213</v>
      </c>
    </row>
    <row r="127">
      <c r="A127" s="22" t="s">
        <v>100</v>
      </c>
      <c r="B127" s="22">
        <v>2.0</v>
      </c>
      <c r="C127" s="22" t="s">
        <v>8</v>
      </c>
      <c r="D127" s="22" t="s">
        <v>214</v>
      </c>
    </row>
    <row r="128">
      <c r="A128" s="22" t="s">
        <v>100</v>
      </c>
      <c r="B128" s="22"/>
      <c r="C128" s="24"/>
      <c r="D128" s="24"/>
    </row>
    <row r="129">
      <c r="A129" s="22" t="s">
        <v>100</v>
      </c>
      <c r="B129" s="22"/>
      <c r="C129" s="24"/>
      <c r="D129" s="24"/>
    </row>
    <row r="130">
      <c r="A130" s="22" t="s">
        <v>100</v>
      </c>
      <c r="B130" s="22"/>
      <c r="C130" s="24"/>
      <c r="D130" s="24"/>
    </row>
    <row r="131">
      <c r="A131" s="22" t="s">
        <v>100</v>
      </c>
      <c r="B131" s="22"/>
      <c r="C131" s="24"/>
      <c r="D131" s="24"/>
    </row>
    <row r="132">
      <c r="A132" s="22" t="s">
        <v>100</v>
      </c>
      <c r="B132" s="22"/>
      <c r="C132" s="24"/>
      <c r="D132" s="24"/>
    </row>
    <row r="133">
      <c r="A133" s="22" t="s">
        <v>100</v>
      </c>
      <c r="B133" s="22"/>
      <c r="C133" s="24"/>
      <c r="D133" s="24"/>
    </row>
    <row r="134">
      <c r="A134" s="22" t="s">
        <v>100</v>
      </c>
      <c r="B134" s="22"/>
      <c r="C134" s="24"/>
      <c r="D134" s="24"/>
    </row>
    <row r="135">
      <c r="A135" s="22"/>
      <c r="B135" s="22"/>
      <c r="C135" s="24"/>
      <c r="D135" s="24"/>
    </row>
    <row r="136">
      <c r="A136" s="2" t="s">
        <v>70</v>
      </c>
      <c r="B136" s="2">
        <f>SUM(B104:B131)</f>
        <v>29.75</v>
      </c>
      <c r="C136" s="14"/>
      <c r="D136" s="14"/>
    </row>
    <row r="137">
      <c r="A137" s="26" t="s">
        <v>114</v>
      </c>
      <c r="B137" s="49">
        <v>1.0</v>
      </c>
      <c r="C137" s="50" t="s">
        <v>12</v>
      </c>
      <c r="D137" s="50" t="s">
        <v>131</v>
      </c>
    </row>
    <row r="138">
      <c r="A138" s="26" t="s">
        <v>114</v>
      </c>
      <c r="B138" s="49">
        <v>3.0</v>
      </c>
      <c r="C138" s="50" t="s">
        <v>12</v>
      </c>
      <c r="D138" s="50" t="s">
        <v>133</v>
      </c>
    </row>
    <row r="139">
      <c r="A139" s="26" t="s">
        <v>114</v>
      </c>
      <c r="B139" s="25">
        <v>0.25</v>
      </c>
      <c r="C139" s="25" t="s">
        <v>12</v>
      </c>
      <c r="D139" s="25" t="s">
        <v>215</v>
      </c>
      <c r="E139" s="7" t="s">
        <v>176</v>
      </c>
    </row>
    <row r="140">
      <c r="A140" s="26" t="s">
        <v>114</v>
      </c>
      <c r="B140" s="25">
        <v>1.0</v>
      </c>
      <c r="C140" s="25" t="s">
        <v>12</v>
      </c>
      <c r="D140" s="25" t="s">
        <v>216</v>
      </c>
      <c r="E140" s="7" t="s">
        <v>176</v>
      </c>
    </row>
    <row r="141">
      <c r="A141" s="26" t="s">
        <v>114</v>
      </c>
      <c r="B141" s="25">
        <v>0.25</v>
      </c>
      <c r="C141" s="25" t="s">
        <v>8</v>
      </c>
      <c r="D141" s="25" t="s">
        <v>137</v>
      </c>
      <c r="E141" s="7" t="s">
        <v>176</v>
      </c>
    </row>
    <row r="142">
      <c r="A142" s="26" t="s">
        <v>114</v>
      </c>
      <c r="B142" s="25">
        <v>1.0</v>
      </c>
      <c r="C142" s="25" t="s">
        <v>8</v>
      </c>
      <c r="D142" s="25" t="s">
        <v>141</v>
      </c>
    </row>
    <row r="143">
      <c r="A143" s="26" t="s">
        <v>114</v>
      </c>
      <c r="B143" s="25">
        <v>1.0</v>
      </c>
      <c r="C143" s="25" t="s">
        <v>12</v>
      </c>
      <c r="D143" s="25" t="s">
        <v>142</v>
      </c>
    </row>
    <row r="144">
      <c r="A144" s="26" t="s">
        <v>114</v>
      </c>
      <c r="B144" s="25">
        <v>3.0</v>
      </c>
      <c r="C144" s="25" t="s">
        <v>12</v>
      </c>
      <c r="D144" s="25" t="s">
        <v>180</v>
      </c>
      <c r="E144" s="7" t="s">
        <v>176</v>
      </c>
    </row>
    <row r="145">
      <c r="A145" s="26" t="s">
        <v>114</v>
      </c>
      <c r="B145" s="25">
        <v>1.5</v>
      </c>
      <c r="C145" s="25" t="s">
        <v>12</v>
      </c>
      <c r="D145" s="25" t="s">
        <v>217</v>
      </c>
    </row>
    <row r="146">
      <c r="A146" s="26" t="s">
        <v>114</v>
      </c>
      <c r="B146" s="25">
        <v>0.75</v>
      </c>
      <c r="C146" s="25" t="s">
        <v>8</v>
      </c>
      <c r="D146" s="25" t="s">
        <v>218</v>
      </c>
    </row>
    <row r="147">
      <c r="A147" s="26" t="s">
        <v>114</v>
      </c>
      <c r="B147" s="25">
        <v>0.5</v>
      </c>
      <c r="C147" s="25" t="s">
        <v>8</v>
      </c>
      <c r="D147" s="25" t="s">
        <v>152</v>
      </c>
    </row>
    <row r="148">
      <c r="A148" s="26" t="s">
        <v>114</v>
      </c>
      <c r="B148" s="25">
        <v>3.0</v>
      </c>
      <c r="C148" s="25" t="s">
        <v>8</v>
      </c>
      <c r="D148" s="25" t="s">
        <v>219</v>
      </c>
    </row>
    <row r="149">
      <c r="A149" s="26" t="s">
        <v>114</v>
      </c>
      <c r="B149" s="25">
        <v>0.75</v>
      </c>
      <c r="C149" s="25" t="s">
        <v>8</v>
      </c>
      <c r="D149" s="25" t="s">
        <v>156</v>
      </c>
      <c r="E149" s="7" t="s">
        <v>176</v>
      </c>
    </row>
    <row r="150">
      <c r="A150" s="26" t="s">
        <v>114</v>
      </c>
      <c r="B150" s="25">
        <v>0.5</v>
      </c>
      <c r="C150" s="25" t="s">
        <v>8</v>
      </c>
      <c r="D150" s="25" t="s">
        <v>220</v>
      </c>
    </row>
    <row r="151">
      <c r="A151" s="26" t="s">
        <v>114</v>
      </c>
      <c r="B151" s="25">
        <v>1.0</v>
      </c>
      <c r="C151" s="25" t="s">
        <v>8</v>
      </c>
      <c r="D151" s="25" t="s">
        <v>160</v>
      </c>
      <c r="E151" s="7" t="s">
        <v>176</v>
      </c>
    </row>
    <row r="152">
      <c r="A152" s="26" t="s">
        <v>114</v>
      </c>
      <c r="B152" s="51">
        <v>1.0</v>
      </c>
      <c r="C152" s="52" t="s">
        <v>12</v>
      </c>
      <c r="D152" s="53" t="s">
        <v>161</v>
      </c>
      <c r="E152" s="7" t="s">
        <v>176</v>
      </c>
    </row>
    <row r="153">
      <c r="A153" s="26" t="s">
        <v>114</v>
      </c>
      <c r="B153" s="51">
        <v>3.0</v>
      </c>
      <c r="C153" s="52" t="s">
        <v>12</v>
      </c>
      <c r="D153" s="53" t="s">
        <v>162</v>
      </c>
      <c r="E153" s="7" t="s">
        <v>176</v>
      </c>
    </row>
    <row r="154">
      <c r="A154" s="26" t="s">
        <v>114</v>
      </c>
      <c r="B154" s="25">
        <v>0.5</v>
      </c>
      <c r="C154" s="25" t="s">
        <v>8</v>
      </c>
      <c r="D154" s="25" t="s">
        <v>221</v>
      </c>
    </row>
    <row r="155">
      <c r="A155" s="26" t="s">
        <v>114</v>
      </c>
      <c r="B155" s="25">
        <v>1.0</v>
      </c>
      <c r="C155" s="25" t="s">
        <v>8</v>
      </c>
      <c r="D155" s="25" t="s">
        <v>222</v>
      </c>
    </row>
    <row r="156">
      <c r="A156" s="26" t="s">
        <v>114</v>
      </c>
      <c r="B156" s="25">
        <v>2.0</v>
      </c>
      <c r="C156" s="25" t="s">
        <v>12</v>
      </c>
      <c r="D156" s="25" t="s">
        <v>223</v>
      </c>
    </row>
    <row r="157">
      <c r="A157" s="26" t="s">
        <v>114</v>
      </c>
      <c r="B157" s="25">
        <v>2.5</v>
      </c>
      <c r="C157" s="25" t="s">
        <v>8</v>
      </c>
      <c r="D157" s="25" t="s">
        <v>224</v>
      </c>
    </row>
    <row r="158">
      <c r="A158" s="26" t="s">
        <v>114</v>
      </c>
      <c r="B158" s="25">
        <v>0.5</v>
      </c>
      <c r="C158" s="25" t="s">
        <v>8</v>
      </c>
      <c r="D158" s="25" t="s">
        <v>225</v>
      </c>
    </row>
    <row r="159">
      <c r="A159" s="26" t="s">
        <v>114</v>
      </c>
      <c r="B159" s="2">
        <v>1.0</v>
      </c>
      <c r="C159" s="54" t="s">
        <v>8</v>
      </c>
      <c r="D159" s="54" t="s">
        <v>226</v>
      </c>
    </row>
    <row r="160">
      <c r="A160" s="2" t="s">
        <v>70</v>
      </c>
      <c r="B160" s="13">
        <f>SUM(B137:B159)</f>
        <v>30</v>
      </c>
      <c r="C160" s="14"/>
      <c r="D160" s="14"/>
    </row>
  </sheetData>
  <mergeCells count="1">
    <mergeCell ref="A1:E1"/>
  </mergeCells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3" max="3" width="17.13"/>
    <col customWidth="1" min="4" max="4" width="88.88"/>
    <col customWidth="1" min="6" max="6" width="95.63"/>
  </cols>
  <sheetData>
    <row r="1">
      <c r="A1" s="1"/>
      <c r="F1" s="29" t="s">
        <v>227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10</v>
      </c>
    </row>
    <row r="3">
      <c r="A3" s="4" t="s">
        <v>7</v>
      </c>
      <c r="B3" s="4">
        <v>0.5</v>
      </c>
      <c r="C3" s="5" t="s">
        <v>8</v>
      </c>
      <c r="D3" s="5" t="s">
        <v>228</v>
      </c>
      <c r="E3" s="54" t="s">
        <v>102</v>
      </c>
    </row>
    <row r="4">
      <c r="A4" s="4" t="s">
        <v>7</v>
      </c>
      <c r="B4" s="4">
        <v>1.0</v>
      </c>
      <c r="C4" s="5" t="s">
        <v>12</v>
      </c>
      <c r="D4" s="5" t="s">
        <v>229</v>
      </c>
      <c r="E4" s="54" t="s">
        <v>102</v>
      </c>
      <c r="F4" s="29" t="s">
        <v>132</v>
      </c>
    </row>
    <row r="5">
      <c r="A5" s="4" t="s">
        <v>7</v>
      </c>
      <c r="B5" s="4">
        <v>1.0</v>
      </c>
      <c r="C5" s="5" t="s">
        <v>12</v>
      </c>
      <c r="D5" s="5" t="s">
        <v>230</v>
      </c>
      <c r="E5" s="54" t="s">
        <v>231</v>
      </c>
      <c r="F5" s="30">
        <f>sum(B96,B161,B214,B280,B347)</f>
        <v>435.65</v>
      </c>
    </row>
    <row r="6">
      <c r="A6" s="4" t="s">
        <v>7</v>
      </c>
      <c r="B6" s="4">
        <v>2.0</v>
      </c>
      <c r="C6" s="5" t="s">
        <v>12</v>
      </c>
      <c r="D6" s="5" t="s">
        <v>232</v>
      </c>
      <c r="E6" s="54" t="s">
        <v>102</v>
      </c>
    </row>
    <row r="7">
      <c r="A7" s="4" t="s">
        <v>7</v>
      </c>
      <c r="B7" s="4">
        <v>0.5</v>
      </c>
      <c r="C7" s="5" t="s">
        <v>12</v>
      </c>
      <c r="D7" s="5" t="s">
        <v>233</v>
      </c>
      <c r="E7" s="54" t="s">
        <v>102</v>
      </c>
    </row>
    <row r="8">
      <c r="A8" s="4" t="s">
        <v>7</v>
      </c>
      <c r="B8" s="4">
        <v>0.5</v>
      </c>
      <c r="C8" s="5" t="s">
        <v>12</v>
      </c>
      <c r="D8" s="5" t="s">
        <v>234</v>
      </c>
      <c r="E8" s="54" t="s">
        <v>102</v>
      </c>
    </row>
    <row r="9">
      <c r="A9" s="4" t="s">
        <v>7</v>
      </c>
      <c r="B9" s="4">
        <v>0.5</v>
      </c>
      <c r="C9" s="5" t="s">
        <v>8</v>
      </c>
      <c r="D9" s="5" t="s">
        <v>235</v>
      </c>
      <c r="E9" s="54" t="s">
        <v>236</v>
      </c>
    </row>
    <row r="10">
      <c r="A10" s="4" t="s">
        <v>7</v>
      </c>
      <c r="B10" s="4">
        <v>1.0</v>
      </c>
      <c r="C10" s="5" t="s">
        <v>8</v>
      </c>
      <c r="D10" s="5" t="s">
        <v>237</v>
      </c>
      <c r="E10" s="54" t="s">
        <v>238</v>
      </c>
    </row>
    <row r="11">
      <c r="A11" s="4" t="s">
        <v>7</v>
      </c>
      <c r="B11" s="4">
        <v>1.5</v>
      </c>
      <c r="C11" s="4" t="s">
        <v>8</v>
      </c>
      <c r="D11" s="4" t="s">
        <v>239</v>
      </c>
      <c r="E11" s="54" t="s">
        <v>236</v>
      </c>
    </row>
    <row r="12">
      <c r="A12" s="4" t="s">
        <v>7</v>
      </c>
      <c r="B12" s="4">
        <v>0.5</v>
      </c>
      <c r="C12" s="5" t="s">
        <v>8</v>
      </c>
      <c r="D12" s="5" t="s">
        <v>240</v>
      </c>
      <c r="E12" s="54" t="s">
        <v>102</v>
      </c>
    </row>
    <row r="13">
      <c r="A13" s="4" t="s">
        <v>7</v>
      </c>
      <c r="B13" s="4">
        <v>2.0</v>
      </c>
      <c r="C13" s="5" t="s">
        <v>12</v>
      </c>
      <c r="D13" s="5" t="s">
        <v>241</v>
      </c>
      <c r="E13" s="54" t="s">
        <v>102</v>
      </c>
    </row>
    <row r="14">
      <c r="A14" s="4" t="s">
        <v>7</v>
      </c>
      <c r="B14" s="4">
        <v>2.0</v>
      </c>
      <c r="C14" s="5" t="s">
        <v>12</v>
      </c>
      <c r="D14" s="5" t="s">
        <v>242</v>
      </c>
      <c r="E14" s="54" t="s">
        <v>102</v>
      </c>
    </row>
    <row r="15">
      <c r="A15" s="4" t="s">
        <v>7</v>
      </c>
      <c r="B15" s="4">
        <v>0.25</v>
      </c>
      <c r="C15" s="5" t="s">
        <v>12</v>
      </c>
      <c r="D15" s="5" t="s">
        <v>243</v>
      </c>
      <c r="E15" s="54" t="s">
        <v>231</v>
      </c>
    </row>
    <row r="16">
      <c r="A16" s="4" t="s">
        <v>7</v>
      </c>
      <c r="B16" s="4">
        <v>0.5</v>
      </c>
      <c r="C16" s="5" t="s">
        <v>8</v>
      </c>
      <c r="D16" s="5" t="s">
        <v>244</v>
      </c>
      <c r="E16" s="54" t="s">
        <v>231</v>
      </c>
    </row>
    <row r="17">
      <c r="A17" s="4" t="s">
        <v>7</v>
      </c>
      <c r="B17" s="4">
        <v>0.5</v>
      </c>
      <c r="C17" s="5" t="s">
        <v>245</v>
      </c>
      <c r="D17" s="5" t="s">
        <v>246</v>
      </c>
      <c r="E17" s="54" t="s">
        <v>231</v>
      </c>
    </row>
    <row r="18">
      <c r="A18" s="4" t="s">
        <v>7</v>
      </c>
      <c r="B18" s="4">
        <v>1.0</v>
      </c>
      <c r="C18" s="5" t="s">
        <v>8</v>
      </c>
      <c r="D18" s="5" t="s">
        <v>247</v>
      </c>
      <c r="E18" s="54" t="s">
        <v>231</v>
      </c>
    </row>
    <row r="19">
      <c r="A19" s="4" t="s">
        <v>7</v>
      </c>
      <c r="B19" s="4">
        <v>1.0</v>
      </c>
      <c r="C19" s="5" t="s">
        <v>8</v>
      </c>
      <c r="D19" s="5" t="s">
        <v>248</v>
      </c>
      <c r="E19" s="54" t="s">
        <v>102</v>
      </c>
    </row>
    <row r="20">
      <c r="A20" s="4" t="s">
        <v>7</v>
      </c>
      <c r="B20" s="4">
        <v>1.0</v>
      </c>
      <c r="C20" s="4" t="s">
        <v>12</v>
      </c>
      <c r="D20" s="5" t="s">
        <v>249</v>
      </c>
      <c r="E20" s="54" t="s">
        <v>102</v>
      </c>
    </row>
    <row r="21">
      <c r="A21" s="4" t="s">
        <v>7</v>
      </c>
      <c r="B21" s="4">
        <v>0.5</v>
      </c>
      <c r="C21" s="4" t="s">
        <v>72</v>
      </c>
      <c r="D21" s="4" t="s">
        <v>250</v>
      </c>
      <c r="E21" s="54" t="s">
        <v>236</v>
      </c>
    </row>
    <row r="22">
      <c r="A22" s="4" t="s">
        <v>7</v>
      </c>
      <c r="B22" s="4">
        <v>1.0</v>
      </c>
      <c r="C22" s="5" t="s">
        <v>12</v>
      </c>
      <c r="D22" s="5" t="s">
        <v>251</v>
      </c>
      <c r="E22" s="54" t="s">
        <v>236</v>
      </c>
    </row>
    <row r="23">
      <c r="A23" s="4" t="s">
        <v>7</v>
      </c>
      <c r="B23" s="4">
        <v>1.0</v>
      </c>
      <c r="C23" s="5" t="s">
        <v>12</v>
      </c>
      <c r="D23" s="5" t="s">
        <v>252</v>
      </c>
      <c r="E23" s="54" t="s">
        <v>236</v>
      </c>
    </row>
    <row r="24">
      <c r="A24" s="4" t="s">
        <v>7</v>
      </c>
      <c r="B24" s="4">
        <v>3.0</v>
      </c>
      <c r="C24" s="5" t="s">
        <v>12</v>
      </c>
      <c r="D24" s="5" t="s">
        <v>253</v>
      </c>
      <c r="E24" s="54" t="s">
        <v>236</v>
      </c>
    </row>
    <row r="25">
      <c r="A25" s="4" t="s">
        <v>7</v>
      </c>
      <c r="B25" s="4">
        <v>0.5</v>
      </c>
      <c r="C25" s="5" t="s">
        <v>8</v>
      </c>
      <c r="D25" s="5" t="s">
        <v>254</v>
      </c>
      <c r="E25" s="54" t="s">
        <v>231</v>
      </c>
    </row>
    <row r="26">
      <c r="A26" s="4" t="s">
        <v>7</v>
      </c>
      <c r="B26" s="4">
        <v>0.5</v>
      </c>
      <c r="C26" s="5" t="s">
        <v>8</v>
      </c>
      <c r="D26" s="5" t="s">
        <v>255</v>
      </c>
      <c r="E26" s="54" t="s">
        <v>102</v>
      </c>
    </row>
    <row r="27">
      <c r="A27" s="4" t="s">
        <v>7</v>
      </c>
      <c r="B27" s="4">
        <v>1.0</v>
      </c>
      <c r="C27" s="5" t="s">
        <v>12</v>
      </c>
      <c r="D27" s="5" t="s">
        <v>256</v>
      </c>
      <c r="E27" s="54" t="s">
        <v>102</v>
      </c>
    </row>
    <row r="28">
      <c r="A28" s="4" t="s">
        <v>7</v>
      </c>
      <c r="B28" s="4">
        <v>1.0</v>
      </c>
      <c r="C28" s="5" t="s">
        <v>12</v>
      </c>
      <c r="D28" s="5" t="s">
        <v>257</v>
      </c>
      <c r="E28" s="54" t="s">
        <v>102</v>
      </c>
    </row>
    <row r="29">
      <c r="A29" s="4" t="s">
        <v>7</v>
      </c>
      <c r="B29" s="4">
        <v>1.0</v>
      </c>
      <c r="C29" s="5" t="s">
        <v>12</v>
      </c>
      <c r="D29" s="5" t="s">
        <v>258</v>
      </c>
      <c r="E29" s="54" t="s">
        <v>102</v>
      </c>
    </row>
    <row r="30">
      <c r="A30" s="4" t="s">
        <v>7</v>
      </c>
      <c r="B30" s="4">
        <v>1.0</v>
      </c>
      <c r="C30" s="5" t="s">
        <v>12</v>
      </c>
      <c r="D30" s="5" t="s">
        <v>259</v>
      </c>
      <c r="E30" s="54" t="s">
        <v>231</v>
      </c>
    </row>
    <row r="31">
      <c r="A31" s="4" t="s">
        <v>7</v>
      </c>
      <c r="B31" s="55">
        <v>1.0</v>
      </c>
      <c r="C31" s="56" t="s">
        <v>8</v>
      </c>
      <c r="D31" s="57" t="s">
        <v>260</v>
      </c>
      <c r="E31" s="54" t="s">
        <v>236</v>
      </c>
    </row>
    <row r="32">
      <c r="A32" s="4" t="s">
        <v>7</v>
      </c>
      <c r="B32" s="4">
        <v>0.5</v>
      </c>
      <c r="C32" s="4" t="s">
        <v>8</v>
      </c>
      <c r="D32" s="4" t="s">
        <v>261</v>
      </c>
      <c r="E32" s="54" t="s">
        <v>238</v>
      </c>
    </row>
    <row r="33">
      <c r="A33" s="4" t="s">
        <v>7</v>
      </c>
      <c r="B33" s="4">
        <v>0.5</v>
      </c>
      <c r="C33" s="5" t="s">
        <v>8</v>
      </c>
      <c r="D33" s="5" t="s">
        <v>262</v>
      </c>
      <c r="E33" s="54" t="s">
        <v>236</v>
      </c>
    </row>
    <row r="34">
      <c r="A34" s="4" t="s">
        <v>7</v>
      </c>
      <c r="B34" s="4">
        <v>0.5</v>
      </c>
      <c r="C34" s="5" t="s">
        <v>8</v>
      </c>
      <c r="D34" s="5" t="s">
        <v>263</v>
      </c>
      <c r="E34" s="54" t="s">
        <v>238</v>
      </c>
    </row>
    <row r="35">
      <c r="A35" s="4" t="s">
        <v>7</v>
      </c>
      <c r="B35" s="4">
        <v>0.5</v>
      </c>
      <c r="C35" s="5" t="s">
        <v>8</v>
      </c>
      <c r="D35" s="5" t="s">
        <v>264</v>
      </c>
      <c r="E35" s="54" t="s">
        <v>102</v>
      </c>
    </row>
    <row r="36">
      <c r="A36" s="4" t="s">
        <v>7</v>
      </c>
      <c r="B36" s="4">
        <v>0.5</v>
      </c>
      <c r="C36" s="5" t="s">
        <v>8</v>
      </c>
      <c r="D36" s="5" t="s">
        <v>265</v>
      </c>
      <c r="E36" s="54" t="s">
        <v>238</v>
      </c>
    </row>
    <row r="37">
      <c r="A37" s="4" t="s">
        <v>7</v>
      </c>
      <c r="B37" s="4">
        <v>0.5</v>
      </c>
      <c r="C37" s="5" t="s">
        <v>8</v>
      </c>
      <c r="D37" s="5" t="s">
        <v>266</v>
      </c>
      <c r="E37" s="54" t="s">
        <v>238</v>
      </c>
    </row>
    <row r="38">
      <c r="A38" s="4" t="s">
        <v>7</v>
      </c>
      <c r="B38" s="4">
        <v>0.25</v>
      </c>
      <c r="C38" s="5" t="s">
        <v>8</v>
      </c>
      <c r="D38" s="5" t="s">
        <v>267</v>
      </c>
      <c r="E38" s="54" t="s">
        <v>231</v>
      </c>
    </row>
    <row r="39">
      <c r="A39" s="4" t="s">
        <v>7</v>
      </c>
      <c r="B39" s="4">
        <v>1.0</v>
      </c>
      <c r="C39" s="5" t="s">
        <v>12</v>
      </c>
      <c r="D39" s="5" t="s">
        <v>268</v>
      </c>
      <c r="E39" s="54" t="s">
        <v>238</v>
      </c>
    </row>
    <row r="40">
      <c r="A40" s="4" t="s">
        <v>7</v>
      </c>
      <c r="B40" s="4">
        <v>1.0</v>
      </c>
      <c r="C40" s="4" t="s">
        <v>72</v>
      </c>
      <c r="D40" s="4" t="s">
        <v>269</v>
      </c>
      <c r="E40" s="54" t="s">
        <v>236</v>
      </c>
    </row>
    <row r="41">
      <c r="A41" s="4" t="s">
        <v>7</v>
      </c>
      <c r="B41" s="4">
        <v>1.0</v>
      </c>
      <c r="C41" s="5" t="s">
        <v>12</v>
      </c>
      <c r="D41" s="5" t="s">
        <v>270</v>
      </c>
      <c r="E41" s="54" t="s">
        <v>102</v>
      </c>
    </row>
    <row r="42">
      <c r="A42" s="4" t="s">
        <v>7</v>
      </c>
      <c r="B42" s="4">
        <v>1.5</v>
      </c>
      <c r="C42" s="5" t="s">
        <v>12</v>
      </c>
      <c r="D42" s="5" t="s">
        <v>271</v>
      </c>
      <c r="E42" s="54" t="s">
        <v>238</v>
      </c>
    </row>
    <row r="43">
      <c r="A43" s="4" t="s">
        <v>7</v>
      </c>
      <c r="B43" s="4">
        <v>2.5</v>
      </c>
      <c r="C43" s="5" t="s">
        <v>12</v>
      </c>
      <c r="D43" s="5" t="s">
        <v>272</v>
      </c>
      <c r="E43" s="54" t="s">
        <v>102</v>
      </c>
    </row>
    <row r="44">
      <c r="A44" s="4" t="s">
        <v>7</v>
      </c>
      <c r="B44" s="4">
        <v>0.5</v>
      </c>
      <c r="C44" s="5" t="s">
        <v>72</v>
      </c>
      <c r="D44" s="5" t="s">
        <v>273</v>
      </c>
      <c r="E44" s="54" t="s">
        <v>102</v>
      </c>
    </row>
    <row r="45">
      <c r="A45" s="4" t="s">
        <v>7</v>
      </c>
      <c r="B45" s="4">
        <v>1.0</v>
      </c>
      <c r="C45" s="5" t="s">
        <v>12</v>
      </c>
      <c r="D45" s="5" t="s">
        <v>274</v>
      </c>
      <c r="E45" s="54" t="s">
        <v>231</v>
      </c>
    </row>
    <row r="46">
      <c r="A46" s="4" t="s">
        <v>7</v>
      </c>
      <c r="B46" s="4">
        <v>1.0</v>
      </c>
      <c r="C46" s="5" t="s">
        <v>12</v>
      </c>
      <c r="D46" s="5" t="s">
        <v>275</v>
      </c>
      <c r="E46" s="54" t="s">
        <v>102</v>
      </c>
    </row>
    <row r="47">
      <c r="A47" s="4" t="s">
        <v>7</v>
      </c>
      <c r="B47" s="4">
        <v>0.5</v>
      </c>
      <c r="C47" s="5" t="s">
        <v>12</v>
      </c>
      <c r="D47" s="5" t="s">
        <v>276</v>
      </c>
      <c r="E47" s="54" t="s">
        <v>102</v>
      </c>
    </row>
    <row r="48">
      <c r="A48" s="4" t="s">
        <v>7</v>
      </c>
      <c r="B48" s="4">
        <v>1.0</v>
      </c>
      <c r="C48" s="5" t="s">
        <v>8</v>
      </c>
      <c r="D48" s="5" t="s">
        <v>277</v>
      </c>
      <c r="E48" s="54" t="s">
        <v>102</v>
      </c>
    </row>
    <row r="49">
      <c r="A49" s="4" t="s">
        <v>7</v>
      </c>
      <c r="B49" s="4">
        <v>2.0</v>
      </c>
      <c r="C49" s="5" t="s">
        <v>12</v>
      </c>
      <c r="D49" s="5" t="s">
        <v>278</v>
      </c>
      <c r="E49" s="54" t="s">
        <v>102</v>
      </c>
    </row>
    <row r="50">
      <c r="A50" s="4" t="s">
        <v>7</v>
      </c>
      <c r="B50" s="4">
        <v>1.0</v>
      </c>
      <c r="C50" s="5" t="s">
        <v>8</v>
      </c>
      <c r="D50" s="5" t="s">
        <v>279</v>
      </c>
      <c r="E50" s="54" t="s">
        <v>231</v>
      </c>
    </row>
    <row r="51">
      <c r="A51" s="4" t="s">
        <v>7</v>
      </c>
      <c r="B51" s="4">
        <v>0.5</v>
      </c>
      <c r="C51" s="5" t="s">
        <v>8</v>
      </c>
      <c r="D51" s="5" t="s">
        <v>280</v>
      </c>
      <c r="E51" s="54" t="s">
        <v>102</v>
      </c>
    </row>
    <row r="52">
      <c r="A52" s="4" t="s">
        <v>7</v>
      </c>
      <c r="B52" s="4">
        <v>1.0</v>
      </c>
      <c r="C52" s="4" t="s">
        <v>12</v>
      </c>
      <c r="D52" s="4" t="s">
        <v>281</v>
      </c>
      <c r="E52" s="54" t="s">
        <v>102</v>
      </c>
    </row>
    <row r="53">
      <c r="A53" s="4" t="s">
        <v>7</v>
      </c>
      <c r="B53" s="4">
        <v>1.0</v>
      </c>
      <c r="C53" s="4" t="s">
        <v>12</v>
      </c>
      <c r="D53" s="4" t="s">
        <v>282</v>
      </c>
      <c r="E53" s="54" t="s">
        <v>102</v>
      </c>
    </row>
    <row r="54">
      <c r="A54" s="4" t="s">
        <v>7</v>
      </c>
      <c r="B54" s="4">
        <v>4.0</v>
      </c>
      <c r="C54" s="4" t="s">
        <v>12</v>
      </c>
      <c r="D54" s="4" t="s">
        <v>283</v>
      </c>
      <c r="E54" s="54" t="s">
        <v>102</v>
      </c>
    </row>
    <row r="55">
      <c r="A55" s="4" t="s">
        <v>7</v>
      </c>
      <c r="B55" s="4">
        <v>1.0</v>
      </c>
      <c r="C55" s="5" t="s">
        <v>8</v>
      </c>
      <c r="D55" s="5" t="s">
        <v>284</v>
      </c>
      <c r="E55" s="54" t="s">
        <v>102</v>
      </c>
    </row>
    <row r="56">
      <c r="A56" s="4" t="s">
        <v>7</v>
      </c>
      <c r="B56" s="4">
        <v>4.0</v>
      </c>
      <c r="C56" s="5" t="s">
        <v>12</v>
      </c>
      <c r="D56" s="5" t="s">
        <v>285</v>
      </c>
      <c r="E56" s="54" t="s">
        <v>102</v>
      </c>
      <c r="F56" s="3" t="s">
        <v>286</v>
      </c>
    </row>
    <row r="57">
      <c r="A57" s="4" t="s">
        <v>7</v>
      </c>
      <c r="B57" s="4">
        <v>2.0</v>
      </c>
      <c r="C57" s="5" t="s">
        <v>12</v>
      </c>
      <c r="D57" s="5" t="s">
        <v>287</v>
      </c>
      <c r="E57" s="54" t="s">
        <v>102</v>
      </c>
    </row>
    <row r="58">
      <c r="A58" s="4" t="s">
        <v>7</v>
      </c>
      <c r="B58" s="4">
        <v>1.0</v>
      </c>
      <c r="C58" s="5" t="s">
        <v>12</v>
      </c>
      <c r="D58" s="5" t="s">
        <v>288</v>
      </c>
      <c r="E58" s="54" t="s">
        <v>102</v>
      </c>
    </row>
    <row r="59">
      <c r="A59" s="4" t="s">
        <v>7</v>
      </c>
      <c r="B59" s="4">
        <v>2.0</v>
      </c>
      <c r="C59" s="5" t="s">
        <v>12</v>
      </c>
      <c r="D59" s="5" t="s">
        <v>289</v>
      </c>
      <c r="E59" s="54" t="s">
        <v>102</v>
      </c>
      <c r="F59" s="3" t="s">
        <v>290</v>
      </c>
    </row>
    <row r="60">
      <c r="A60" s="4" t="s">
        <v>7</v>
      </c>
      <c r="B60" s="4">
        <v>1.0</v>
      </c>
      <c r="C60" s="5" t="s">
        <v>12</v>
      </c>
      <c r="D60" s="5" t="s">
        <v>291</v>
      </c>
      <c r="E60" s="54" t="s">
        <v>102</v>
      </c>
    </row>
    <row r="61">
      <c r="A61" s="4" t="s">
        <v>7</v>
      </c>
      <c r="B61" s="4">
        <v>2.0</v>
      </c>
      <c r="C61" s="5" t="s">
        <v>12</v>
      </c>
      <c r="D61" s="5" t="s">
        <v>292</v>
      </c>
      <c r="E61" s="54" t="s">
        <v>231</v>
      </c>
      <c r="F61" s="3" t="s">
        <v>293</v>
      </c>
    </row>
    <row r="62">
      <c r="A62" s="4" t="s">
        <v>7</v>
      </c>
      <c r="B62" s="4">
        <v>1.0</v>
      </c>
      <c r="C62" s="5" t="s">
        <v>12</v>
      </c>
      <c r="D62" s="5" t="s">
        <v>294</v>
      </c>
      <c r="E62" s="54" t="s">
        <v>102</v>
      </c>
    </row>
    <row r="63">
      <c r="A63" s="4" t="s">
        <v>7</v>
      </c>
      <c r="B63" s="4">
        <v>1.0</v>
      </c>
      <c r="C63" s="5" t="s">
        <v>12</v>
      </c>
      <c r="D63" s="5" t="s">
        <v>295</v>
      </c>
      <c r="E63" s="54" t="s">
        <v>102</v>
      </c>
    </row>
    <row r="64">
      <c r="A64" s="4" t="s">
        <v>7</v>
      </c>
      <c r="B64" s="4">
        <v>2.0</v>
      </c>
      <c r="C64" s="5" t="s">
        <v>8</v>
      </c>
      <c r="D64" s="5" t="s">
        <v>296</v>
      </c>
      <c r="E64" s="54" t="s">
        <v>102</v>
      </c>
    </row>
    <row r="65">
      <c r="A65" s="4" t="s">
        <v>7</v>
      </c>
      <c r="B65" s="4">
        <v>0.5</v>
      </c>
      <c r="C65" s="5" t="s">
        <v>8</v>
      </c>
      <c r="D65" s="5" t="s">
        <v>297</v>
      </c>
      <c r="E65" s="54" t="s">
        <v>238</v>
      </c>
    </row>
    <row r="66">
      <c r="A66" s="4" t="s">
        <v>7</v>
      </c>
      <c r="B66" s="4">
        <v>1.0</v>
      </c>
      <c r="C66" s="5" t="s">
        <v>12</v>
      </c>
      <c r="D66" s="5" t="s">
        <v>298</v>
      </c>
      <c r="E66" s="54" t="s">
        <v>231</v>
      </c>
    </row>
    <row r="67">
      <c r="A67" s="4" t="s">
        <v>7</v>
      </c>
      <c r="B67" s="4">
        <v>2.0</v>
      </c>
      <c r="C67" s="5" t="s">
        <v>12</v>
      </c>
      <c r="D67" s="5" t="s">
        <v>299</v>
      </c>
      <c r="E67" s="54" t="s">
        <v>102</v>
      </c>
    </row>
    <row r="68">
      <c r="A68" s="4" t="s">
        <v>7</v>
      </c>
      <c r="B68" s="4">
        <v>1.0</v>
      </c>
      <c r="C68" s="5" t="s">
        <v>8</v>
      </c>
      <c r="D68" s="5" t="s">
        <v>300</v>
      </c>
      <c r="E68" s="54" t="s">
        <v>102</v>
      </c>
    </row>
    <row r="69">
      <c r="A69" s="4" t="s">
        <v>7</v>
      </c>
      <c r="B69" s="4">
        <v>1.0</v>
      </c>
      <c r="C69" s="5" t="s">
        <v>8</v>
      </c>
      <c r="D69" s="5" t="s">
        <v>301</v>
      </c>
      <c r="E69" s="54" t="s">
        <v>102</v>
      </c>
    </row>
    <row r="70">
      <c r="A70" s="4" t="s">
        <v>7</v>
      </c>
      <c r="B70" s="4">
        <v>2.0</v>
      </c>
      <c r="C70" s="5" t="s">
        <v>8</v>
      </c>
      <c r="D70" s="5" t="s">
        <v>302</v>
      </c>
      <c r="E70" s="54" t="s">
        <v>102</v>
      </c>
    </row>
    <row r="71">
      <c r="A71" s="4" t="s">
        <v>7</v>
      </c>
      <c r="B71" s="4">
        <v>1.0</v>
      </c>
      <c r="C71" s="5" t="s">
        <v>8</v>
      </c>
      <c r="D71" s="5" t="s">
        <v>303</v>
      </c>
      <c r="E71" s="54" t="s">
        <v>102</v>
      </c>
    </row>
    <row r="72">
      <c r="A72" s="4" t="s">
        <v>7</v>
      </c>
      <c r="B72" s="4">
        <v>1.0</v>
      </c>
      <c r="C72" s="5" t="s">
        <v>8</v>
      </c>
      <c r="D72" s="5" t="s">
        <v>304</v>
      </c>
      <c r="E72" s="54" t="s">
        <v>102</v>
      </c>
    </row>
    <row r="73">
      <c r="A73" s="4" t="s">
        <v>7</v>
      </c>
      <c r="B73" s="4">
        <v>1.0</v>
      </c>
      <c r="C73" s="5" t="s">
        <v>12</v>
      </c>
      <c r="D73" s="5" t="s">
        <v>305</v>
      </c>
      <c r="E73" s="54" t="s">
        <v>102</v>
      </c>
    </row>
    <row r="74">
      <c r="A74" s="4" t="s">
        <v>7</v>
      </c>
      <c r="B74" s="4">
        <v>1.0</v>
      </c>
      <c r="C74" s="5" t="s">
        <v>8</v>
      </c>
      <c r="D74" s="5" t="s">
        <v>306</v>
      </c>
      <c r="E74" s="54" t="s">
        <v>102</v>
      </c>
    </row>
    <row r="75">
      <c r="A75" s="4" t="s">
        <v>7</v>
      </c>
      <c r="B75" s="4">
        <v>2.0</v>
      </c>
      <c r="C75" s="5" t="s">
        <v>12</v>
      </c>
      <c r="D75" s="5" t="s">
        <v>307</v>
      </c>
      <c r="E75" s="54" t="s">
        <v>238</v>
      </c>
    </row>
    <row r="76">
      <c r="A76" s="4" t="s">
        <v>7</v>
      </c>
      <c r="B76" s="4">
        <v>1.0</v>
      </c>
      <c r="C76" s="5" t="s">
        <v>8</v>
      </c>
      <c r="D76" s="5" t="s">
        <v>308</v>
      </c>
      <c r="E76" s="54" t="s">
        <v>231</v>
      </c>
    </row>
    <row r="77">
      <c r="A77" s="4" t="s">
        <v>7</v>
      </c>
      <c r="B77" s="4">
        <v>1.0</v>
      </c>
      <c r="C77" s="5" t="s">
        <v>12</v>
      </c>
      <c r="D77" s="5" t="s">
        <v>309</v>
      </c>
      <c r="E77" s="54" t="s">
        <v>102</v>
      </c>
    </row>
    <row r="78">
      <c r="A78" s="4" t="s">
        <v>7</v>
      </c>
      <c r="B78" s="4">
        <v>1.0</v>
      </c>
      <c r="C78" s="5" t="s">
        <v>12</v>
      </c>
      <c r="D78" s="5" t="s">
        <v>310</v>
      </c>
      <c r="E78" s="54" t="s">
        <v>102</v>
      </c>
    </row>
    <row r="79">
      <c r="A79" s="4" t="s">
        <v>7</v>
      </c>
      <c r="B79" s="4">
        <v>2.0</v>
      </c>
      <c r="C79" s="5" t="s">
        <v>8</v>
      </c>
      <c r="D79" s="5" t="s">
        <v>311</v>
      </c>
      <c r="E79" s="54" t="s">
        <v>102</v>
      </c>
    </row>
    <row r="80">
      <c r="A80" s="4" t="s">
        <v>7</v>
      </c>
      <c r="B80" s="4">
        <v>0.1</v>
      </c>
      <c r="C80" s="5" t="s">
        <v>8</v>
      </c>
      <c r="D80" s="5" t="s">
        <v>312</v>
      </c>
      <c r="E80" s="54" t="s">
        <v>102</v>
      </c>
    </row>
    <row r="81">
      <c r="A81" s="4" t="s">
        <v>7</v>
      </c>
      <c r="B81" s="4">
        <v>2.0</v>
      </c>
      <c r="C81" s="5" t="s">
        <v>12</v>
      </c>
      <c r="D81" s="5" t="s">
        <v>313</v>
      </c>
      <c r="E81" s="54" t="s">
        <v>102</v>
      </c>
      <c r="F81" s="3" t="s">
        <v>314</v>
      </c>
    </row>
    <row r="82">
      <c r="A82" s="4" t="s">
        <v>7</v>
      </c>
      <c r="B82" s="4">
        <v>1.0</v>
      </c>
      <c r="C82" s="5" t="s">
        <v>8</v>
      </c>
      <c r="D82" s="5" t="s">
        <v>315</v>
      </c>
      <c r="E82" s="54" t="s">
        <v>102</v>
      </c>
    </row>
    <row r="83">
      <c r="A83" s="4" t="s">
        <v>7</v>
      </c>
      <c r="B83" s="4">
        <v>2.0</v>
      </c>
      <c r="C83" s="5" t="s">
        <v>12</v>
      </c>
      <c r="D83" s="5" t="s">
        <v>316</v>
      </c>
      <c r="E83" s="54" t="s">
        <v>102</v>
      </c>
      <c r="F83" s="3" t="s">
        <v>317</v>
      </c>
    </row>
    <row r="84">
      <c r="A84" s="4" t="s">
        <v>7</v>
      </c>
      <c r="B84" s="4">
        <v>1.0</v>
      </c>
      <c r="C84" s="5" t="s">
        <v>8</v>
      </c>
      <c r="D84" s="5" t="s">
        <v>318</v>
      </c>
      <c r="E84" s="54" t="s">
        <v>102</v>
      </c>
    </row>
    <row r="85">
      <c r="A85" s="4" t="s">
        <v>7</v>
      </c>
      <c r="B85" s="4">
        <v>1.0</v>
      </c>
      <c r="C85" s="5" t="s">
        <v>8</v>
      </c>
      <c r="D85" s="5" t="s">
        <v>319</v>
      </c>
      <c r="E85" s="54" t="s">
        <v>236</v>
      </c>
    </row>
    <row r="86">
      <c r="A86" s="4" t="s">
        <v>7</v>
      </c>
      <c r="B86" s="4">
        <v>0.5</v>
      </c>
      <c r="C86" s="5" t="s">
        <v>8</v>
      </c>
      <c r="D86" s="5" t="s">
        <v>320</v>
      </c>
      <c r="E86" s="54" t="s">
        <v>236</v>
      </c>
    </row>
    <row r="87">
      <c r="A87" s="4" t="s">
        <v>7</v>
      </c>
      <c r="B87" s="4">
        <v>1.0</v>
      </c>
      <c r="C87" s="5" t="s">
        <v>8</v>
      </c>
      <c r="D87" s="5" t="s">
        <v>321</v>
      </c>
      <c r="E87" s="54" t="s">
        <v>236</v>
      </c>
    </row>
    <row r="88">
      <c r="A88" s="4" t="s">
        <v>7</v>
      </c>
      <c r="B88" s="4">
        <v>2.0</v>
      </c>
      <c r="C88" s="5" t="s">
        <v>12</v>
      </c>
      <c r="D88" s="5" t="s">
        <v>322</v>
      </c>
      <c r="E88" s="54" t="s">
        <v>102</v>
      </c>
    </row>
    <row r="89">
      <c r="A89" s="4" t="s">
        <v>7</v>
      </c>
      <c r="B89" s="4">
        <v>1.0</v>
      </c>
      <c r="C89" s="5" t="s">
        <v>8</v>
      </c>
      <c r="D89" s="5" t="s">
        <v>323</v>
      </c>
      <c r="E89" s="54" t="s">
        <v>231</v>
      </c>
    </row>
    <row r="90">
      <c r="A90" s="4" t="s">
        <v>7</v>
      </c>
      <c r="B90" s="4">
        <v>0.5</v>
      </c>
      <c r="C90" s="5" t="s">
        <v>8</v>
      </c>
      <c r="D90" s="5" t="s">
        <v>324</v>
      </c>
      <c r="E90" s="54" t="s">
        <v>176</v>
      </c>
    </row>
    <row r="91">
      <c r="A91" s="4" t="s">
        <v>7</v>
      </c>
      <c r="B91" s="4"/>
      <c r="C91" s="12"/>
      <c r="D91" s="12"/>
      <c r="E91" s="14"/>
    </row>
    <row r="92">
      <c r="A92" s="4" t="s">
        <v>7</v>
      </c>
      <c r="B92" s="4"/>
      <c r="C92" s="12"/>
      <c r="D92" s="12"/>
      <c r="E92" s="14"/>
    </row>
    <row r="93">
      <c r="A93" s="4" t="s">
        <v>7</v>
      </c>
      <c r="B93" s="4"/>
      <c r="C93" s="12"/>
      <c r="D93" s="12"/>
      <c r="E93" s="14"/>
    </row>
    <row r="94">
      <c r="A94" s="4" t="s">
        <v>7</v>
      </c>
      <c r="B94" s="4"/>
      <c r="C94" s="12"/>
      <c r="D94" s="12"/>
      <c r="E94" s="14"/>
    </row>
    <row r="95">
      <c r="A95" s="4" t="s">
        <v>7</v>
      </c>
      <c r="B95" s="4"/>
      <c r="C95" s="12"/>
      <c r="D95" s="12"/>
      <c r="E95" s="14"/>
    </row>
    <row r="96">
      <c r="A96" s="2" t="s">
        <v>70</v>
      </c>
      <c r="B96" s="13">
        <f>sum(B3:B95)</f>
        <v>100.1</v>
      </c>
      <c r="C96" s="14"/>
      <c r="D96" s="14"/>
      <c r="E96" s="14"/>
    </row>
    <row r="97">
      <c r="A97" s="15" t="s">
        <v>71</v>
      </c>
      <c r="B97" s="15">
        <v>3.0</v>
      </c>
      <c r="C97" s="15" t="s">
        <v>12</v>
      </c>
      <c r="D97" s="58" t="s">
        <v>325</v>
      </c>
      <c r="E97" s="54" t="s">
        <v>238</v>
      </c>
    </row>
    <row r="98">
      <c r="A98" s="15" t="s">
        <v>71</v>
      </c>
      <c r="B98" s="15">
        <v>1.0</v>
      </c>
      <c r="C98" s="15" t="s">
        <v>8</v>
      </c>
      <c r="D98" s="15" t="s">
        <v>326</v>
      </c>
      <c r="E98" s="54" t="s">
        <v>231</v>
      </c>
    </row>
    <row r="99">
      <c r="A99" s="15" t="s">
        <v>71</v>
      </c>
      <c r="B99" s="15">
        <v>1.5</v>
      </c>
      <c r="C99" s="15" t="s">
        <v>8</v>
      </c>
      <c r="D99" s="15" t="s">
        <v>239</v>
      </c>
      <c r="E99" s="54" t="s">
        <v>102</v>
      </c>
    </row>
    <row r="100">
      <c r="A100" s="15" t="s">
        <v>71</v>
      </c>
      <c r="B100" s="15">
        <v>0.5</v>
      </c>
      <c r="C100" s="15" t="s">
        <v>8</v>
      </c>
      <c r="D100" s="15" t="s">
        <v>327</v>
      </c>
      <c r="E100" s="54" t="s">
        <v>231</v>
      </c>
    </row>
    <row r="101">
      <c r="A101" s="15" t="s">
        <v>71</v>
      </c>
      <c r="B101" s="15">
        <v>1.5</v>
      </c>
      <c r="C101" s="15" t="s">
        <v>8</v>
      </c>
      <c r="D101" s="15" t="s">
        <v>328</v>
      </c>
      <c r="E101" s="54" t="s">
        <v>238</v>
      </c>
    </row>
    <row r="102">
      <c r="A102" s="15" t="s">
        <v>71</v>
      </c>
      <c r="B102" s="15">
        <v>1.0</v>
      </c>
      <c r="C102" s="15" t="s">
        <v>8</v>
      </c>
      <c r="D102" s="15" t="s">
        <v>329</v>
      </c>
      <c r="E102" s="54" t="s">
        <v>238</v>
      </c>
    </row>
    <row r="103">
      <c r="A103" s="15" t="s">
        <v>71</v>
      </c>
      <c r="B103" s="15">
        <v>0.5</v>
      </c>
      <c r="C103" s="15" t="s">
        <v>72</v>
      </c>
      <c r="D103" s="15" t="s">
        <v>330</v>
      </c>
      <c r="E103" s="54" t="s">
        <v>238</v>
      </c>
    </row>
    <row r="104">
      <c r="A104" s="15" t="s">
        <v>71</v>
      </c>
      <c r="B104" s="15">
        <v>0.5</v>
      </c>
      <c r="C104" s="15" t="s">
        <v>72</v>
      </c>
      <c r="D104" s="15" t="s">
        <v>331</v>
      </c>
      <c r="E104" s="54" t="s">
        <v>102</v>
      </c>
    </row>
    <row r="105">
      <c r="A105" s="15" t="s">
        <v>71</v>
      </c>
      <c r="B105" s="15">
        <v>1.0</v>
      </c>
      <c r="C105" s="15" t="s">
        <v>12</v>
      </c>
      <c r="D105" s="15" t="s">
        <v>332</v>
      </c>
      <c r="E105" s="54" t="s">
        <v>102</v>
      </c>
    </row>
    <row r="106">
      <c r="A106" s="15" t="s">
        <v>71</v>
      </c>
      <c r="B106" s="15">
        <v>1.0</v>
      </c>
      <c r="C106" s="15" t="s">
        <v>12</v>
      </c>
      <c r="D106" s="15" t="s">
        <v>252</v>
      </c>
      <c r="E106" s="54" t="s">
        <v>102</v>
      </c>
    </row>
    <row r="107">
      <c r="A107" s="15" t="s">
        <v>71</v>
      </c>
      <c r="B107" s="15">
        <v>3.0</v>
      </c>
      <c r="C107" s="15" t="s">
        <v>12</v>
      </c>
      <c r="D107" s="15" t="s">
        <v>253</v>
      </c>
      <c r="E107" s="54" t="s">
        <v>102</v>
      </c>
    </row>
    <row r="108">
      <c r="A108" s="15" t="s">
        <v>71</v>
      </c>
      <c r="B108" s="15">
        <v>1.0</v>
      </c>
      <c r="C108" s="15" t="s">
        <v>8</v>
      </c>
      <c r="D108" s="15" t="s">
        <v>333</v>
      </c>
      <c r="E108" s="54" t="s">
        <v>176</v>
      </c>
    </row>
    <row r="109">
      <c r="A109" s="15" t="s">
        <v>71</v>
      </c>
      <c r="B109" s="15">
        <v>1.5</v>
      </c>
      <c r="C109" s="15" t="s">
        <v>8</v>
      </c>
      <c r="D109" s="15" t="s">
        <v>334</v>
      </c>
      <c r="E109" s="54" t="s">
        <v>176</v>
      </c>
    </row>
    <row r="110">
      <c r="A110" s="15" t="s">
        <v>71</v>
      </c>
      <c r="B110" s="15">
        <v>2.0</v>
      </c>
      <c r="C110" s="15" t="s">
        <v>12</v>
      </c>
      <c r="D110" s="15" t="s">
        <v>335</v>
      </c>
      <c r="E110" s="54" t="s">
        <v>176</v>
      </c>
    </row>
    <row r="111">
      <c r="A111" s="15" t="s">
        <v>71</v>
      </c>
      <c r="B111" s="15">
        <v>1.0</v>
      </c>
      <c r="C111" s="15" t="s">
        <v>8</v>
      </c>
      <c r="D111" s="15" t="s">
        <v>336</v>
      </c>
      <c r="E111" s="54" t="s">
        <v>102</v>
      </c>
    </row>
    <row r="112">
      <c r="A112" s="15" t="s">
        <v>71</v>
      </c>
      <c r="B112" s="15">
        <v>0.15</v>
      </c>
      <c r="C112" s="15" t="s">
        <v>8</v>
      </c>
      <c r="D112" s="15" t="s">
        <v>337</v>
      </c>
      <c r="E112" s="54" t="s">
        <v>231</v>
      </c>
    </row>
    <row r="113">
      <c r="A113" s="15" t="s">
        <v>71</v>
      </c>
      <c r="B113" s="15">
        <v>2.5</v>
      </c>
      <c r="C113" s="15" t="s">
        <v>12</v>
      </c>
      <c r="D113" s="15" t="s">
        <v>338</v>
      </c>
      <c r="E113" s="54" t="s">
        <v>176</v>
      </c>
    </row>
    <row r="114">
      <c r="A114" s="15" t="s">
        <v>71</v>
      </c>
      <c r="B114" s="15">
        <v>2.0</v>
      </c>
      <c r="C114" s="15" t="s">
        <v>12</v>
      </c>
      <c r="D114" s="15" t="s">
        <v>339</v>
      </c>
      <c r="E114" s="54" t="s">
        <v>176</v>
      </c>
    </row>
    <row r="115">
      <c r="A115" s="15" t="s">
        <v>71</v>
      </c>
      <c r="B115" s="15">
        <v>0.5</v>
      </c>
      <c r="C115" s="15" t="s">
        <v>72</v>
      </c>
      <c r="D115" s="15" t="s">
        <v>340</v>
      </c>
      <c r="E115" s="54" t="s">
        <v>231</v>
      </c>
    </row>
    <row r="116">
      <c r="A116" s="15" t="s">
        <v>71</v>
      </c>
      <c r="B116" s="15">
        <v>1.0</v>
      </c>
      <c r="C116" s="15" t="s">
        <v>72</v>
      </c>
      <c r="D116" s="15" t="s">
        <v>341</v>
      </c>
      <c r="E116" s="54" t="s">
        <v>102</v>
      </c>
    </row>
    <row r="117">
      <c r="A117" s="15" t="s">
        <v>71</v>
      </c>
      <c r="B117" s="15">
        <v>1.0</v>
      </c>
      <c r="C117" s="15" t="s">
        <v>72</v>
      </c>
      <c r="D117" s="15" t="s">
        <v>342</v>
      </c>
      <c r="E117" s="54" t="s">
        <v>238</v>
      </c>
    </row>
    <row r="118">
      <c r="A118" s="15" t="s">
        <v>71</v>
      </c>
      <c r="B118" s="15">
        <v>1.0</v>
      </c>
      <c r="C118" s="31" t="s">
        <v>12</v>
      </c>
      <c r="D118" s="31" t="s">
        <v>270</v>
      </c>
      <c r="E118" s="54" t="s">
        <v>102</v>
      </c>
    </row>
    <row r="119">
      <c r="A119" s="15" t="s">
        <v>71</v>
      </c>
      <c r="B119" s="15">
        <v>1.5</v>
      </c>
      <c r="C119" s="31" t="s">
        <v>12</v>
      </c>
      <c r="D119" s="31" t="s">
        <v>271</v>
      </c>
      <c r="E119" s="54" t="s">
        <v>176</v>
      </c>
    </row>
    <row r="120">
      <c r="A120" s="15" t="s">
        <v>71</v>
      </c>
      <c r="B120" s="15">
        <v>2.5</v>
      </c>
      <c r="C120" s="31" t="s">
        <v>12</v>
      </c>
      <c r="D120" s="31" t="s">
        <v>272</v>
      </c>
      <c r="E120" s="54" t="s">
        <v>176</v>
      </c>
    </row>
    <row r="121">
      <c r="A121" s="15" t="s">
        <v>71</v>
      </c>
      <c r="B121" s="15">
        <v>2.0</v>
      </c>
      <c r="C121" s="15" t="s">
        <v>8</v>
      </c>
      <c r="D121" s="15" t="s">
        <v>343</v>
      </c>
      <c r="E121" s="54" t="s">
        <v>102</v>
      </c>
    </row>
    <row r="122">
      <c r="A122" s="15" t="s">
        <v>71</v>
      </c>
      <c r="B122" s="15">
        <v>1.0</v>
      </c>
      <c r="C122" s="15" t="s">
        <v>72</v>
      </c>
      <c r="D122" s="15" t="s">
        <v>344</v>
      </c>
      <c r="E122" s="54" t="s">
        <v>102</v>
      </c>
    </row>
    <row r="123">
      <c r="A123" s="15" t="s">
        <v>71</v>
      </c>
      <c r="B123" s="15">
        <v>2.0</v>
      </c>
      <c r="C123" s="15" t="s">
        <v>12</v>
      </c>
      <c r="D123" s="15" t="s">
        <v>345</v>
      </c>
      <c r="E123" s="54" t="s">
        <v>102</v>
      </c>
    </row>
    <row r="124">
      <c r="A124" s="15" t="s">
        <v>71</v>
      </c>
      <c r="B124" s="15">
        <v>0.5</v>
      </c>
      <c r="C124" s="15" t="s">
        <v>12</v>
      </c>
      <c r="D124" s="15" t="s">
        <v>346</v>
      </c>
      <c r="E124" s="54" t="s">
        <v>238</v>
      </c>
    </row>
    <row r="125">
      <c r="A125" s="15" t="s">
        <v>71</v>
      </c>
      <c r="B125" s="15">
        <v>1.0</v>
      </c>
      <c r="C125" s="15" t="s">
        <v>8</v>
      </c>
      <c r="D125" s="15" t="s">
        <v>277</v>
      </c>
      <c r="E125" s="54" t="s">
        <v>102</v>
      </c>
    </row>
    <row r="126">
      <c r="A126" s="15" t="s">
        <v>71</v>
      </c>
      <c r="B126" s="15">
        <v>1.0</v>
      </c>
      <c r="C126" s="15" t="s">
        <v>8</v>
      </c>
      <c r="D126" s="15" t="s">
        <v>347</v>
      </c>
      <c r="E126" s="54" t="s">
        <v>102</v>
      </c>
    </row>
    <row r="127">
      <c r="A127" s="15" t="s">
        <v>71</v>
      </c>
      <c r="B127" s="15">
        <v>2.5</v>
      </c>
      <c r="C127" s="15" t="s">
        <v>12</v>
      </c>
      <c r="D127" s="15" t="s">
        <v>348</v>
      </c>
      <c r="E127" s="54" t="s">
        <v>238</v>
      </c>
    </row>
    <row r="128">
      <c r="A128" s="15" t="s">
        <v>71</v>
      </c>
      <c r="B128" s="15">
        <v>1.0</v>
      </c>
      <c r="C128" s="15" t="s">
        <v>8</v>
      </c>
      <c r="D128" s="15" t="s">
        <v>349</v>
      </c>
      <c r="E128" s="54" t="s">
        <v>238</v>
      </c>
    </row>
    <row r="129">
      <c r="A129" s="15" t="s">
        <v>71</v>
      </c>
      <c r="B129" s="15">
        <v>1.0</v>
      </c>
      <c r="C129" s="15" t="s">
        <v>8</v>
      </c>
      <c r="D129" s="15" t="s">
        <v>350</v>
      </c>
      <c r="E129" s="54" t="s">
        <v>176</v>
      </c>
    </row>
    <row r="130">
      <c r="A130" s="15" t="s">
        <v>71</v>
      </c>
      <c r="B130" s="15">
        <v>1.0</v>
      </c>
      <c r="C130" s="15" t="s">
        <v>8</v>
      </c>
      <c r="D130" s="15" t="s">
        <v>351</v>
      </c>
      <c r="E130" s="54" t="s">
        <v>102</v>
      </c>
    </row>
    <row r="131">
      <c r="A131" s="15" t="s">
        <v>71</v>
      </c>
      <c r="B131" s="15">
        <v>1.0</v>
      </c>
      <c r="C131" s="15" t="s">
        <v>8</v>
      </c>
      <c r="D131" s="15" t="s">
        <v>352</v>
      </c>
      <c r="E131" s="54" t="s">
        <v>102</v>
      </c>
    </row>
    <row r="132">
      <c r="A132" s="15" t="s">
        <v>71</v>
      </c>
      <c r="B132" s="15">
        <v>1.0</v>
      </c>
      <c r="C132" s="15" t="s">
        <v>12</v>
      </c>
      <c r="D132" s="15" t="s">
        <v>281</v>
      </c>
      <c r="E132" s="54" t="s">
        <v>102</v>
      </c>
    </row>
    <row r="133">
      <c r="A133" s="15" t="s">
        <v>71</v>
      </c>
      <c r="B133" s="15">
        <v>1.0</v>
      </c>
      <c r="C133" s="15" t="s">
        <v>12</v>
      </c>
      <c r="D133" s="15" t="s">
        <v>282</v>
      </c>
      <c r="E133" s="54" t="s">
        <v>176</v>
      </c>
    </row>
    <row r="134">
      <c r="A134" s="15" t="s">
        <v>71</v>
      </c>
      <c r="B134" s="15">
        <v>4.0</v>
      </c>
      <c r="C134" s="15" t="s">
        <v>12</v>
      </c>
      <c r="D134" s="15" t="s">
        <v>283</v>
      </c>
      <c r="E134" s="54" t="s">
        <v>176</v>
      </c>
    </row>
    <row r="135">
      <c r="A135" s="15" t="s">
        <v>71</v>
      </c>
      <c r="B135" s="15">
        <v>2.0</v>
      </c>
      <c r="C135" s="15" t="s">
        <v>12</v>
      </c>
      <c r="D135" s="15" t="s">
        <v>353</v>
      </c>
      <c r="E135" s="54" t="s">
        <v>238</v>
      </c>
    </row>
    <row r="136">
      <c r="A136" s="15" t="s">
        <v>71</v>
      </c>
      <c r="B136" s="15">
        <v>2.0</v>
      </c>
      <c r="C136" s="15" t="s">
        <v>12</v>
      </c>
      <c r="D136" s="15" t="s">
        <v>354</v>
      </c>
      <c r="E136" s="54" t="s">
        <v>102</v>
      </c>
    </row>
    <row r="137">
      <c r="A137" s="15" t="s">
        <v>71</v>
      </c>
      <c r="B137" s="15">
        <v>3.0</v>
      </c>
      <c r="C137" s="15" t="s">
        <v>8</v>
      </c>
      <c r="D137" s="15" t="s">
        <v>355</v>
      </c>
      <c r="E137" s="54" t="s">
        <v>231</v>
      </c>
    </row>
    <row r="138">
      <c r="A138" s="15" t="s">
        <v>71</v>
      </c>
      <c r="B138" s="15">
        <v>3.0</v>
      </c>
      <c r="C138" s="15" t="s">
        <v>8</v>
      </c>
      <c r="D138" s="15" t="s">
        <v>356</v>
      </c>
      <c r="E138" s="54" t="s">
        <v>231</v>
      </c>
    </row>
    <row r="139">
      <c r="A139" s="15" t="s">
        <v>71</v>
      </c>
      <c r="B139" s="15">
        <v>2.0</v>
      </c>
      <c r="C139" s="15" t="s">
        <v>8</v>
      </c>
      <c r="D139" s="15" t="s">
        <v>357</v>
      </c>
      <c r="E139" s="54" t="s">
        <v>231</v>
      </c>
    </row>
    <row r="140">
      <c r="A140" s="15" t="s">
        <v>71</v>
      </c>
      <c r="B140" s="15">
        <v>2.0</v>
      </c>
      <c r="C140" s="15" t="s">
        <v>8</v>
      </c>
      <c r="D140" s="15" t="s">
        <v>358</v>
      </c>
      <c r="E140" s="54" t="s">
        <v>231</v>
      </c>
    </row>
    <row r="141">
      <c r="A141" s="15" t="s">
        <v>71</v>
      </c>
      <c r="B141" s="15">
        <v>3.0</v>
      </c>
      <c r="C141" s="15" t="s">
        <v>72</v>
      </c>
      <c r="D141" s="15" t="s">
        <v>359</v>
      </c>
      <c r="E141" s="54" t="s">
        <v>231</v>
      </c>
    </row>
    <row r="142" ht="14.25" customHeight="1">
      <c r="A142" s="15" t="s">
        <v>71</v>
      </c>
      <c r="B142" s="15">
        <v>2.0</v>
      </c>
      <c r="C142" s="15" t="s">
        <v>8</v>
      </c>
      <c r="D142" s="15" t="s">
        <v>302</v>
      </c>
      <c r="E142" s="54" t="s">
        <v>102</v>
      </c>
    </row>
    <row r="143">
      <c r="A143" s="15" t="s">
        <v>71</v>
      </c>
      <c r="B143" s="15">
        <v>1.0</v>
      </c>
      <c r="C143" s="15" t="s">
        <v>8</v>
      </c>
      <c r="D143" s="15" t="s">
        <v>360</v>
      </c>
      <c r="E143" s="54" t="s">
        <v>102</v>
      </c>
    </row>
    <row r="144">
      <c r="A144" s="15" t="s">
        <v>71</v>
      </c>
      <c r="B144" s="15">
        <v>1.0</v>
      </c>
      <c r="C144" s="15" t="s">
        <v>12</v>
      </c>
      <c r="D144" s="15" t="s">
        <v>305</v>
      </c>
      <c r="E144" s="54" t="s">
        <v>102</v>
      </c>
    </row>
    <row r="145">
      <c r="A145" s="15" t="s">
        <v>71</v>
      </c>
      <c r="B145" s="15">
        <v>1.0</v>
      </c>
      <c r="C145" s="15" t="s">
        <v>8</v>
      </c>
      <c r="D145" s="15" t="s">
        <v>306</v>
      </c>
      <c r="E145" s="54" t="s">
        <v>102</v>
      </c>
    </row>
    <row r="146">
      <c r="A146" s="15" t="s">
        <v>71</v>
      </c>
      <c r="B146" s="15">
        <v>1.0</v>
      </c>
      <c r="C146" s="15" t="s">
        <v>12</v>
      </c>
      <c r="D146" s="15" t="s">
        <v>310</v>
      </c>
      <c r="E146" s="54" t="s">
        <v>176</v>
      </c>
    </row>
    <row r="147">
      <c r="A147" s="15" t="s">
        <v>71</v>
      </c>
      <c r="B147" s="15">
        <v>2.0</v>
      </c>
      <c r="C147" s="15" t="s">
        <v>8</v>
      </c>
      <c r="D147" s="15" t="s">
        <v>311</v>
      </c>
      <c r="E147" s="54" t="s">
        <v>176</v>
      </c>
    </row>
    <row r="148">
      <c r="A148" s="15" t="s">
        <v>71</v>
      </c>
      <c r="B148" s="15">
        <v>3.0</v>
      </c>
      <c r="C148" s="15" t="s">
        <v>8</v>
      </c>
      <c r="D148" s="15" t="s">
        <v>361</v>
      </c>
      <c r="E148" s="54" t="s">
        <v>238</v>
      </c>
    </row>
    <row r="149">
      <c r="A149" s="15" t="s">
        <v>71</v>
      </c>
      <c r="B149" s="15">
        <v>2.0</v>
      </c>
      <c r="C149" s="15" t="s">
        <v>8</v>
      </c>
      <c r="D149" s="15" t="s">
        <v>362</v>
      </c>
      <c r="E149" s="54" t="s">
        <v>238</v>
      </c>
    </row>
    <row r="150">
      <c r="A150" s="15" t="s">
        <v>71</v>
      </c>
      <c r="B150" s="15">
        <v>2.0</v>
      </c>
      <c r="C150" s="15" t="s">
        <v>8</v>
      </c>
      <c r="D150" s="15" t="s">
        <v>363</v>
      </c>
      <c r="E150" s="54" t="s">
        <v>238</v>
      </c>
    </row>
    <row r="151">
      <c r="A151" s="15" t="s">
        <v>71</v>
      </c>
      <c r="B151" s="15">
        <v>1.5</v>
      </c>
      <c r="C151" s="15" t="s">
        <v>8</v>
      </c>
      <c r="D151" s="15" t="s">
        <v>364</v>
      </c>
      <c r="E151" s="54" t="s">
        <v>238</v>
      </c>
    </row>
    <row r="152">
      <c r="A152" s="15" t="s">
        <v>71</v>
      </c>
      <c r="B152" s="15">
        <v>2.5</v>
      </c>
      <c r="C152" s="15" t="s">
        <v>8</v>
      </c>
      <c r="D152" s="15" t="s">
        <v>365</v>
      </c>
      <c r="E152" s="54" t="s">
        <v>102</v>
      </c>
    </row>
    <row r="153">
      <c r="A153" s="15" t="s">
        <v>71</v>
      </c>
      <c r="B153" s="15">
        <v>1.0</v>
      </c>
      <c r="C153" s="15" t="s">
        <v>8</v>
      </c>
      <c r="D153" s="15" t="s">
        <v>318</v>
      </c>
      <c r="E153" s="54" t="s">
        <v>176</v>
      </c>
    </row>
    <row r="154">
      <c r="A154" s="15" t="s">
        <v>71</v>
      </c>
      <c r="B154" s="15">
        <v>2.0</v>
      </c>
      <c r="C154" s="15" t="s">
        <v>8</v>
      </c>
      <c r="D154" s="15" t="s">
        <v>366</v>
      </c>
      <c r="E154" s="54" t="s">
        <v>238</v>
      </c>
    </row>
    <row r="155">
      <c r="A155" s="15" t="s">
        <v>71</v>
      </c>
      <c r="B155" s="15">
        <v>5.0</v>
      </c>
      <c r="C155" s="15" t="s">
        <v>12</v>
      </c>
      <c r="D155" s="15" t="s">
        <v>367</v>
      </c>
      <c r="E155" s="54" t="s">
        <v>238</v>
      </c>
    </row>
    <row r="156">
      <c r="A156" s="15" t="s">
        <v>71</v>
      </c>
      <c r="B156" s="15">
        <v>0.5</v>
      </c>
      <c r="C156" s="31" t="s">
        <v>8</v>
      </c>
      <c r="D156" s="31" t="s">
        <v>324</v>
      </c>
      <c r="E156" s="54" t="s">
        <v>102</v>
      </c>
    </row>
    <row r="157">
      <c r="A157" s="15" t="s">
        <v>71</v>
      </c>
      <c r="B157" s="15">
        <v>2.0</v>
      </c>
      <c r="C157" s="15" t="s">
        <v>8</v>
      </c>
      <c r="D157" s="15" t="s">
        <v>368</v>
      </c>
      <c r="E157" s="14"/>
    </row>
    <row r="158">
      <c r="A158" s="15" t="s">
        <v>71</v>
      </c>
      <c r="B158" s="15"/>
      <c r="C158" s="15"/>
      <c r="D158" s="15"/>
      <c r="E158" s="14"/>
    </row>
    <row r="159">
      <c r="A159" s="15" t="s">
        <v>88</v>
      </c>
      <c r="B159" s="15"/>
      <c r="C159" s="16"/>
      <c r="D159" s="16"/>
      <c r="E159" s="14"/>
    </row>
    <row r="160">
      <c r="A160" s="15" t="s">
        <v>88</v>
      </c>
      <c r="B160" s="15"/>
      <c r="C160" s="16"/>
      <c r="D160" s="16"/>
      <c r="E160" s="54"/>
    </row>
    <row r="161">
      <c r="A161" s="2" t="s">
        <v>70</v>
      </c>
      <c r="B161" s="2">
        <f>SUM(B97:B160)</f>
        <v>98.65</v>
      </c>
      <c r="C161" s="14"/>
      <c r="D161" s="14"/>
      <c r="E161" s="14"/>
    </row>
    <row r="162">
      <c r="A162" s="17" t="s">
        <v>89</v>
      </c>
      <c r="B162" s="18">
        <v>3.0</v>
      </c>
      <c r="C162" s="17" t="s">
        <v>12</v>
      </c>
      <c r="D162" s="17" t="s">
        <v>369</v>
      </c>
      <c r="E162" s="54" t="s">
        <v>236</v>
      </c>
    </row>
    <row r="163">
      <c r="A163" s="17" t="s">
        <v>89</v>
      </c>
      <c r="B163" s="18">
        <v>1.25</v>
      </c>
      <c r="C163" s="17" t="s">
        <v>8</v>
      </c>
      <c r="D163" s="17" t="s">
        <v>370</v>
      </c>
      <c r="E163" s="54" t="s">
        <v>231</v>
      </c>
    </row>
    <row r="164">
      <c r="A164" s="17" t="s">
        <v>89</v>
      </c>
      <c r="B164" s="17">
        <v>1.5</v>
      </c>
      <c r="C164" s="17" t="s">
        <v>8</v>
      </c>
      <c r="D164" s="17" t="s">
        <v>239</v>
      </c>
      <c r="E164" s="54" t="s">
        <v>176</v>
      </c>
    </row>
    <row r="165">
      <c r="A165" s="17" t="s">
        <v>89</v>
      </c>
      <c r="B165" s="17">
        <v>0.5</v>
      </c>
      <c r="C165" s="17" t="s">
        <v>8</v>
      </c>
      <c r="D165" s="17" t="s">
        <v>371</v>
      </c>
      <c r="E165" s="54" t="s">
        <v>231</v>
      </c>
    </row>
    <row r="166">
      <c r="A166" s="17" t="s">
        <v>89</v>
      </c>
      <c r="B166" s="17">
        <v>1.5</v>
      </c>
      <c r="C166" s="17" t="s">
        <v>8</v>
      </c>
      <c r="D166" s="17" t="s">
        <v>372</v>
      </c>
      <c r="E166" s="54" t="s">
        <v>236</v>
      </c>
    </row>
    <row r="167">
      <c r="A167" s="17" t="s">
        <v>89</v>
      </c>
      <c r="B167" s="17">
        <v>1.0</v>
      </c>
      <c r="C167" s="17" t="s">
        <v>8</v>
      </c>
      <c r="D167" s="17" t="s">
        <v>373</v>
      </c>
      <c r="E167" s="54" t="s">
        <v>236</v>
      </c>
    </row>
    <row r="168">
      <c r="A168" s="17" t="s">
        <v>89</v>
      </c>
      <c r="B168" s="17">
        <v>0.5</v>
      </c>
      <c r="C168" s="17" t="s">
        <v>72</v>
      </c>
      <c r="D168" s="17" t="s">
        <v>330</v>
      </c>
      <c r="E168" s="54" t="s">
        <v>236</v>
      </c>
    </row>
    <row r="169">
      <c r="A169" s="17" t="s">
        <v>89</v>
      </c>
      <c r="B169" s="17">
        <v>0.5</v>
      </c>
      <c r="C169" s="17" t="s">
        <v>72</v>
      </c>
      <c r="D169" s="17" t="s">
        <v>331</v>
      </c>
      <c r="E169" s="54" t="s">
        <v>176</v>
      </c>
    </row>
    <row r="170">
      <c r="A170" s="17" t="s">
        <v>89</v>
      </c>
      <c r="B170" s="18">
        <v>1.0</v>
      </c>
      <c r="C170" s="17" t="s">
        <v>12</v>
      </c>
      <c r="D170" s="17" t="s">
        <v>374</v>
      </c>
      <c r="E170" s="54" t="s">
        <v>176</v>
      </c>
    </row>
    <row r="171">
      <c r="A171" s="17" t="s">
        <v>89</v>
      </c>
      <c r="B171" s="18">
        <v>1.0</v>
      </c>
      <c r="C171" s="17" t="s">
        <v>12</v>
      </c>
      <c r="D171" s="17" t="s">
        <v>252</v>
      </c>
      <c r="E171" s="54" t="s">
        <v>176</v>
      </c>
    </row>
    <row r="172">
      <c r="A172" s="17" t="s">
        <v>89</v>
      </c>
      <c r="B172" s="18">
        <v>3.0</v>
      </c>
      <c r="C172" s="17" t="s">
        <v>12</v>
      </c>
      <c r="D172" s="17" t="s">
        <v>253</v>
      </c>
      <c r="E172" s="54" t="s">
        <v>176</v>
      </c>
    </row>
    <row r="173">
      <c r="A173" s="17" t="s">
        <v>89</v>
      </c>
      <c r="B173" s="41">
        <v>1.0</v>
      </c>
      <c r="C173" s="59" t="s">
        <v>8</v>
      </c>
      <c r="D173" s="59" t="s">
        <v>336</v>
      </c>
      <c r="E173" s="54" t="s">
        <v>176</v>
      </c>
    </row>
    <row r="174">
      <c r="A174" s="17" t="s">
        <v>89</v>
      </c>
      <c r="B174" s="17">
        <v>1.0</v>
      </c>
      <c r="C174" s="17" t="s">
        <v>72</v>
      </c>
      <c r="D174" s="17" t="s">
        <v>341</v>
      </c>
      <c r="E174" s="54" t="s">
        <v>176</v>
      </c>
    </row>
    <row r="175">
      <c r="A175" s="17" t="s">
        <v>89</v>
      </c>
      <c r="B175" s="17">
        <v>2.5</v>
      </c>
      <c r="C175" s="17" t="s">
        <v>8</v>
      </c>
      <c r="D175" s="17" t="s">
        <v>375</v>
      </c>
      <c r="E175" s="54" t="s">
        <v>102</v>
      </c>
    </row>
    <row r="176">
      <c r="A176" s="17" t="s">
        <v>89</v>
      </c>
      <c r="B176" s="18">
        <v>1.5</v>
      </c>
      <c r="C176" s="17" t="s">
        <v>72</v>
      </c>
      <c r="D176" s="17" t="s">
        <v>376</v>
      </c>
      <c r="E176" s="54" t="s">
        <v>236</v>
      </c>
    </row>
    <row r="177">
      <c r="A177" s="17" t="s">
        <v>89</v>
      </c>
      <c r="B177" s="17">
        <v>1.0</v>
      </c>
      <c r="C177" s="17" t="s">
        <v>72</v>
      </c>
      <c r="D177" s="17" t="s">
        <v>377</v>
      </c>
      <c r="E177" s="54" t="s">
        <v>236</v>
      </c>
    </row>
    <row r="178">
      <c r="A178" s="17" t="s">
        <v>89</v>
      </c>
      <c r="B178" s="17">
        <v>1.0</v>
      </c>
      <c r="C178" s="60" t="s">
        <v>12</v>
      </c>
      <c r="D178" s="60" t="s">
        <v>270</v>
      </c>
      <c r="E178" s="54" t="s">
        <v>102</v>
      </c>
    </row>
    <row r="179">
      <c r="A179" s="17" t="s">
        <v>89</v>
      </c>
      <c r="B179" s="17">
        <v>1.5</v>
      </c>
      <c r="C179" s="60" t="s">
        <v>12</v>
      </c>
      <c r="D179" s="60" t="s">
        <v>271</v>
      </c>
      <c r="E179" s="54" t="s">
        <v>102</v>
      </c>
    </row>
    <row r="180">
      <c r="A180" s="17" t="s">
        <v>89</v>
      </c>
      <c r="B180" s="17">
        <v>2.5</v>
      </c>
      <c r="C180" s="60" t="s">
        <v>12</v>
      </c>
      <c r="D180" s="60" t="s">
        <v>272</v>
      </c>
      <c r="E180" s="54" t="s">
        <v>176</v>
      </c>
    </row>
    <row r="181">
      <c r="A181" s="17" t="s">
        <v>89</v>
      </c>
      <c r="B181" s="41">
        <v>0.5</v>
      </c>
      <c r="C181" s="61" t="s">
        <v>12</v>
      </c>
      <c r="D181" s="62" t="s">
        <v>378</v>
      </c>
      <c r="E181" s="54" t="s">
        <v>102</v>
      </c>
    </row>
    <row r="182">
      <c r="A182" s="17" t="s">
        <v>89</v>
      </c>
      <c r="B182" s="18">
        <v>1.0</v>
      </c>
      <c r="C182" s="17" t="s">
        <v>8</v>
      </c>
      <c r="D182" s="17" t="s">
        <v>277</v>
      </c>
      <c r="E182" s="54" t="s">
        <v>102</v>
      </c>
    </row>
    <row r="183">
      <c r="A183" s="17" t="s">
        <v>89</v>
      </c>
      <c r="B183" s="17">
        <v>2.0</v>
      </c>
      <c r="C183" s="17" t="s">
        <v>8</v>
      </c>
      <c r="D183" s="17" t="s">
        <v>379</v>
      </c>
      <c r="E183" s="54" t="s">
        <v>102</v>
      </c>
    </row>
    <row r="184">
      <c r="A184" s="17" t="s">
        <v>89</v>
      </c>
      <c r="B184" s="17">
        <v>2.0</v>
      </c>
      <c r="C184" s="17" t="s">
        <v>8</v>
      </c>
      <c r="D184" s="17" t="s">
        <v>380</v>
      </c>
      <c r="E184" s="54" t="s">
        <v>102</v>
      </c>
    </row>
    <row r="185">
      <c r="A185" s="17" t="s">
        <v>89</v>
      </c>
      <c r="B185" s="17">
        <v>2.5</v>
      </c>
      <c r="C185" s="17" t="s">
        <v>12</v>
      </c>
      <c r="D185" s="17" t="s">
        <v>381</v>
      </c>
      <c r="E185" s="54" t="s">
        <v>176</v>
      </c>
    </row>
    <row r="186">
      <c r="A186" s="17" t="s">
        <v>89</v>
      </c>
      <c r="B186" s="17">
        <v>1.5</v>
      </c>
      <c r="C186" s="17" t="s">
        <v>8</v>
      </c>
      <c r="D186" s="17" t="s">
        <v>382</v>
      </c>
      <c r="E186" s="54" t="s">
        <v>236</v>
      </c>
    </row>
    <row r="187">
      <c r="A187" s="17" t="s">
        <v>89</v>
      </c>
      <c r="B187" s="17">
        <v>2.0</v>
      </c>
      <c r="C187" s="17" t="s">
        <v>8</v>
      </c>
      <c r="D187" s="17" t="s">
        <v>383</v>
      </c>
      <c r="E187" s="54" t="s">
        <v>102</v>
      </c>
    </row>
    <row r="188">
      <c r="A188" s="17" t="s">
        <v>89</v>
      </c>
      <c r="B188" s="17">
        <v>1.5</v>
      </c>
      <c r="C188" s="17" t="s">
        <v>8</v>
      </c>
      <c r="D188" s="17" t="s">
        <v>384</v>
      </c>
      <c r="E188" s="54" t="s">
        <v>102</v>
      </c>
    </row>
    <row r="189">
      <c r="A189" s="17" t="s">
        <v>89</v>
      </c>
      <c r="B189" s="17">
        <v>2.5</v>
      </c>
      <c r="C189" s="17" t="s">
        <v>8</v>
      </c>
      <c r="D189" s="17" t="s">
        <v>385</v>
      </c>
      <c r="E189" s="54" t="s">
        <v>102</v>
      </c>
    </row>
    <row r="190">
      <c r="A190" s="17" t="s">
        <v>89</v>
      </c>
      <c r="B190" s="17">
        <v>2.0</v>
      </c>
      <c r="C190" s="17" t="s">
        <v>72</v>
      </c>
      <c r="D190" s="17" t="s">
        <v>386</v>
      </c>
      <c r="E190" s="54" t="s">
        <v>102</v>
      </c>
    </row>
    <row r="191">
      <c r="A191" s="17" t="s">
        <v>89</v>
      </c>
      <c r="B191" s="17">
        <v>2.0</v>
      </c>
      <c r="C191" s="17" t="s">
        <v>8</v>
      </c>
      <c r="D191" s="17" t="s">
        <v>387</v>
      </c>
      <c r="E191" s="54" t="s">
        <v>102</v>
      </c>
    </row>
    <row r="192">
      <c r="A192" s="17" t="s">
        <v>89</v>
      </c>
      <c r="B192" s="17">
        <v>1.0</v>
      </c>
      <c r="C192" s="17" t="s">
        <v>8</v>
      </c>
      <c r="D192" s="17" t="s">
        <v>352</v>
      </c>
      <c r="E192" s="54" t="s">
        <v>176</v>
      </c>
    </row>
    <row r="193">
      <c r="A193" s="17" t="s">
        <v>89</v>
      </c>
      <c r="B193" s="17">
        <v>1.0</v>
      </c>
      <c r="C193" s="17" t="s">
        <v>12</v>
      </c>
      <c r="D193" s="17" t="s">
        <v>281</v>
      </c>
      <c r="E193" s="54" t="s">
        <v>102</v>
      </c>
    </row>
    <row r="194">
      <c r="A194" s="17" t="s">
        <v>89</v>
      </c>
      <c r="B194" s="17">
        <v>1.0</v>
      </c>
      <c r="C194" s="17" t="s">
        <v>12</v>
      </c>
      <c r="D194" s="17" t="s">
        <v>282</v>
      </c>
      <c r="E194" s="54" t="s">
        <v>176</v>
      </c>
    </row>
    <row r="195">
      <c r="A195" s="17" t="s">
        <v>89</v>
      </c>
      <c r="B195" s="17">
        <v>4.0</v>
      </c>
      <c r="C195" s="17" t="s">
        <v>12</v>
      </c>
      <c r="D195" s="17" t="s">
        <v>283</v>
      </c>
      <c r="E195" s="54" t="s">
        <v>176</v>
      </c>
    </row>
    <row r="196">
      <c r="A196" s="17" t="s">
        <v>89</v>
      </c>
      <c r="B196" s="18">
        <v>2.0</v>
      </c>
      <c r="C196" s="17" t="s">
        <v>8</v>
      </c>
      <c r="D196" s="17" t="s">
        <v>302</v>
      </c>
      <c r="E196" s="54" t="s">
        <v>102</v>
      </c>
    </row>
    <row r="197">
      <c r="A197" s="17" t="s">
        <v>89</v>
      </c>
      <c r="B197" s="18">
        <v>3.0</v>
      </c>
      <c r="C197" s="17" t="s">
        <v>8</v>
      </c>
      <c r="D197" s="17" t="s">
        <v>388</v>
      </c>
      <c r="E197" s="54" t="s">
        <v>102</v>
      </c>
    </row>
    <row r="198">
      <c r="A198" s="17" t="s">
        <v>89</v>
      </c>
      <c r="B198" s="18">
        <v>1.0</v>
      </c>
      <c r="C198" s="17" t="s">
        <v>8</v>
      </c>
      <c r="D198" s="17" t="s">
        <v>304</v>
      </c>
      <c r="E198" s="54" t="s">
        <v>102</v>
      </c>
    </row>
    <row r="199">
      <c r="A199" s="17" t="s">
        <v>89</v>
      </c>
      <c r="B199" s="18">
        <v>1.0</v>
      </c>
      <c r="C199" s="17" t="s">
        <v>12</v>
      </c>
      <c r="D199" s="17" t="s">
        <v>305</v>
      </c>
      <c r="E199" s="54" t="s">
        <v>102</v>
      </c>
    </row>
    <row r="200">
      <c r="A200" s="17" t="s">
        <v>89</v>
      </c>
      <c r="B200" s="18">
        <v>1.0</v>
      </c>
      <c r="C200" s="17" t="s">
        <v>8</v>
      </c>
      <c r="D200" s="17" t="s">
        <v>306</v>
      </c>
      <c r="E200" s="54" t="s">
        <v>102</v>
      </c>
    </row>
    <row r="201">
      <c r="A201" s="17" t="s">
        <v>89</v>
      </c>
      <c r="B201" s="18">
        <v>1.0</v>
      </c>
      <c r="C201" s="17" t="s">
        <v>12</v>
      </c>
      <c r="D201" s="17" t="s">
        <v>310</v>
      </c>
      <c r="E201" s="54" t="s">
        <v>176</v>
      </c>
    </row>
    <row r="202">
      <c r="A202" s="17" t="s">
        <v>89</v>
      </c>
      <c r="B202" s="18">
        <v>2.0</v>
      </c>
      <c r="C202" s="17" t="s">
        <v>8</v>
      </c>
      <c r="D202" s="17" t="s">
        <v>311</v>
      </c>
      <c r="E202" s="54" t="s">
        <v>176</v>
      </c>
    </row>
    <row r="203">
      <c r="A203" s="17" t="s">
        <v>89</v>
      </c>
      <c r="B203" s="18">
        <v>2.5</v>
      </c>
      <c r="C203" s="17" t="s">
        <v>8</v>
      </c>
      <c r="D203" s="17" t="s">
        <v>389</v>
      </c>
      <c r="E203" s="54" t="s">
        <v>236</v>
      </c>
    </row>
    <row r="204">
      <c r="A204" s="17" t="s">
        <v>89</v>
      </c>
      <c r="B204" s="18">
        <v>2.0</v>
      </c>
      <c r="C204" s="17" t="s">
        <v>8</v>
      </c>
      <c r="D204" s="17" t="s">
        <v>390</v>
      </c>
      <c r="E204" s="54" t="s">
        <v>102</v>
      </c>
    </row>
    <row r="205">
      <c r="A205" s="17" t="s">
        <v>89</v>
      </c>
      <c r="B205" s="18">
        <v>2.0</v>
      </c>
      <c r="C205" s="17" t="s">
        <v>8</v>
      </c>
      <c r="D205" s="17" t="s">
        <v>391</v>
      </c>
      <c r="E205" s="54" t="s">
        <v>102</v>
      </c>
    </row>
    <row r="206">
      <c r="A206" s="17" t="s">
        <v>89</v>
      </c>
      <c r="B206" s="18">
        <v>1.5</v>
      </c>
      <c r="C206" s="17" t="s">
        <v>8</v>
      </c>
      <c r="D206" s="17" t="s">
        <v>392</v>
      </c>
      <c r="E206" s="54" t="s">
        <v>102</v>
      </c>
    </row>
    <row r="207">
      <c r="A207" s="17" t="s">
        <v>89</v>
      </c>
      <c r="B207" s="18">
        <v>1.5</v>
      </c>
      <c r="C207" s="17" t="s">
        <v>8</v>
      </c>
      <c r="D207" s="17" t="s">
        <v>393</v>
      </c>
      <c r="E207" s="54" t="s">
        <v>102</v>
      </c>
    </row>
    <row r="208">
      <c r="A208" s="17" t="s">
        <v>89</v>
      </c>
      <c r="B208" s="18">
        <v>1.5</v>
      </c>
      <c r="C208" s="17" t="s">
        <v>8</v>
      </c>
      <c r="D208" s="17" t="s">
        <v>394</v>
      </c>
      <c r="E208" s="54" t="s">
        <v>102</v>
      </c>
    </row>
    <row r="209">
      <c r="A209" s="17" t="s">
        <v>89</v>
      </c>
      <c r="B209" s="18">
        <v>2.0</v>
      </c>
      <c r="C209" s="17" t="s">
        <v>8</v>
      </c>
      <c r="D209" s="17" t="s">
        <v>395</v>
      </c>
      <c r="E209" s="54" t="s">
        <v>102</v>
      </c>
    </row>
    <row r="210">
      <c r="A210" s="17" t="s">
        <v>89</v>
      </c>
      <c r="B210" s="18">
        <v>1.0</v>
      </c>
      <c r="C210" s="17" t="s">
        <v>8</v>
      </c>
      <c r="D210" s="17" t="s">
        <v>318</v>
      </c>
      <c r="E210" s="54" t="s">
        <v>102</v>
      </c>
    </row>
    <row r="211">
      <c r="A211" s="17" t="s">
        <v>89</v>
      </c>
      <c r="B211" s="18">
        <v>0.5</v>
      </c>
      <c r="C211" s="17" t="s">
        <v>8</v>
      </c>
      <c r="D211" s="17" t="s">
        <v>324</v>
      </c>
      <c r="E211" s="14"/>
    </row>
    <row r="212">
      <c r="A212" s="17" t="s">
        <v>89</v>
      </c>
      <c r="B212" s="41"/>
      <c r="C212" s="21"/>
      <c r="D212" s="21"/>
      <c r="E212" s="14"/>
    </row>
    <row r="213">
      <c r="A213" s="17" t="s">
        <v>89</v>
      </c>
      <c r="B213" s="18"/>
      <c r="C213" s="21"/>
      <c r="D213" s="21"/>
      <c r="E213" s="54"/>
    </row>
    <row r="214">
      <c r="A214" s="2" t="s">
        <v>70</v>
      </c>
      <c r="B214" s="2">
        <f>sum(B162:B213)</f>
        <v>78.75</v>
      </c>
      <c r="C214" s="14"/>
      <c r="D214" s="14"/>
      <c r="E214" s="14"/>
    </row>
    <row r="215">
      <c r="A215" s="22" t="s">
        <v>100</v>
      </c>
      <c r="B215" s="22">
        <v>1.25</v>
      </c>
      <c r="C215" s="22" t="s">
        <v>8</v>
      </c>
      <c r="D215" s="22" t="s">
        <v>396</v>
      </c>
      <c r="E215" s="54" t="s">
        <v>238</v>
      </c>
    </row>
    <row r="216">
      <c r="A216" s="22" t="s">
        <v>100</v>
      </c>
      <c r="B216" s="22">
        <v>1.0</v>
      </c>
      <c r="C216" s="22" t="s">
        <v>8</v>
      </c>
      <c r="D216" s="22" t="s">
        <v>397</v>
      </c>
      <c r="E216" s="54" t="s">
        <v>236</v>
      </c>
    </row>
    <row r="217">
      <c r="A217" s="22" t="s">
        <v>100</v>
      </c>
      <c r="B217" s="22">
        <v>1.5</v>
      </c>
      <c r="C217" s="22" t="s">
        <v>8</v>
      </c>
      <c r="D217" s="22" t="s">
        <v>398</v>
      </c>
      <c r="E217" s="54" t="s">
        <v>176</v>
      </c>
    </row>
    <row r="218">
      <c r="A218" s="22" t="s">
        <v>100</v>
      </c>
      <c r="B218" s="22">
        <v>0.5</v>
      </c>
      <c r="C218" s="22" t="s">
        <v>8</v>
      </c>
      <c r="D218" s="22" t="s">
        <v>399</v>
      </c>
      <c r="E218" s="54" t="s">
        <v>236</v>
      </c>
    </row>
    <row r="219">
      <c r="A219" s="22" t="s">
        <v>100</v>
      </c>
      <c r="B219" s="22">
        <v>1.0</v>
      </c>
      <c r="C219" s="22" t="s">
        <v>8</v>
      </c>
      <c r="D219" s="22" t="s">
        <v>400</v>
      </c>
      <c r="E219" s="54" t="s">
        <v>236</v>
      </c>
    </row>
    <row r="220">
      <c r="A220" s="22" t="s">
        <v>100</v>
      </c>
      <c r="B220" s="22">
        <v>1.0</v>
      </c>
      <c r="C220" s="22" t="s">
        <v>8</v>
      </c>
      <c r="D220" s="22" t="s">
        <v>401</v>
      </c>
      <c r="E220" s="54" t="s">
        <v>238</v>
      </c>
    </row>
    <row r="221">
      <c r="A221" s="22" t="s">
        <v>100</v>
      </c>
      <c r="B221" s="22">
        <v>0.5</v>
      </c>
      <c r="C221" s="22" t="s">
        <v>8</v>
      </c>
      <c r="D221" s="22" t="s">
        <v>402</v>
      </c>
      <c r="E221" s="54" t="s">
        <v>102</v>
      </c>
    </row>
    <row r="222">
      <c r="A222" s="22" t="s">
        <v>100</v>
      </c>
      <c r="B222" s="22">
        <v>0.5</v>
      </c>
      <c r="C222" s="22" t="s">
        <v>72</v>
      </c>
      <c r="D222" s="22" t="s">
        <v>331</v>
      </c>
      <c r="E222" s="54" t="s">
        <v>176</v>
      </c>
    </row>
    <row r="223">
      <c r="A223" s="22" t="s">
        <v>100</v>
      </c>
      <c r="B223" s="22">
        <v>1.0</v>
      </c>
      <c r="C223" s="22" t="s">
        <v>12</v>
      </c>
      <c r="D223" s="22" t="s">
        <v>374</v>
      </c>
      <c r="E223" s="54" t="s">
        <v>176</v>
      </c>
    </row>
    <row r="224">
      <c r="A224" s="22" t="s">
        <v>100</v>
      </c>
      <c r="B224" s="22">
        <v>1.0</v>
      </c>
      <c r="C224" s="22" t="s">
        <v>12</v>
      </c>
      <c r="D224" s="22" t="s">
        <v>252</v>
      </c>
      <c r="E224" s="54" t="s">
        <v>176</v>
      </c>
    </row>
    <row r="225">
      <c r="A225" s="22" t="s">
        <v>100</v>
      </c>
      <c r="B225" s="22">
        <v>1.0</v>
      </c>
      <c r="C225" s="22" t="s">
        <v>12</v>
      </c>
      <c r="D225" s="22" t="s">
        <v>253</v>
      </c>
      <c r="E225" s="54" t="s">
        <v>176</v>
      </c>
    </row>
    <row r="226">
      <c r="A226" s="22" t="s">
        <v>100</v>
      </c>
      <c r="B226" s="22">
        <v>0.5</v>
      </c>
      <c r="C226" s="22" t="s">
        <v>8</v>
      </c>
      <c r="D226" s="22" t="s">
        <v>403</v>
      </c>
      <c r="E226" s="54" t="s">
        <v>176</v>
      </c>
    </row>
    <row r="227">
      <c r="A227" s="22" t="s">
        <v>100</v>
      </c>
      <c r="B227" s="22">
        <v>1.0</v>
      </c>
      <c r="C227" s="22" t="s">
        <v>8</v>
      </c>
      <c r="D227" s="22" t="s">
        <v>404</v>
      </c>
      <c r="E227" s="54" t="s">
        <v>102</v>
      </c>
    </row>
    <row r="228">
      <c r="A228" s="22" t="s">
        <v>100</v>
      </c>
      <c r="B228" s="63">
        <v>1.0</v>
      </c>
      <c r="C228" s="64" t="s">
        <v>8</v>
      </c>
      <c r="D228" s="64" t="s">
        <v>336</v>
      </c>
      <c r="E228" s="54" t="s">
        <v>176</v>
      </c>
    </row>
    <row r="229">
      <c r="A229" s="22" t="s">
        <v>100</v>
      </c>
      <c r="B229" s="22">
        <v>1.0</v>
      </c>
      <c r="C229" s="22" t="s">
        <v>12</v>
      </c>
      <c r="D229" s="22" t="s">
        <v>405</v>
      </c>
      <c r="E229" s="54" t="s">
        <v>102</v>
      </c>
    </row>
    <row r="230">
      <c r="A230" s="22" t="s">
        <v>100</v>
      </c>
      <c r="B230" s="22">
        <v>1.25</v>
      </c>
      <c r="C230" s="22" t="s">
        <v>12</v>
      </c>
      <c r="D230" s="22" t="s">
        <v>406</v>
      </c>
      <c r="E230" s="54" t="s">
        <v>102</v>
      </c>
    </row>
    <row r="231">
      <c r="A231" s="22" t="s">
        <v>100</v>
      </c>
      <c r="B231" s="22">
        <v>1.0</v>
      </c>
      <c r="C231" s="22" t="s">
        <v>12</v>
      </c>
      <c r="D231" s="22" t="s">
        <v>407</v>
      </c>
      <c r="E231" s="54" t="s">
        <v>102</v>
      </c>
    </row>
    <row r="232">
      <c r="A232" s="22" t="s">
        <v>100</v>
      </c>
      <c r="B232" s="22">
        <v>1.25</v>
      </c>
      <c r="C232" s="22" t="s">
        <v>12</v>
      </c>
      <c r="D232" s="22" t="s">
        <v>408</v>
      </c>
      <c r="E232" s="54" t="s">
        <v>102</v>
      </c>
    </row>
    <row r="233">
      <c r="A233" s="22" t="s">
        <v>100</v>
      </c>
      <c r="B233" s="22">
        <v>1.5</v>
      </c>
      <c r="C233" s="22" t="s">
        <v>12</v>
      </c>
      <c r="D233" s="22" t="s">
        <v>409</v>
      </c>
      <c r="E233" s="54" t="s">
        <v>102</v>
      </c>
    </row>
    <row r="234">
      <c r="A234" s="22" t="s">
        <v>100</v>
      </c>
      <c r="B234" s="22">
        <v>1.25</v>
      </c>
      <c r="C234" s="22" t="s">
        <v>72</v>
      </c>
      <c r="D234" s="22" t="s">
        <v>341</v>
      </c>
      <c r="E234" s="54" t="s">
        <v>176</v>
      </c>
    </row>
    <row r="235">
      <c r="A235" s="22" t="s">
        <v>100</v>
      </c>
      <c r="B235" s="22">
        <v>1.75</v>
      </c>
      <c r="C235" s="23" t="s">
        <v>12</v>
      </c>
      <c r="D235" s="23" t="s">
        <v>270</v>
      </c>
      <c r="E235" s="54" t="s">
        <v>176</v>
      </c>
    </row>
    <row r="236">
      <c r="A236" s="22" t="s">
        <v>100</v>
      </c>
      <c r="B236" s="22">
        <v>1.5</v>
      </c>
      <c r="C236" s="23" t="s">
        <v>12</v>
      </c>
      <c r="D236" s="23" t="s">
        <v>410</v>
      </c>
      <c r="E236" s="54" t="s">
        <v>176</v>
      </c>
    </row>
    <row r="237">
      <c r="A237" s="22" t="s">
        <v>100</v>
      </c>
      <c r="B237" s="22">
        <v>2.5</v>
      </c>
      <c r="C237" s="23" t="s">
        <v>12</v>
      </c>
      <c r="D237" s="23" t="s">
        <v>272</v>
      </c>
      <c r="E237" s="54" t="s">
        <v>176</v>
      </c>
    </row>
    <row r="238">
      <c r="A238" s="22" t="s">
        <v>100</v>
      </c>
      <c r="B238" s="22">
        <v>1.0</v>
      </c>
      <c r="C238" s="23" t="s">
        <v>12</v>
      </c>
      <c r="D238" s="23" t="s">
        <v>411</v>
      </c>
      <c r="E238" s="54" t="s">
        <v>176</v>
      </c>
    </row>
    <row r="239">
      <c r="A239" s="22" t="s">
        <v>100</v>
      </c>
      <c r="B239" s="22">
        <v>1.5</v>
      </c>
      <c r="C239" s="22" t="s">
        <v>12</v>
      </c>
      <c r="D239" s="22" t="s">
        <v>412</v>
      </c>
      <c r="E239" s="54" t="s">
        <v>102</v>
      </c>
    </row>
    <row r="240">
      <c r="A240" s="22" t="s">
        <v>100</v>
      </c>
      <c r="B240" s="22">
        <v>1.0</v>
      </c>
      <c r="C240" s="22" t="s">
        <v>12</v>
      </c>
      <c r="D240" s="22" t="s">
        <v>413</v>
      </c>
      <c r="E240" s="54" t="s">
        <v>102</v>
      </c>
    </row>
    <row r="241">
      <c r="A241" s="22" t="s">
        <v>100</v>
      </c>
      <c r="B241" s="22">
        <v>2.5</v>
      </c>
      <c r="C241" s="22" t="s">
        <v>12</v>
      </c>
      <c r="D241" s="22" t="s">
        <v>414</v>
      </c>
      <c r="E241" s="54" t="s">
        <v>102</v>
      </c>
    </row>
    <row r="242">
      <c r="A242" s="22" t="s">
        <v>100</v>
      </c>
      <c r="B242" s="22">
        <v>1.0</v>
      </c>
      <c r="C242" s="22" t="s">
        <v>8</v>
      </c>
      <c r="D242" s="22" t="s">
        <v>415</v>
      </c>
      <c r="E242" s="54" t="s">
        <v>102</v>
      </c>
    </row>
    <row r="243">
      <c r="A243" s="22" t="s">
        <v>100</v>
      </c>
      <c r="B243" s="22">
        <v>1.0</v>
      </c>
      <c r="C243" s="22" t="s">
        <v>8</v>
      </c>
      <c r="D243" s="22" t="s">
        <v>277</v>
      </c>
      <c r="E243" s="54" t="s">
        <v>176</v>
      </c>
    </row>
    <row r="244">
      <c r="A244" s="22" t="s">
        <v>100</v>
      </c>
      <c r="B244" s="22">
        <v>1.0</v>
      </c>
      <c r="C244" s="22" t="s">
        <v>8</v>
      </c>
      <c r="D244" s="22" t="s">
        <v>352</v>
      </c>
      <c r="E244" s="54" t="s">
        <v>176</v>
      </c>
    </row>
    <row r="245">
      <c r="A245" s="22" t="s">
        <v>100</v>
      </c>
      <c r="B245" s="22">
        <v>1.0</v>
      </c>
      <c r="C245" s="22" t="s">
        <v>12</v>
      </c>
      <c r="D245" s="22" t="s">
        <v>281</v>
      </c>
      <c r="E245" s="54" t="s">
        <v>176</v>
      </c>
    </row>
    <row r="246">
      <c r="A246" s="22" t="s">
        <v>100</v>
      </c>
      <c r="B246" s="22">
        <v>1.0</v>
      </c>
      <c r="C246" s="22" t="s">
        <v>12</v>
      </c>
      <c r="D246" s="22" t="s">
        <v>282</v>
      </c>
      <c r="E246" s="54" t="s">
        <v>176</v>
      </c>
    </row>
    <row r="247">
      <c r="A247" s="22" t="s">
        <v>100</v>
      </c>
      <c r="B247" s="22">
        <v>3.0</v>
      </c>
      <c r="C247" s="22" t="s">
        <v>12</v>
      </c>
      <c r="D247" s="22" t="s">
        <v>283</v>
      </c>
      <c r="E247" s="54" t="s">
        <v>176</v>
      </c>
    </row>
    <row r="248">
      <c r="A248" s="22" t="s">
        <v>100</v>
      </c>
      <c r="B248" s="22">
        <v>0.25</v>
      </c>
      <c r="C248" s="22" t="s">
        <v>8</v>
      </c>
      <c r="D248" s="22" t="s">
        <v>416</v>
      </c>
      <c r="E248" s="54" t="s">
        <v>102</v>
      </c>
    </row>
    <row r="249">
      <c r="A249" s="22" t="s">
        <v>100</v>
      </c>
      <c r="B249" s="22">
        <v>0.75</v>
      </c>
      <c r="C249" s="22" t="s">
        <v>72</v>
      </c>
      <c r="D249" s="22" t="s">
        <v>417</v>
      </c>
      <c r="E249" s="54" t="s">
        <v>102</v>
      </c>
    </row>
    <row r="250">
      <c r="A250" s="22" t="s">
        <v>100</v>
      </c>
      <c r="B250" s="22">
        <v>1.5</v>
      </c>
      <c r="C250" s="22" t="s">
        <v>12</v>
      </c>
      <c r="D250" s="22" t="s">
        <v>418</v>
      </c>
      <c r="E250" s="54" t="s">
        <v>238</v>
      </c>
    </row>
    <row r="251">
      <c r="A251" s="22" t="s">
        <v>100</v>
      </c>
      <c r="B251" s="22">
        <v>1.5</v>
      </c>
      <c r="C251" s="22" t="s">
        <v>12</v>
      </c>
      <c r="D251" s="22" t="s">
        <v>419</v>
      </c>
      <c r="E251" s="54" t="s">
        <v>236</v>
      </c>
    </row>
    <row r="252">
      <c r="A252" s="22" t="s">
        <v>100</v>
      </c>
      <c r="B252" s="22">
        <v>1.0</v>
      </c>
      <c r="C252" s="22" t="s">
        <v>12</v>
      </c>
      <c r="D252" s="22" t="s">
        <v>420</v>
      </c>
      <c r="E252" s="54" t="s">
        <v>102</v>
      </c>
    </row>
    <row r="253">
      <c r="A253" s="22" t="s">
        <v>100</v>
      </c>
      <c r="B253" s="22">
        <v>2.0</v>
      </c>
      <c r="C253" s="22" t="s">
        <v>12</v>
      </c>
      <c r="D253" s="22" t="s">
        <v>421</v>
      </c>
      <c r="E253" s="54" t="s">
        <v>102</v>
      </c>
    </row>
    <row r="254">
      <c r="A254" s="22" t="s">
        <v>100</v>
      </c>
      <c r="B254" s="22">
        <v>3.0</v>
      </c>
      <c r="C254" s="22" t="s">
        <v>12</v>
      </c>
      <c r="D254" s="22" t="s">
        <v>422</v>
      </c>
      <c r="E254" s="54" t="s">
        <v>102</v>
      </c>
    </row>
    <row r="255">
      <c r="A255" s="22" t="s">
        <v>100</v>
      </c>
      <c r="B255" s="22">
        <v>1.5</v>
      </c>
      <c r="C255" s="22" t="s">
        <v>12</v>
      </c>
      <c r="D255" s="22" t="s">
        <v>423</v>
      </c>
      <c r="E255" s="54" t="s">
        <v>102</v>
      </c>
    </row>
    <row r="256">
      <c r="A256" s="22" t="s">
        <v>100</v>
      </c>
      <c r="B256" s="22">
        <v>0.75</v>
      </c>
      <c r="C256" s="22" t="s">
        <v>8</v>
      </c>
      <c r="D256" s="22" t="s">
        <v>424</v>
      </c>
      <c r="E256" s="54" t="s">
        <v>102</v>
      </c>
    </row>
    <row r="257">
      <c r="A257" s="22" t="s">
        <v>100</v>
      </c>
      <c r="B257" s="22">
        <v>1.5</v>
      </c>
      <c r="C257" s="22" t="s">
        <v>12</v>
      </c>
      <c r="D257" s="22" t="s">
        <v>425</v>
      </c>
      <c r="E257" s="54" t="s">
        <v>102</v>
      </c>
    </row>
    <row r="258">
      <c r="A258" s="22" t="s">
        <v>100</v>
      </c>
      <c r="B258" s="22">
        <v>1.0</v>
      </c>
      <c r="C258" s="22" t="s">
        <v>12</v>
      </c>
      <c r="D258" s="22" t="s">
        <v>426</v>
      </c>
      <c r="E258" s="54" t="s">
        <v>102</v>
      </c>
    </row>
    <row r="259">
      <c r="A259" s="22" t="s">
        <v>100</v>
      </c>
      <c r="B259" s="22">
        <v>4.0</v>
      </c>
      <c r="C259" s="22" t="s">
        <v>12</v>
      </c>
      <c r="D259" s="22" t="s">
        <v>427</v>
      </c>
      <c r="E259" s="54" t="s">
        <v>102</v>
      </c>
    </row>
    <row r="260">
      <c r="A260" s="22" t="s">
        <v>100</v>
      </c>
      <c r="B260" s="22">
        <v>1.5</v>
      </c>
      <c r="C260" s="22" t="s">
        <v>12</v>
      </c>
      <c r="D260" s="22" t="s">
        <v>428</v>
      </c>
      <c r="E260" s="54" t="s">
        <v>102</v>
      </c>
    </row>
    <row r="261">
      <c r="A261" s="22" t="s">
        <v>100</v>
      </c>
      <c r="B261" s="22">
        <v>1.0</v>
      </c>
      <c r="C261" s="22" t="s">
        <v>72</v>
      </c>
      <c r="D261" s="22" t="s">
        <v>429</v>
      </c>
      <c r="E261" s="54" t="s">
        <v>102</v>
      </c>
    </row>
    <row r="262">
      <c r="A262" s="22" t="s">
        <v>100</v>
      </c>
      <c r="B262" s="22">
        <v>1.0</v>
      </c>
      <c r="C262" s="22" t="s">
        <v>12</v>
      </c>
      <c r="D262" s="22" t="s">
        <v>430</v>
      </c>
      <c r="E262" s="54" t="s">
        <v>176</v>
      </c>
    </row>
    <row r="263">
      <c r="A263" s="22" t="s">
        <v>100</v>
      </c>
      <c r="B263" s="22">
        <v>2.0</v>
      </c>
      <c r="C263" s="22" t="s">
        <v>8</v>
      </c>
      <c r="D263" s="22" t="s">
        <v>302</v>
      </c>
      <c r="E263" s="54" t="s">
        <v>102</v>
      </c>
    </row>
    <row r="264">
      <c r="A264" s="22" t="s">
        <v>100</v>
      </c>
      <c r="B264" s="22">
        <v>1.0</v>
      </c>
      <c r="C264" s="22" t="s">
        <v>8</v>
      </c>
      <c r="D264" s="22" t="s">
        <v>304</v>
      </c>
      <c r="E264" s="54" t="s">
        <v>102</v>
      </c>
    </row>
    <row r="265">
      <c r="A265" s="22" t="s">
        <v>100</v>
      </c>
      <c r="B265" s="22">
        <v>1.0</v>
      </c>
      <c r="C265" s="22" t="s">
        <v>12</v>
      </c>
      <c r="D265" s="22" t="s">
        <v>305</v>
      </c>
      <c r="E265" s="54" t="s">
        <v>102</v>
      </c>
    </row>
    <row r="266">
      <c r="A266" s="22" t="s">
        <v>100</v>
      </c>
      <c r="B266" s="22">
        <v>1.0</v>
      </c>
      <c r="C266" s="22" t="s">
        <v>12</v>
      </c>
      <c r="D266" s="22" t="s">
        <v>310</v>
      </c>
      <c r="E266" s="54" t="s">
        <v>176</v>
      </c>
    </row>
    <row r="267">
      <c r="A267" s="22" t="s">
        <v>100</v>
      </c>
      <c r="B267" s="22">
        <v>2.0</v>
      </c>
      <c r="C267" s="22" t="s">
        <v>8</v>
      </c>
      <c r="D267" s="22" t="s">
        <v>311</v>
      </c>
      <c r="E267" s="54" t="s">
        <v>176</v>
      </c>
    </row>
    <row r="268">
      <c r="A268" s="22" t="s">
        <v>100</v>
      </c>
      <c r="B268" s="22">
        <v>0.5</v>
      </c>
      <c r="C268" s="22" t="s">
        <v>8</v>
      </c>
      <c r="D268" s="22" t="s">
        <v>431</v>
      </c>
      <c r="E268" s="54" t="s">
        <v>176</v>
      </c>
    </row>
    <row r="269">
      <c r="A269" s="22" t="s">
        <v>100</v>
      </c>
      <c r="B269" s="22">
        <v>1.0</v>
      </c>
      <c r="C269" s="22" t="s">
        <v>8</v>
      </c>
      <c r="D269" s="22" t="s">
        <v>432</v>
      </c>
      <c r="E269" s="54" t="s">
        <v>102</v>
      </c>
    </row>
    <row r="270">
      <c r="A270" s="22" t="s">
        <v>100</v>
      </c>
      <c r="B270" s="22">
        <v>2.0</v>
      </c>
      <c r="C270" s="22" t="s">
        <v>8</v>
      </c>
      <c r="D270" s="22" t="s">
        <v>433</v>
      </c>
      <c r="E270" s="54" t="s">
        <v>102</v>
      </c>
    </row>
    <row r="271">
      <c r="A271" s="22" t="s">
        <v>100</v>
      </c>
      <c r="B271" s="22">
        <v>1.0</v>
      </c>
      <c r="C271" s="22" t="s">
        <v>8</v>
      </c>
      <c r="D271" s="22" t="s">
        <v>434</v>
      </c>
      <c r="E271" s="54" t="s">
        <v>102</v>
      </c>
    </row>
    <row r="272">
      <c r="A272" s="22" t="s">
        <v>100</v>
      </c>
      <c r="B272" s="22">
        <v>1.5</v>
      </c>
      <c r="C272" s="22" t="s">
        <v>8</v>
      </c>
      <c r="D272" s="22" t="s">
        <v>435</v>
      </c>
      <c r="E272" s="54" t="s">
        <v>102</v>
      </c>
    </row>
    <row r="273">
      <c r="A273" s="22" t="s">
        <v>100</v>
      </c>
      <c r="B273" s="22">
        <v>1.0</v>
      </c>
      <c r="C273" s="22" t="s">
        <v>8</v>
      </c>
      <c r="D273" s="22" t="s">
        <v>436</v>
      </c>
      <c r="E273" s="54" t="s">
        <v>102</v>
      </c>
    </row>
    <row r="274">
      <c r="A274" s="22" t="s">
        <v>100</v>
      </c>
      <c r="B274" s="22">
        <v>2.0</v>
      </c>
      <c r="C274" s="22" t="s">
        <v>8</v>
      </c>
      <c r="D274" s="22" t="s">
        <v>437</v>
      </c>
      <c r="E274" s="54" t="s">
        <v>102</v>
      </c>
    </row>
    <row r="275">
      <c r="A275" s="22" t="s">
        <v>100</v>
      </c>
      <c r="B275" s="22"/>
      <c r="C275" s="24"/>
      <c r="D275" s="24"/>
      <c r="E275" s="14"/>
    </row>
    <row r="276">
      <c r="A276" s="22" t="s">
        <v>100</v>
      </c>
      <c r="B276" s="22"/>
      <c r="C276" s="24"/>
      <c r="D276" s="24"/>
      <c r="E276" s="14"/>
    </row>
    <row r="277">
      <c r="A277" s="22" t="s">
        <v>100</v>
      </c>
      <c r="B277" s="22"/>
      <c r="C277" s="24"/>
      <c r="D277" s="24"/>
      <c r="E277" s="14"/>
    </row>
    <row r="278">
      <c r="A278" s="22" t="s">
        <v>100</v>
      </c>
      <c r="B278" s="22"/>
      <c r="C278" s="24"/>
      <c r="D278" s="24"/>
      <c r="E278" s="14"/>
    </row>
    <row r="279">
      <c r="A279" s="22" t="s">
        <v>100</v>
      </c>
      <c r="B279" s="22"/>
      <c r="C279" s="24"/>
      <c r="D279" s="24"/>
      <c r="E279" s="54"/>
    </row>
    <row r="280">
      <c r="A280" s="2" t="s">
        <v>70</v>
      </c>
      <c r="B280" s="2">
        <f>SUM(B215:B279)</f>
        <v>78</v>
      </c>
      <c r="C280" s="14"/>
      <c r="D280" s="14"/>
      <c r="E280" s="14"/>
    </row>
    <row r="281">
      <c r="A281" s="25" t="s">
        <v>114</v>
      </c>
      <c r="B281" s="25">
        <v>0.25</v>
      </c>
      <c r="C281" s="25" t="s">
        <v>8</v>
      </c>
      <c r="D281" s="25" t="s">
        <v>438</v>
      </c>
      <c r="E281" s="54" t="s">
        <v>176</v>
      </c>
    </row>
    <row r="282">
      <c r="A282" s="26" t="s">
        <v>114</v>
      </c>
      <c r="B282" s="25">
        <v>0.75</v>
      </c>
      <c r="C282" s="25" t="s">
        <v>12</v>
      </c>
      <c r="D282" s="25" t="s">
        <v>439</v>
      </c>
      <c r="E282" s="54" t="s">
        <v>176</v>
      </c>
    </row>
    <row r="283">
      <c r="A283" s="26" t="s">
        <v>114</v>
      </c>
      <c r="B283" s="25">
        <v>0.5</v>
      </c>
      <c r="C283" s="25" t="s">
        <v>8</v>
      </c>
      <c r="D283" s="25" t="s">
        <v>440</v>
      </c>
      <c r="E283" s="54" t="s">
        <v>176</v>
      </c>
    </row>
    <row r="284">
      <c r="A284" s="26" t="s">
        <v>114</v>
      </c>
      <c r="B284" s="25">
        <v>2.5</v>
      </c>
      <c r="C284" s="25" t="s">
        <v>12</v>
      </c>
      <c r="D284" s="25" t="s">
        <v>441</v>
      </c>
      <c r="E284" s="54" t="s">
        <v>176</v>
      </c>
    </row>
    <row r="285">
      <c r="A285" s="26" t="s">
        <v>114</v>
      </c>
      <c r="B285" s="25">
        <v>2.0</v>
      </c>
      <c r="C285" s="25" t="s">
        <v>12</v>
      </c>
      <c r="D285" s="25" t="s">
        <v>442</v>
      </c>
      <c r="E285" s="54" t="s">
        <v>176</v>
      </c>
    </row>
    <row r="286">
      <c r="A286" s="26" t="s">
        <v>114</v>
      </c>
      <c r="B286" s="25">
        <v>2.5</v>
      </c>
      <c r="C286" s="25" t="s">
        <v>12</v>
      </c>
      <c r="D286" s="25" t="s">
        <v>443</v>
      </c>
      <c r="E286" s="54" t="s">
        <v>176</v>
      </c>
    </row>
    <row r="287">
      <c r="A287" s="26" t="s">
        <v>114</v>
      </c>
      <c r="B287" s="25">
        <v>1.5</v>
      </c>
      <c r="C287" s="25" t="s">
        <v>8</v>
      </c>
      <c r="D287" s="25" t="s">
        <v>239</v>
      </c>
      <c r="E287" s="54" t="s">
        <v>238</v>
      </c>
    </row>
    <row r="288">
      <c r="A288" s="26" t="s">
        <v>114</v>
      </c>
      <c r="B288" s="25">
        <v>0.5</v>
      </c>
      <c r="C288" s="25" t="s">
        <v>8</v>
      </c>
      <c r="D288" s="25" t="s">
        <v>444</v>
      </c>
      <c r="E288" s="54" t="s">
        <v>176</v>
      </c>
    </row>
    <row r="289">
      <c r="A289" s="26" t="s">
        <v>114</v>
      </c>
      <c r="B289" s="25">
        <v>0.5</v>
      </c>
      <c r="C289" s="25" t="s">
        <v>8</v>
      </c>
      <c r="D289" s="25" t="s">
        <v>445</v>
      </c>
      <c r="E289" s="54" t="s">
        <v>231</v>
      </c>
    </row>
    <row r="290">
      <c r="A290" s="26" t="s">
        <v>114</v>
      </c>
      <c r="B290" s="25">
        <v>1.0</v>
      </c>
      <c r="C290" s="25" t="s">
        <v>12</v>
      </c>
      <c r="D290" s="25" t="s">
        <v>446</v>
      </c>
      <c r="E290" s="54" t="s">
        <v>176</v>
      </c>
    </row>
    <row r="291">
      <c r="A291" s="26" t="s">
        <v>114</v>
      </c>
      <c r="B291" s="25">
        <v>1.5</v>
      </c>
      <c r="C291" s="25" t="s">
        <v>12</v>
      </c>
      <c r="D291" s="25" t="s">
        <v>447</v>
      </c>
      <c r="E291" s="54" t="s">
        <v>231</v>
      </c>
    </row>
    <row r="292">
      <c r="A292" s="26" t="s">
        <v>114</v>
      </c>
      <c r="B292" s="25">
        <v>0.5</v>
      </c>
      <c r="C292" s="25" t="s">
        <v>8</v>
      </c>
      <c r="D292" s="25" t="s">
        <v>448</v>
      </c>
      <c r="E292" s="54" t="s">
        <v>236</v>
      </c>
    </row>
    <row r="293">
      <c r="A293" s="26" t="s">
        <v>114</v>
      </c>
      <c r="B293" s="25">
        <v>0.5</v>
      </c>
      <c r="C293" s="25" t="s">
        <v>72</v>
      </c>
      <c r="D293" s="25" t="s">
        <v>331</v>
      </c>
      <c r="E293" s="54" t="s">
        <v>238</v>
      </c>
    </row>
    <row r="294">
      <c r="A294" s="26" t="s">
        <v>114</v>
      </c>
      <c r="B294" s="25">
        <v>1.0</v>
      </c>
      <c r="C294" s="25" t="s">
        <v>12</v>
      </c>
      <c r="D294" s="25" t="s">
        <v>374</v>
      </c>
      <c r="E294" s="54" t="s">
        <v>176</v>
      </c>
    </row>
    <row r="295">
      <c r="A295" s="26" t="s">
        <v>114</v>
      </c>
      <c r="B295" s="25">
        <v>1.0</v>
      </c>
      <c r="C295" s="25" t="s">
        <v>8</v>
      </c>
      <c r="D295" s="25" t="s">
        <v>449</v>
      </c>
      <c r="E295" s="54" t="s">
        <v>176</v>
      </c>
    </row>
    <row r="296">
      <c r="A296" s="26" t="s">
        <v>114</v>
      </c>
      <c r="B296" s="25">
        <v>1.0</v>
      </c>
      <c r="C296" s="25" t="s">
        <v>8</v>
      </c>
      <c r="D296" s="25" t="s">
        <v>450</v>
      </c>
      <c r="E296" s="54" t="s">
        <v>231</v>
      </c>
    </row>
    <row r="297">
      <c r="A297" s="26" t="s">
        <v>114</v>
      </c>
      <c r="B297" s="25">
        <v>0.5</v>
      </c>
      <c r="C297" s="25" t="s">
        <v>8</v>
      </c>
      <c r="D297" s="25" t="s">
        <v>451</v>
      </c>
      <c r="E297" s="54" t="s">
        <v>231</v>
      </c>
    </row>
    <row r="298">
      <c r="A298" s="26" t="s">
        <v>114</v>
      </c>
      <c r="B298" s="25">
        <v>1.0</v>
      </c>
      <c r="C298" s="25" t="s">
        <v>12</v>
      </c>
      <c r="D298" s="25" t="s">
        <v>252</v>
      </c>
      <c r="E298" s="54" t="s">
        <v>238</v>
      </c>
    </row>
    <row r="299">
      <c r="A299" s="26" t="s">
        <v>114</v>
      </c>
      <c r="B299" s="25">
        <v>3.0</v>
      </c>
      <c r="C299" s="25" t="s">
        <v>12</v>
      </c>
      <c r="D299" s="25" t="s">
        <v>253</v>
      </c>
      <c r="E299" s="54" t="s">
        <v>238</v>
      </c>
    </row>
    <row r="300">
      <c r="A300" s="26" t="s">
        <v>114</v>
      </c>
      <c r="B300" s="25">
        <v>0.5</v>
      </c>
      <c r="C300" s="25" t="s">
        <v>12</v>
      </c>
      <c r="D300" s="25" t="s">
        <v>452</v>
      </c>
      <c r="E300" s="54" t="s">
        <v>176</v>
      </c>
    </row>
    <row r="301">
      <c r="A301" s="26" t="s">
        <v>114</v>
      </c>
      <c r="B301" s="25">
        <v>0.5</v>
      </c>
      <c r="C301" s="25" t="s">
        <v>8</v>
      </c>
      <c r="D301" s="25" t="s">
        <v>453</v>
      </c>
      <c r="E301" s="54" t="s">
        <v>176</v>
      </c>
    </row>
    <row r="302">
      <c r="A302" s="26" t="s">
        <v>114</v>
      </c>
      <c r="B302" s="25">
        <v>2.0</v>
      </c>
      <c r="C302" s="25" t="s">
        <v>12</v>
      </c>
      <c r="D302" s="25" t="s">
        <v>454</v>
      </c>
      <c r="E302" s="54" t="s">
        <v>231</v>
      </c>
    </row>
    <row r="303">
      <c r="A303" s="26" t="s">
        <v>114</v>
      </c>
      <c r="B303" s="25">
        <v>2.0</v>
      </c>
      <c r="C303" s="25" t="s">
        <v>12</v>
      </c>
      <c r="D303" s="25" t="s">
        <v>455</v>
      </c>
      <c r="E303" s="54" t="s">
        <v>231</v>
      </c>
    </row>
    <row r="304">
      <c r="A304" s="26" t="s">
        <v>114</v>
      </c>
      <c r="B304" s="65">
        <v>1.0</v>
      </c>
      <c r="C304" s="66" t="s">
        <v>8</v>
      </c>
      <c r="D304" s="66" t="s">
        <v>336</v>
      </c>
      <c r="E304" s="54" t="s">
        <v>238</v>
      </c>
    </row>
    <row r="305">
      <c r="A305" s="26" t="s">
        <v>114</v>
      </c>
      <c r="B305" s="25">
        <v>0.5</v>
      </c>
      <c r="C305" s="25" t="s">
        <v>8</v>
      </c>
      <c r="D305" s="25" t="s">
        <v>456</v>
      </c>
      <c r="E305" s="54" t="s">
        <v>176</v>
      </c>
    </row>
    <row r="306">
      <c r="A306" s="26" t="s">
        <v>114</v>
      </c>
      <c r="B306" s="25">
        <v>1.0</v>
      </c>
      <c r="C306" s="25" t="s">
        <v>72</v>
      </c>
      <c r="D306" s="25" t="s">
        <v>341</v>
      </c>
      <c r="E306" s="54" t="s">
        <v>238</v>
      </c>
    </row>
    <row r="307">
      <c r="A307" s="26" t="s">
        <v>114</v>
      </c>
      <c r="B307" s="25">
        <v>1.0</v>
      </c>
      <c r="C307" s="25" t="s">
        <v>8</v>
      </c>
      <c r="D307" s="25" t="s">
        <v>457</v>
      </c>
      <c r="E307" s="54" t="s">
        <v>238</v>
      </c>
    </row>
    <row r="308">
      <c r="A308" s="26" t="s">
        <v>114</v>
      </c>
      <c r="B308" s="25">
        <v>2.0</v>
      </c>
      <c r="C308" s="25" t="s">
        <v>8</v>
      </c>
      <c r="D308" s="25" t="s">
        <v>458</v>
      </c>
      <c r="E308" s="54" t="s">
        <v>238</v>
      </c>
    </row>
    <row r="309">
      <c r="A309" s="26" t="s">
        <v>114</v>
      </c>
      <c r="B309" s="25">
        <v>1.0</v>
      </c>
      <c r="C309" s="27" t="s">
        <v>12</v>
      </c>
      <c r="D309" s="27" t="s">
        <v>270</v>
      </c>
      <c r="E309" s="54" t="s">
        <v>176</v>
      </c>
    </row>
    <row r="310">
      <c r="A310" s="26" t="s">
        <v>114</v>
      </c>
      <c r="B310" s="25">
        <v>1.5</v>
      </c>
      <c r="C310" s="27" t="s">
        <v>12</v>
      </c>
      <c r="D310" s="27" t="s">
        <v>271</v>
      </c>
      <c r="E310" s="54" t="s">
        <v>238</v>
      </c>
    </row>
    <row r="311">
      <c r="A311" s="26" t="s">
        <v>114</v>
      </c>
      <c r="B311" s="25">
        <v>2.5</v>
      </c>
      <c r="C311" s="27" t="s">
        <v>12</v>
      </c>
      <c r="D311" s="27" t="s">
        <v>272</v>
      </c>
      <c r="E311" s="54" t="s">
        <v>238</v>
      </c>
    </row>
    <row r="312">
      <c r="A312" s="26" t="s">
        <v>114</v>
      </c>
      <c r="B312" s="25">
        <v>1.0</v>
      </c>
      <c r="C312" s="25" t="s">
        <v>8</v>
      </c>
      <c r="D312" s="25" t="s">
        <v>277</v>
      </c>
      <c r="E312" s="54" t="s">
        <v>238</v>
      </c>
    </row>
    <row r="313">
      <c r="A313" s="26" t="s">
        <v>114</v>
      </c>
      <c r="B313" s="25">
        <v>1.5</v>
      </c>
      <c r="C313" s="25" t="s">
        <v>459</v>
      </c>
      <c r="D313" s="25" t="s">
        <v>460</v>
      </c>
      <c r="E313" s="54" t="s">
        <v>238</v>
      </c>
    </row>
    <row r="314">
      <c r="A314" s="26" t="s">
        <v>114</v>
      </c>
      <c r="B314" s="25">
        <v>3.5</v>
      </c>
      <c r="C314" s="25" t="s">
        <v>459</v>
      </c>
      <c r="D314" s="25" t="s">
        <v>461</v>
      </c>
      <c r="E314" s="54" t="s">
        <v>176</v>
      </c>
    </row>
    <row r="315">
      <c r="A315" s="26" t="s">
        <v>114</v>
      </c>
      <c r="B315" s="25">
        <v>0.5</v>
      </c>
      <c r="C315" s="25" t="s">
        <v>8</v>
      </c>
      <c r="D315" s="25" t="s">
        <v>462</v>
      </c>
      <c r="E315" s="54" t="s">
        <v>236</v>
      </c>
    </row>
    <row r="316">
      <c r="A316" s="26" t="s">
        <v>114</v>
      </c>
      <c r="B316" s="25">
        <v>1.0</v>
      </c>
      <c r="C316" s="25" t="s">
        <v>8</v>
      </c>
      <c r="D316" s="25" t="s">
        <v>463</v>
      </c>
      <c r="E316" s="54" t="s">
        <v>236</v>
      </c>
    </row>
    <row r="317">
      <c r="A317" s="26" t="s">
        <v>114</v>
      </c>
      <c r="B317" s="25">
        <v>1.0</v>
      </c>
      <c r="C317" s="25" t="s">
        <v>8</v>
      </c>
      <c r="D317" s="25" t="s">
        <v>352</v>
      </c>
      <c r="E317" s="54" t="s">
        <v>238</v>
      </c>
    </row>
    <row r="318">
      <c r="A318" s="26" t="s">
        <v>114</v>
      </c>
      <c r="B318" s="25">
        <v>1.0</v>
      </c>
      <c r="C318" s="25" t="s">
        <v>12</v>
      </c>
      <c r="D318" s="25" t="s">
        <v>281</v>
      </c>
      <c r="E318" s="54" t="s">
        <v>238</v>
      </c>
    </row>
    <row r="319">
      <c r="A319" s="26" t="s">
        <v>114</v>
      </c>
      <c r="B319" s="25">
        <v>1.0</v>
      </c>
      <c r="C319" s="25" t="s">
        <v>12</v>
      </c>
      <c r="D319" s="25" t="s">
        <v>282</v>
      </c>
      <c r="E319" s="54" t="s">
        <v>176</v>
      </c>
    </row>
    <row r="320">
      <c r="A320" s="26" t="s">
        <v>114</v>
      </c>
      <c r="B320" s="25">
        <v>3.0</v>
      </c>
      <c r="C320" s="25" t="s">
        <v>12</v>
      </c>
      <c r="D320" s="25" t="s">
        <v>283</v>
      </c>
      <c r="E320" s="54" t="s">
        <v>176</v>
      </c>
    </row>
    <row r="321">
      <c r="A321" s="26" t="s">
        <v>114</v>
      </c>
      <c r="B321" s="25">
        <v>2.0</v>
      </c>
      <c r="C321" s="25" t="s">
        <v>459</v>
      </c>
      <c r="D321" s="25" t="s">
        <v>464</v>
      </c>
      <c r="E321" s="54" t="s">
        <v>236</v>
      </c>
    </row>
    <row r="322">
      <c r="A322" s="26" t="s">
        <v>114</v>
      </c>
      <c r="B322" s="25">
        <v>0.15</v>
      </c>
      <c r="C322" s="25" t="s">
        <v>8</v>
      </c>
      <c r="D322" s="25" t="s">
        <v>465</v>
      </c>
      <c r="E322" s="54" t="s">
        <v>236</v>
      </c>
    </row>
    <row r="323">
      <c r="A323" s="26" t="s">
        <v>114</v>
      </c>
      <c r="B323" s="25">
        <v>1.0</v>
      </c>
      <c r="C323" s="25" t="s">
        <v>8</v>
      </c>
      <c r="D323" s="25" t="s">
        <v>466</v>
      </c>
      <c r="E323" s="54" t="s">
        <v>176</v>
      </c>
    </row>
    <row r="324">
      <c r="A324" s="26" t="s">
        <v>114</v>
      </c>
      <c r="B324" s="25">
        <v>0.5</v>
      </c>
      <c r="C324" s="25" t="s">
        <v>8</v>
      </c>
      <c r="D324" s="25" t="s">
        <v>467</v>
      </c>
      <c r="E324" s="54" t="s">
        <v>238</v>
      </c>
    </row>
    <row r="325">
      <c r="A325" s="26" t="s">
        <v>114</v>
      </c>
      <c r="B325" s="25">
        <v>3.0</v>
      </c>
      <c r="C325" s="25" t="s">
        <v>459</v>
      </c>
      <c r="D325" s="25" t="s">
        <v>468</v>
      </c>
      <c r="E325" s="54" t="s">
        <v>102</v>
      </c>
    </row>
    <row r="326">
      <c r="A326" s="26" t="s">
        <v>114</v>
      </c>
      <c r="B326" s="25">
        <v>2.0</v>
      </c>
      <c r="C326" s="25" t="s">
        <v>8</v>
      </c>
      <c r="D326" s="25" t="s">
        <v>469</v>
      </c>
      <c r="E326" s="54" t="s">
        <v>238</v>
      </c>
    </row>
    <row r="327">
      <c r="A327" s="26" t="s">
        <v>114</v>
      </c>
      <c r="B327" s="25">
        <v>1.0</v>
      </c>
      <c r="C327" s="25" t="s">
        <v>8</v>
      </c>
      <c r="D327" s="25" t="s">
        <v>470</v>
      </c>
      <c r="E327" s="54" t="s">
        <v>238</v>
      </c>
    </row>
    <row r="328">
      <c r="A328" s="26" t="s">
        <v>114</v>
      </c>
      <c r="B328" s="25">
        <v>2.0</v>
      </c>
      <c r="C328" s="25" t="s">
        <v>459</v>
      </c>
      <c r="D328" s="25" t="s">
        <v>471</v>
      </c>
      <c r="E328" s="54" t="s">
        <v>238</v>
      </c>
    </row>
    <row r="329">
      <c r="A329" s="26" t="s">
        <v>114</v>
      </c>
      <c r="B329" s="25">
        <v>1.25</v>
      </c>
      <c r="C329" s="25" t="s">
        <v>8</v>
      </c>
      <c r="D329" s="25" t="s">
        <v>472</v>
      </c>
      <c r="E329" s="54" t="s">
        <v>238</v>
      </c>
    </row>
    <row r="330">
      <c r="A330" s="26" t="s">
        <v>114</v>
      </c>
      <c r="B330" s="67">
        <v>2.0</v>
      </c>
      <c r="C330" s="67" t="s">
        <v>8</v>
      </c>
      <c r="D330" s="67" t="s">
        <v>302</v>
      </c>
      <c r="E330" s="54" t="s">
        <v>238</v>
      </c>
    </row>
    <row r="331">
      <c r="A331" s="26" t="s">
        <v>114</v>
      </c>
      <c r="B331" s="25">
        <v>1.0</v>
      </c>
      <c r="C331" s="25" t="s">
        <v>8</v>
      </c>
      <c r="D331" s="25" t="s">
        <v>304</v>
      </c>
      <c r="E331" s="54" t="s">
        <v>238</v>
      </c>
    </row>
    <row r="332">
      <c r="A332" s="26" t="s">
        <v>114</v>
      </c>
      <c r="B332" s="25">
        <v>1.0</v>
      </c>
      <c r="C332" s="25" t="s">
        <v>12</v>
      </c>
      <c r="D332" s="25" t="s">
        <v>305</v>
      </c>
      <c r="E332" s="54" t="s">
        <v>176</v>
      </c>
    </row>
    <row r="333">
      <c r="A333" s="26" t="s">
        <v>114</v>
      </c>
      <c r="B333" s="25">
        <v>1.0</v>
      </c>
      <c r="C333" s="25" t="s">
        <v>8</v>
      </c>
      <c r="D333" s="25" t="s">
        <v>306</v>
      </c>
      <c r="E333" s="54" t="s">
        <v>176</v>
      </c>
    </row>
    <row r="334">
      <c r="A334" s="26" t="s">
        <v>114</v>
      </c>
      <c r="B334" s="25">
        <v>1.0</v>
      </c>
      <c r="C334" s="25" t="s">
        <v>12</v>
      </c>
      <c r="D334" s="25" t="s">
        <v>310</v>
      </c>
      <c r="E334" s="54" t="s">
        <v>176</v>
      </c>
    </row>
    <row r="335">
      <c r="A335" s="26" t="s">
        <v>114</v>
      </c>
      <c r="B335" s="25">
        <v>2.0</v>
      </c>
      <c r="C335" s="25" t="s">
        <v>8</v>
      </c>
      <c r="D335" s="25" t="s">
        <v>311</v>
      </c>
      <c r="E335" s="54" t="s">
        <v>176</v>
      </c>
    </row>
    <row r="336">
      <c r="A336" s="26" t="s">
        <v>114</v>
      </c>
      <c r="B336" s="25">
        <v>1.0</v>
      </c>
      <c r="C336" s="25" t="s">
        <v>8</v>
      </c>
      <c r="D336" s="25" t="s">
        <v>473</v>
      </c>
      <c r="E336" s="54" t="s">
        <v>102</v>
      </c>
    </row>
    <row r="337">
      <c r="A337" s="26" t="s">
        <v>114</v>
      </c>
      <c r="B337" s="25">
        <v>0.5</v>
      </c>
      <c r="C337" s="25" t="s">
        <v>8</v>
      </c>
      <c r="D337" s="25" t="s">
        <v>474</v>
      </c>
      <c r="E337" s="54" t="s">
        <v>176</v>
      </c>
    </row>
    <row r="338">
      <c r="A338" s="26" t="s">
        <v>114</v>
      </c>
      <c r="B338" s="25">
        <v>1.5</v>
      </c>
      <c r="C338" s="25" t="s">
        <v>8</v>
      </c>
      <c r="D338" s="25" t="s">
        <v>475</v>
      </c>
      <c r="E338" s="54" t="s">
        <v>238</v>
      </c>
    </row>
    <row r="339">
      <c r="A339" s="26" t="s">
        <v>114</v>
      </c>
      <c r="B339" s="25">
        <v>1.25</v>
      </c>
      <c r="C339" s="25" t="s">
        <v>8</v>
      </c>
      <c r="D339" s="25" t="s">
        <v>476</v>
      </c>
      <c r="E339" s="54" t="s">
        <v>238</v>
      </c>
    </row>
    <row r="340">
      <c r="A340" s="26" t="s">
        <v>114</v>
      </c>
      <c r="B340" s="25">
        <v>2.5</v>
      </c>
      <c r="C340" s="25" t="s">
        <v>8</v>
      </c>
      <c r="D340" s="25" t="s">
        <v>477</v>
      </c>
      <c r="E340" s="54" t="s">
        <v>238</v>
      </c>
    </row>
    <row r="341">
      <c r="A341" s="26" t="s">
        <v>114</v>
      </c>
      <c r="B341" s="25">
        <v>1.0</v>
      </c>
      <c r="C341" s="25" t="s">
        <v>8</v>
      </c>
      <c r="D341" s="25" t="s">
        <v>318</v>
      </c>
      <c r="E341" s="54" t="s">
        <v>176</v>
      </c>
    </row>
    <row r="342">
      <c r="A342" s="26" t="s">
        <v>114</v>
      </c>
      <c r="B342" s="25">
        <v>0.5</v>
      </c>
      <c r="C342" s="25" t="s">
        <v>8</v>
      </c>
      <c r="D342" s="25" t="s">
        <v>324</v>
      </c>
      <c r="E342" s="14"/>
    </row>
    <row r="343">
      <c r="A343" s="26" t="s">
        <v>114</v>
      </c>
      <c r="B343" s="25"/>
      <c r="C343" s="25"/>
      <c r="D343" s="25"/>
      <c r="E343" s="14"/>
    </row>
    <row r="344">
      <c r="A344" s="26" t="s">
        <v>114</v>
      </c>
      <c r="B344" s="25"/>
      <c r="C344" s="25"/>
      <c r="D344" s="25"/>
      <c r="E344" s="14"/>
    </row>
    <row r="345">
      <c r="A345" s="26" t="s">
        <v>114</v>
      </c>
      <c r="B345" s="25"/>
      <c r="C345" s="25"/>
      <c r="D345" s="25"/>
      <c r="E345" s="14"/>
    </row>
    <row r="346">
      <c r="A346" s="26" t="s">
        <v>114</v>
      </c>
      <c r="B346" s="25"/>
      <c r="C346" s="25"/>
      <c r="D346" s="25"/>
      <c r="E346" s="14"/>
    </row>
    <row r="347">
      <c r="A347" s="2" t="s">
        <v>70</v>
      </c>
      <c r="B347" s="13">
        <f>SUM(B281:B346)</f>
        <v>80.15</v>
      </c>
      <c r="C347" s="14"/>
      <c r="D347" s="14"/>
      <c r="E347" s="14"/>
    </row>
  </sheetData>
  <mergeCells count="1">
    <mergeCell ref="A1:E1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3" max="3" width="17.13"/>
    <col customWidth="1" min="4" max="4" width="70.88"/>
    <col customWidth="1" min="5" max="5" width="63.63"/>
  </cols>
  <sheetData>
    <row r="1">
      <c r="A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68" t="s">
        <v>7</v>
      </c>
      <c r="B3" s="68">
        <v>1.5</v>
      </c>
      <c r="C3" s="69" t="s">
        <v>65</v>
      </c>
      <c r="D3" s="69" t="s">
        <v>478</v>
      </c>
      <c r="E3" s="7" t="s">
        <v>479</v>
      </c>
    </row>
    <row r="4">
      <c r="A4" s="68" t="s">
        <v>7</v>
      </c>
      <c r="B4" s="68">
        <v>1.0</v>
      </c>
      <c r="C4" s="69" t="s">
        <v>65</v>
      </c>
      <c r="D4" s="69" t="s">
        <v>480</v>
      </c>
      <c r="E4" s="7" t="s">
        <v>479</v>
      </c>
    </row>
    <row r="5">
      <c r="A5" s="68" t="s">
        <v>7</v>
      </c>
      <c r="B5" s="68">
        <v>2.0</v>
      </c>
      <c r="C5" s="69" t="s">
        <v>65</v>
      </c>
      <c r="D5" s="69" t="s">
        <v>481</v>
      </c>
      <c r="E5" s="7" t="s">
        <v>479</v>
      </c>
    </row>
    <row r="6">
      <c r="A6" s="68" t="s">
        <v>7</v>
      </c>
      <c r="B6" s="68">
        <v>1.0</v>
      </c>
      <c r="C6" s="69" t="s">
        <v>12</v>
      </c>
      <c r="D6" s="69" t="s">
        <v>482</v>
      </c>
      <c r="E6" s="7" t="s">
        <v>479</v>
      </c>
    </row>
    <row r="7">
      <c r="A7" s="68" t="s">
        <v>7</v>
      </c>
      <c r="B7" s="68">
        <v>1.0</v>
      </c>
      <c r="C7" s="69" t="s">
        <v>12</v>
      </c>
      <c r="D7" s="69" t="s">
        <v>483</v>
      </c>
      <c r="E7" s="7" t="s">
        <v>479</v>
      </c>
    </row>
    <row r="8">
      <c r="A8" s="68" t="s">
        <v>7</v>
      </c>
      <c r="B8" s="68">
        <v>0.5</v>
      </c>
      <c r="C8" s="69" t="s">
        <v>65</v>
      </c>
      <c r="D8" s="69" t="s">
        <v>484</v>
      </c>
      <c r="E8" s="7" t="s">
        <v>485</v>
      </c>
    </row>
    <row r="9">
      <c r="A9" s="68" t="s">
        <v>7</v>
      </c>
      <c r="B9" s="68">
        <v>1.0</v>
      </c>
      <c r="C9" s="69" t="s">
        <v>12</v>
      </c>
      <c r="D9" s="69" t="s">
        <v>486</v>
      </c>
      <c r="E9" s="7" t="s">
        <v>479</v>
      </c>
    </row>
    <row r="10">
      <c r="A10" s="68" t="s">
        <v>7</v>
      </c>
      <c r="B10" s="68">
        <v>1.5</v>
      </c>
      <c r="C10" s="69" t="s">
        <v>65</v>
      </c>
      <c r="D10" s="69" t="s">
        <v>487</v>
      </c>
      <c r="E10" s="7" t="s">
        <v>479</v>
      </c>
    </row>
    <row r="11">
      <c r="A11" s="70" t="s">
        <v>7</v>
      </c>
      <c r="B11" s="68">
        <v>1.0</v>
      </c>
      <c r="C11" s="68" t="s">
        <v>12</v>
      </c>
      <c r="D11" s="68" t="s">
        <v>488</v>
      </c>
      <c r="E11" s="7" t="s">
        <v>479</v>
      </c>
    </row>
    <row r="12">
      <c r="A12" s="70" t="s">
        <v>7</v>
      </c>
      <c r="B12" s="68">
        <v>2.5</v>
      </c>
      <c r="C12" s="68" t="s">
        <v>12</v>
      </c>
      <c r="D12" s="68" t="s">
        <v>489</v>
      </c>
      <c r="E12" s="7" t="s">
        <v>479</v>
      </c>
    </row>
    <row r="13">
      <c r="A13" s="71" t="s">
        <v>7</v>
      </c>
      <c r="B13" s="72">
        <v>0.5</v>
      </c>
      <c r="C13" s="71" t="s">
        <v>8</v>
      </c>
      <c r="D13" s="73" t="s">
        <v>490</v>
      </c>
      <c r="E13" s="7" t="s">
        <v>485</v>
      </c>
    </row>
    <row r="14">
      <c r="A14" s="71" t="s">
        <v>7</v>
      </c>
      <c r="B14" s="72">
        <v>0.5</v>
      </c>
      <c r="C14" s="71" t="s">
        <v>8</v>
      </c>
      <c r="D14" s="73" t="s">
        <v>491</v>
      </c>
      <c r="E14" s="7" t="s">
        <v>479</v>
      </c>
    </row>
    <row r="15">
      <c r="A15" s="68" t="s">
        <v>7</v>
      </c>
      <c r="B15" s="68">
        <v>2.0</v>
      </c>
      <c r="C15" s="68" t="s">
        <v>12</v>
      </c>
      <c r="D15" s="68" t="s">
        <v>492</v>
      </c>
      <c r="E15" s="7" t="s">
        <v>479</v>
      </c>
    </row>
    <row r="16">
      <c r="A16" s="68" t="s">
        <v>7</v>
      </c>
      <c r="B16" s="68">
        <v>0.5</v>
      </c>
      <c r="C16" s="68" t="s">
        <v>72</v>
      </c>
      <c r="D16" s="68" t="s">
        <v>493</v>
      </c>
      <c r="E16" s="7" t="s">
        <v>485</v>
      </c>
    </row>
    <row r="17">
      <c r="A17" s="68" t="s">
        <v>7</v>
      </c>
      <c r="B17" s="68">
        <v>1.0</v>
      </c>
      <c r="C17" s="68" t="s">
        <v>8</v>
      </c>
      <c r="D17" s="68" t="s">
        <v>494</v>
      </c>
      <c r="E17" s="7" t="s">
        <v>485</v>
      </c>
    </row>
    <row r="18">
      <c r="A18" s="68" t="s">
        <v>7</v>
      </c>
      <c r="B18" s="68">
        <v>1.0</v>
      </c>
      <c r="C18" s="68" t="s">
        <v>8</v>
      </c>
      <c r="D18" s="68" t="s">
        <v>495</v>
      </c>
      <c r="E18" s="7" t="s">
        <v>479</v>
      </c>
    </row>
    <row r="19">
      <c r="A19" s="68" t="s">
        <v>7</v>
      </c>
      <c r="B19" s="68">
        <v>1.5</v>
      </c>
      <c r="C19" s="68" t="s">
        <v>12</v>
      </c>
      <c r="D19" s="68" t="s">
        <v>496</v>
      </c>
      <c r="E19" s="7" t="s">
        <v>479</v>
      </c>
    </row>
    <row r="20">
      <c r="A20" s="68" t="s">
        <v>7</v>
      </c>
      <c r="B20" s="68">
        <v>1.0</v>
      </c>
      <c r="C20" s="68" t="s">
        <v>12</v>
      </c>
      <c r="D20" s="68" t="s">
        <v>497</v>
      </c>
      <c r="E20" s="7" t="s">
        <v>479</v>
      </c>
    </row>
    <row r="21">
      <c r="A21" s="68" t="s">
        <v>7</v>
      </c>
      <c r="B21" s="68">
        <v>4.0</v>
      </c>
      <c r="C21" s="68" t="s">
        <v>12</v>
      </c>
      <c r="D21" s="68" t="s">
        <v>498</v>
      </c>
      <c r="E21" s="7" t="s">
        <v>479</v>
      </c>
    </row>
    <row r="22">
      <c r="A22" s="68" t="s">
        <v>7</v>
      </c>
      <c r="B22" s="68">
        <v>1.0</v>
      </c>
      <c r="C22" s="68" t="s">
        <v>12</v>
      </c>
      <c r="D22" s="68" t="s">
        <v>499</v>
      </c>
      <c r="E22" s="7" t="s">
        <v>479</v>
      </c>
    </row>
    <row r="23">
      <c r="A23" s="68" t="s">
        <v>7</v>
      </c>
      <c r="B23" s="68">
        <v>0.5</v>
      </c>
      <c r="C23" s="68" t="s">
        <v>8</v>
      </c>
      <c r="D23" s="68" t="s">
        <v>500</v>
      </c>
      <c r="E23" s="7" t="s">
        <v>479</v>
      </c>
    </row>
    <row r="24">
      <c r="A24" s="68" t="s">
        <v>7</v>
      </c>
      <c r="B24" s="68">
        <v>1.0</v>
      </c>
      <c r="C24" s="68" t="s">
        <v>12</v>
      </c>
      <c r="D24" s="68" t="s">
        <v>501</v>
      </c>
      <c r="E24" s="7" t="s">
        <v>479</v>
      </c>
    </row>
    <row r="25">
      <c r="A25" s="68" t="s">
        <v>7</v>
      </c>
      <c r="B25" s="68">
        <v>1.0</v>
      </c>
      <c r="C25" s="68" t="s">
        <v>12</v>
      </c>
      <c r="D25" s="68" t="s">
        <v>502</v>
      </c>
      <c r="E25" s="7" t="s">
        <v>479</v>
      </c>
    </row>
    <row r="26">
      <c r="A26" s="68" t="s">
        <v>7</v>
      </c>
      <c r="B26" s="68">
        <v>0.5</v>
      </c>
      <c r="C26" s="68" t="s">
        <v>8</v>
      </c>
      <c r="D26" s="68" t="s">
        <v>503</v>
      </c>
      <c r="E26" s="7" t="s">
        <v>479</v>
      </c>
    </row>
    <row r="27">
      <c r="A27" s="68" t="s">
        <v>7</v>
      </c>
      <c r="B27" s="68">
        <v>2.0</v>
      </c>
      <c r="C27" s="68" t="s">
        <v>8</v>
      </c>
      <c r="D27" s="68" t="s">
        <v>504</v>
      </c>
      <c r="E27" s="7" t="s">
        <v>479</v>
      </c>
    </row>
    <row r="28">
      <c r="A28" s="68" t="s">
        <v>7</v>
      </c>
      <c r="B28" s="68">
        <v>2.0</v>
      </c>
      <c r="C28" s="68" t="s">
        <v>8</v>
      </c>
      <c r="D28" s="68" t="s">
        <v>505</v>
      </c>
      <c r="E28" s="7" t="s">
        <v>479</v>
      </c>
    </row>
    <row r="29">
      <c r="A29" s="68" t="s">
        <v>7</v>
      </c>
      <c r="B29" s="68">
        <v>0.5</v>
      </c>
      <c r="C29" s="68" t="s">
        <v>8</v>
      </c>
      <c r="D29" s="68" t="s">
        <v>506</v>
      </c>
      <c r="E29" s="7" t="s">
        <v>479</v>
      </c>
    </row>
    <row r="30">
      <c r="A30" s="68" t="s">
        <v>7</v>
      </c>
      <c r="B30" s="68">
        <v>0.5</v>
      </c>
      <c r="C30" s="68" t="s">
        <v>8</v>
      </c>
      <c r="D30" s="68" t="s">
        <v>507</v>
      </c>
      <c r="E30" s="7" t="s">
        <v>485</v>
      </c>
    </row>
    <row r="31">
      <c r="A31" s="68" t="s">
        <v>7</v>
      </c>
      <c r="B31" s="68">
        <v>0.5</v>
      </c>
      <c r="C31" s="68" t="s">
        <v>8</v>
      </c>
      <c r="D31" s="68" t="s">
        <v>508</v>
      </c>
      <c r="E31" s="7" t="s">
        <v>485</v>
      </c>
    </row>
    <row r="32">
      <c r="A32" s="68" t="s">
        <v>7</v>
      </c>
      <c r="B32" s="68">
        <v>1.5</v>
      </c>
      <c r="C32" s="68" t="s">
        <v>12</v>
      </c>
      <c r="D32" s="68" t="s">
        <v>509</v>
      </c>
      <c r="E32" s="7" t="s">
        <v>479</v>
      </c>
    </row>
    <row r="33">
      <c r="A33" s="68" t="s">
        <v>7</v>
      </c>
      <c r="B33" s="68">
        <v>0.5</v>
      </c>
      <c r="C33" s="68" t="s">
        <v>8</v>
      </c>
      <c r="D33" s="68" t="s">
        <v>510</v>
      </c>
      <c r="E33" s="7" t="s">
        <v>479</v>
      </c>
    </row>
    <row r="34">
      <c r="A34" s="68" t="s">
        <v>7</v>
      </c>
      <c r="B34" s="68">
        <v>0.5</v>
      </c>
      <c r="C34" s="68" t="s">
        <v>8</v>
      </c>
      <c r="D34" s="68" t="s">
        <v>511</v>
      </c>
      <c r="E34" s="7" t="s">
        <v>485</v>
      </c>
    </row>
    <row r="35">
      <c r="A35" s="68" t="s">
        <v>7</v>
      </c>
      <c r="B35" s="68">
        <v>1.5</v>
      </c>
      <c r="C35" s="68" t="s">
        <v>8</v>
      </c>
      <c r="D35" s="68" t="s">
        <v>510</v>
      </c>
      <c r="E35" s="7" t="s">
        <v>479</v>
      </c>
    </row>
    <row r="36">
      <c r="A36" s="68" t="s">
        <v>7</v>
      </c>
      <c r="B36" s="68">
        <v>0.5</v>
      </c>
      <c r="C36" s="68" t="s">
        <v>12</v>
      </c>
      <c r="D36" s="68" t="s">
        <v>512</v>
      </c>
      <c r="E36" s="7" t="s">
        <v>479</v>
      </c>
    </row>
    <row r="37">
      <c r="A37" s="68" t="s">
        <v>7</v>
      </c>
      <c r="B37" s="68">
        <v>1.0</v>
      </c>
      <c r="C37" s="68" t="s">
        <v>12</v>
      </c>
      <c r="D37" s="68" t="s">
        <v>513</v>
      </c>
      <c r="E37" s="7" t="s">
        <v>479</v>
      </c>
    </row>
    <row r="38">
      <c r="A38" s="68" t="s">
        <v>7</v>
      </c>
      <c r="B38" s="68">
        <v>2.0</v>
      </c>
      <c r="C38" s="68" t="s">
        <v>12</v>
      </c>
      <c r="D38" s="68" t="s">
        <v>514</v>
      </c>
      <c r="E38" s="7" t="s">
        <v>515</v>
      </c>
    </row>
    <row r="39">
      <c r="A39" s="68" t="s">
        <v>7</v>
      </c>
      <c r="B39" s="68">
        <v>1.0</v>
      </c>
      <c r="C39" s="68" t="s">
        <v>12</v>
      </c>
      <c r="D39" s="68" t="s">
        <v>516</v>
      </c>
      <c r="E39" s="7" t="s">
        <v>479</v>
      </c>
    </row>
    <row r="40">
      <c r="A40" s="68" t="s">
        <v>7</v>
      </c>
      <c r="B40" s="68">
        <v>4.0</v>
      </c>
      <c r="C40" s="74" t="s">
        <v>12</v>
      </c>
      <c r="D40" s="73" t="s">
        <v>517</v>
      </c>
      <c r="E40" s="75" t="s">
        <v>479</v>
      </c>
    </row>
    <row r="41">
      <c r="A41" s="3" t="s">
        <v>70</v>
      </c>
      <c r="B41" s="76">
        <f>SUM(B3:B40)</f>
        <v>47</v>
      </c>
    </row>
    <row r="42">
      <c r="A42" s="77" t="s">
        <v>88</v>
      </c>
      <c r="B42" s="77">
        <v>2.0</v>
      </c>
      <c r="C42" s="77" t="s">
        <v>65</v>
      </c>
      <c r="D42" s="77" t="s">
        <v>518</v>
      </c>
    </row>
    <row r="43">
      <c r="A43" s="77" t="s">
        <v>88</v>
      </c>
      <c r="B43" s="77">
        <v>2.0</v>
      </c>
      <c r="C43" s="78" t="s">
        <v>65</v>
      </c>
      <c r="D43" s="78" t="s">
        <v>519</v>
      </c>
      <c r="E43" s="7" t="s">
        <v>485</v>
      </c>
    </row>
    <row r="44">
      <c r="A44" s="77" t="s">
        <v>88</v>
      </c>
      <c r="B44" s="77">
        <v>1.5</v>
      </c>
      <c r="C44" s="78" t="s">
        <v>65</v>
      </c>
      <c r="D44" s="78" t="s">
        <v>478</v>
      </c>
      <c r="E44" s="7" t="s">
        <v>485</v>
      </c>
    </row>
    <row r="45">
      <c r="A45" s="77" t="s">
        <v>88</v>
      </c>
      <c r="B45" s="77">
        <v>0.5</v>
      </c>
      <c r="C45" s="78" t="s">
        <v>72</v>
      </c>
      <c r="D45" s="78" t="s">
        <v>520</v>
      </c>
      <c r="E45" s="7" t="s">
        <v>485</v>
      </c>
    </row>
    <row r="46">
      <c r="A46" s="77" t="s">
        <v>88</v>
      </c>
      <c r="B46" s="77">
        <v>1.0</v>
      </c>
      <c r="C46" s="78" t="s">
        <v>65</v>
      </c>
      <c r="D46" s="78" t="s">
        <v>480</v>
      </c>
      <c r="E46" s="7" t="s">
        <v>485</v>
      </c>
    </row>
    <row r="47">
      <c r="A47" s="77" t="s">
        <v>88</v>
      </c>
      <c r="B47" s="77">
        <v>1.0</v>
      </c>
      <c r="C47" s="78" t="s">
        <v>12</v>
      </c>
      <c r="D47" s="78" t="s">
        <v>486</v>
      </c>
      <c r="E47" s="7" t="s">
        <v>485</v>
      </c>
    </row>
    <row r="48">
      <c r="A48" s="77" t="s">
        <v>88</v>
      </c>
      <c r="B48" s="77">
        <v>1.5</v>
      </c>
      <c r="C48" s="78" t="s">
        <v>65</v>
      </c>
      <c r="D48" s="78" t="s">
        <v>487</v>
      </c>
      <c r="E48" s="7" t="s">
        <v>521</v>
      </c>
    </row>
    <row r="49">
      <c r="A49" s="77" t="s">
        <v>88</v>
      </c>
      <c r="B49" s="77">
        <v>2.5</v>
      </c>
      <c r="C49" s="78" t="s">
        <v>65</v>
      </c>
      <c r="D49" s="78" t="s">
        <v>522</v>
      </c>
      <c r="E49" s="7" t="s">
        <v>485</v>
      </c>
    </row>
    <row r="50">
      <c r="A50" s="77" t="s">
        <v>88</v>
      </c>
      <c r="B50" s="77">
        <v>1.5</v>
      </c>
      <c r="C50" s="77" t="s">
        <v>65</v>
      </c>
      <c r="D50" s="77" t="s">
        <v>523</v>
      </c>
      <c r="E50" s="7" t="s">
        <v>485</v>
      </c>
    </row>
    <row r="51">
      <c r="A51" s="77" t="s">
        <v>88</v>
      </c>
      <c r="B51" s="77">
        <v>1.5</v>
      </c>
      <c r="C51" s="77" t="s">
        <v>12</v>
      </c>
      <c r="D51" s="77" t="s">
        <v>496</v>
      </c>
      <c r="E51" s="7" t="s">
        <v>521</v>
      </c>
    </row>
    <row r="52">
      <c r="A52" s="77" t="s">
        <v>88</v>
      </c>
      <c r="B52" s="77">
        <v>1.0</v>
      </c>
      <c r="C52" s="77" t="s">
        <v>65</v>
      </c>
      <c r="D52" s="77" t="s">
        <v>524</v>
      </c>
      <c r="E52" s="7"/>
    </row>
    <row r="53">
      <c r="A53" s="77" t="s">
        <v>88</v>
      </c>
      <c r="B53" s="77">
        <v>2.0</v>
      </c>
      <c r="C53" s="77" t="s">
        <v>12</v>
      </c>
      <c r="D53" s="77" t="s">
        <v>492</v>
      </c>
      <c r="E53" s="7" t="s">
        <v>521</v>
      </c>
    </row>
    <row r="54">
      <c r="A54" s="77" t="s">
        <v>88</v>
      </c>
      <c r="B54" s="77">
        <v>1.0</v>
      </c>
      <c r="C54" s="77" t="s">
        <v>12</v>
      </c>
      <c r="D54" s="77" t="s">
        <v>497</v>
      </c>
      <c r="E54" s="7" t="s">
        <v>485</v>
      </c>
    </row>
    <row r="55">
      <c r="A55" s="77" t="s">
        <v>88</v>
      </c>
      <c r="B55" s="77">
        <v>4.0</v>
      </c>
      <c r="C55" s="77" t="s">
        <v>12</v>
      </c>
      <c r="D55" s="77" t="s">
        <v>498</v>
      </c>
      <c r="E55" s="7" t="s">
        <v>521</v>
      </c>
    </row>
    <row r="56">
      <c r="A56" s="77" t="s">
        <v>88</v>
      </c>
      <c r="B56" s="77">
        <v>2.0</v>
      </c>
      <c r="C56" s="77" t="s">
        <v>65</v>
      </c>
      <c r="D56" s="77" t="s">
        <v>525</v>
      </c>
      <c r="E56" s="7" t="s">
        <v>485</v>
      </c>
    </row>
    <row r="57">
      <c r="A57" s="77" t="s">
        <v>88</v>
      </c>
      <c r="B57" s="77">
        <v>1.0</v>
      </c>
      <c r="C57" s="77" t="s">
        <v>72</v>
      </c>
      <c r="D57" s="77" t="s">
        <v>526</v>
      </c>
    </row>
    <row r="58">
      <c r="A58" s="77" t="s">
        <v>88</v>
      </c>
      <c r="B58" s="77">
        <v>2.0</v>
      </c>
      <c r="C58" s="77" t="s">
        <v>65</v>
      </c>
      <c r="D58" s="77" t="s">
        <v>527</v>
      </c>
    </row>
    <row r="59">
      <c r="A59" s="77" t="s">
        <v>88</v>
      </c>
      <c r="B59" s="77">
        <v>2.0</v>
      </c>
      <c r="C59" s="77" t="s">
        <v>65</v>
      </c>
      <c r="D59" s="77" t="s">
        <v>528</v>
      </c>
    </row>
    <row r="60">
      <c r="A60" s="77" t="s">
        <v>88</v>
      </c>
      <c r="B60" s="77">
        <v>1.0</v>
      </c>
      <c r="C60" s="77" t="s">
        <v>72</v>
      </c>
      <c r="D60" s="77" t="s">
        <v>529</v>
      </c>
    </row>
    <row r="61">
      <c r="A61" s="77" t="s">
        <v>88</v>
      </c>
      <c r="B61" s="77">
        <v>1.0</v>
      </c>
      <c r="C61" s="77" t="s">
        <v>12</v>
      </c>
      <c r="D61" s="77" t="s">
        <v>513</v>
      </c>
      <c r="E61" s="7" t="s">
        <v>485</v>
      </c>
    </row>
    <row r="62">
      <c r="A62" s="77" t="s">
        <v>88</v>
      </c>
      <c r="B62" s="77">
        <v>1.0</v>
      </c>
      <c r="C62" s="77" t="s">
        <v>8</v>
      </c>
      <c r="D62" s="77" t="s">
        <v>530</v>
      </c>
      <c r="E62" s="7" t="s">
        <v>485</v>
      </c>
    </row>
    <row r="63">
      <c r="A63" s="77" t="s">
        <v>88</v>
      </c>
      <c r="B63" s="77">
        <v>1.0</v>
      </c>
      <c r="C63" s="77" t="s">
        <v>8</v>
      </c>
      <c r="D63" s="77" t="s">
        <v>531</v>
      </c>
    </row>
    <row r="64">
      <c r="A64" s="77" t="s">
        <v>88</v>
      </c>
      <c r="B64" s="77">
        <v>1.0</v>
      </c>
      <c r="C64" s="77" t="s">
        <v>63</v>
      </c>
      <c r="D64" s="77" t="s">
        <v>532</v>
      </c>
      <c r="E64" s="7"/>
    </row>
    <row r="65">
      <c r="A65" s="77" t="s">
        <v>88</v>
      </c>
      <c r="B65" s="79">
        <v>1.0</v>
      </c>
      <c r="C65" s="80" t="s">
        <v>12</v>
      </c>
      <c r="D65" s="77" t="s">
        <v>516</v>
      </c>
      <c r="E65" s="7" t="s">
        <v>521</v>
      </c>
    </row>
    <row r="66">
      <c r="A66" s="77" t="s">
        <v>88</v>
      </c>
      <c r="B66" s="77">
        <v>4.0</v>
      </c>
      <c r="C66" s="80" t="s">
        <v>12</v>
      </c>
      <c r="D66" s="77" t="s">
        <v>517</v>
      </c>
      <c r="E66" s="7" t="s">
        <v>521</v>
      </c>
    </row>
    <row r="67">
      <c r="A67" s="77" t="s">
        <v>88</v>
      </c>
      <c r="B67" s="77">
        <v>1.5</v>
      </c>
      <c r="C67" s="77" t="s">
        <v>8</v>
      </c>
      <c r="D67" s="77" t="s">
        <v>533</v>
      </c>
    </row>
    <row r="68">
      <c r="A68" s="77" t="s">
        <v>88</v>
      </c>
      <c r="B68" s="77">
        <v>1.0</v>
      </c>
      <c r="C68" s="77" t="s">
        <v>8</v>
      </c>
      <c r="D68" s="77" t="s">
        <v>534</v>
      </c>
    </row>
    <row r="69">
      <c r="A69" s="77" t="s">
        <v>88</v>
      </c>
      <c r="B69" s="81">
        <v>1.5</v>
      </c>
      <c r="C69" s="77" t="s">
        <v>65</v>
      </c>
      <c r="D69" s="77" t="s">
        <v>535</v>
      </c>
    </row>
    <row r="70">
      <c r="A70" s="77" t="s">
        <v>88</v>
      </c>
      <c r="B70" s="81">
        <v>1.0</v>
      </c>
      <c r="C70" s="77" t="s">
        <v>65</v>
      </c>
      <c r="D70" s="77" t="s">
        <v>536</v>
      </c>
    </row>
    <row r="71">
      <c r="A71" s="77" t="s">
        <v>88</v>
      </c>
      <c r="B71" s="81">
        <v>1.0</v>
      </c>
      <c r="C71" s="77" t="s">
        <v>8</v>
      </c>
      <c r="D71" s="77" t="s">
        <v>537</v>
      </c>
    </row>
    <row r="72">
      <c r="A72" s="77" t="s">
        <v>88</v>
      </c>
      <c r="B72" s="81">
        <v>1.0</v>
      </c>
      <c r="C72" s="77" t="s">
        <v>12</v>
      </c>
      <c r="D72" s="77" t="s">
        <v>538</v>
      </c>
    </row>
    <row r="73">
      <c r="A73" s="77" t="s">
        <v>88</v>
      </c>
      <c r="B73" s="81">
        <v>2.0</v>
      </c>
      <c r="C73" s="77" t="s">
        <v>8</v>
      </c>
      <c r="D73" s="77" t="s">
        <v>539</v>
      </c>
    </row>
    <row r="74">
      <c r="A74" s="3" t="s">
        <v>70</v>
      </c>
      <c r="B74" s="3">
        <f>SUM(B42:B73)</f>
        <v>49</v>
      </c>
    </row>
    <row r="75">
      <c r="A75" s="82" t="s">
        <v>89</v>
      </c>
      <c r="B75" s="83">
        <v>2.0</v>
      </c>
      <c r="C75" s="82" t="s">
        <v>65</v>
      </c>
      <c r="D75" s="84" t="s">
        <v>540</v>
      </c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>
      <c r="A76" s="86" t="s">
        <v>89</v>
      </c>
      <c r="B76" s="86">
        <v>1.5</v>
      </c>
      <c r="C76" s="87" t="s">
        <v>65</v>
      </c>
      <c r="D76" s="87" t="s">
        <v>478</v>
      </c>
      <c r="E76" s="7" t="s">
        <v>485</v>
      </c>
    </row>
    <row r="77">
      <c r="A77" s="86" t="s">
        <v>89</v>
      </c>
      <c r="B77" s="86">
        <v>2.0</v>
      </c>
      <c r="C77" s="87" t="s">
        <v>8</v>
      </c>
      <c r="D77" s="87" t="s">
        <v>541</v>
      </c>
      <c r="E77" s="7" t="s">
        <v>485</v>
      </c>
    </row>
    <row r="78">
      <c r="A78" s="86" t="s">
        <v>89</v>
      </c>
      <c r="B78" s="86">
        <v>1.0</v>
      </c>
      <c r="C78" s="87" t="s">
        <v>65</v>
      </c>
      <c r="D78" s="87" t="s">
        <v>542</v>
      </c>
      <c r="E78" s="7" t="s">
        <v>485</v>
      </c>
    </row>
    <row r="79">
      <c r="A79" s="86" t="s">
        <v>89</v>
      </c>
      <c r="B79" s="86">
        <v>1.0</v>
      </c>
      <c r="C79" s="87" t="s">
        <v>12</v>
      </c>
      <c r="D79" s="87" t="s">
        <v>486</v>
      </c>
      <c r="E79" s="7" t="s">
        <v>485</v>
      </c>
    </row>
    <row r="80">
      <c r="A80" s="86" t="s">
        <v>89</v>
      </c>
      <c r="B80" s="86">
        <v>1.5</v>
      </c>
      <c r="C80" s="87" t="s">
        <v>65</v>
      </c>
      <c r="D80" s="87" t="s">
        <v>487</v>
      </c>
      <c r="E80" s="7" t="s">
        <v>485</v>
      </c>
    </row>
    <row r="81">
      <c r="A81" s="86" t="s">
        <v>89</v>
      </c>
      <c r="B81" s="86">
        <v>2.0</v>
      </c>
      <c r="C81" s="86" t="s">
        <v>12</v>
      </c>
      <c r="D81" s="86" t="s">
        <v>543</v>
      </c>
      <c r="E81" s="7" t="s">
        <v>521</v>
      </c>
    </row>
    <row r="82">
      <c r="A82" s="86" t="s">
        <v>89</v>
      </c>
      <c r="B82" s="86">
        <v>2.5</v>
      </c>
      <c r="C82" s="87" t="s">
        <v>65</v>
      </c>
      <c r="D82" s="87" t="s">
        <v>522</v>
      </c>
      <c r="E82" s="7" t="s">
        <v>485</v>
      </c>
    </row>
    <row r="83">
      <c r="A83" s="86" t="s">
        <v>89</v>
      </c>
      <c r="B83" s="86">
        <v>1.5</v>
      </c>
      <c r="C83" s="87" t="s">
        <v>8</v>
      </c>
      <c r="D83" s="86" t="s">
        <v>544</v>
      </c>
      <c r="E83" s="7" t="s">
        <v>485</v>
      </c>
    </row>
    <row r="84">
      <c r="A84" s="86" t="s">
        <v>89</v>
      </c>
      <c r="B84" s="86">
        <v>1.5</v>
      </c>
      <c r="C84" s="87" t="s">
        <v>12</v>
      </c>
      <c r="D84" s="87" t="s">
        <v>545</v>
      </c>
      <c r="E84" s="7" t="s">
        <v>521</v>
      </c>
    </row>
    <row r="85">
      <c r="A85" s="86" t="s">
        <v>89</v>
      </c>
      <c r="B85" s="86">
        <v>1.0</v>
      </c>
      <c r="C85" s="87" t="s">
        <v>65</v>
      </c>
      <c r="D85" s="87" t="s">
        <v>546</v>
      </c>
      <c r="E85" s="7"/>
    </row>
    <row r="86">
      <c r="A86" s="86" t="s">
        <v>89</v>
      </c>
      <c r="B86" s="86">
        <v>1.5</v>
      </c>
      <c r="C86" s="87" t="s">
        <v>8</v>
      </c>
      <c r="D86" s="87" t="s">
        <v>547</v>
      </c>
      <c r="E86" s="7" t="s">
        <v>485</v>
      </c>
    </row>
    <row r="87">
      <c r="A87" s="86" t="s">
        <v>89</v>
      </c>
      <c r="B87" s="86">
        <v>0.5</v>
      </c>
      <c r="C87" s="87" t="s">
        <v>65</v>
      </c>
      <c r="D87" s="87" t="s">
        <v>548</v>
      </c>
      <c r="E87" s="7" t="s">
        <v>485</v>
      </c>
    </row>
    <row r="88">
      <c r="A88" s="86" t="s">
        <v>89</v>
      </c>
      <c r="B88" s="88">
        <v>1.0</v>
      </c>
      <c r="C88" s="89" t="s">
        <v>12</v>
      </c>
      <c r="D88" s="87" t="s">
        <v>497</v>
      </c>
      <c r="E88" s="7" t="s">
        <v>485</v>
      </c>
    </row>
    <row r="89">
      <c r="A89" s="86" t="s">
        <v>89</v>
      </c>
      <c r="B89" s="86">
        <v>4.0</v>
      </c>
      <c r="C89" s="87" t="s">
        <v>12</v>
      </c>
      <c r="D89" s="87" t="s">
        <v>498</v>
      </c>
      <c r="E89" s="7" t="s">
        <v>521</v>
      </c>
    </row>
    <row r="90">
      <c r="A90" s="86" t="s">
        <v>89</v>
      </c>
      <c r="B90" s="86">
        <v>2.0</v>
      </c>
      <c r="C90" s="87" t="s">
        <v>8</v>
      </c>
      <c r="D90" s="86" t="s">
        <v>549</v>
      </c>
      <c r="E90" s="7"/>
    </row>
    <row r="91">
      <c r="A91" s="86" t="s">
        <v>89</v>
      </c>
      <c r="B91" s="86">
        <v>1.0</v>
      </c>
      <c r="C91" s="87" t="s">
        <v>72</v>
      </c>
      <c r="D91" s="86" t="s">
        <v>550</v>
      </c>
      <c r="E91" s="7"/>
    </row>
    <row r="92">
      <c r="A92" s="86" t="s">
        <v>89</v>
      </c>
      <c r="B92" s="86">
        <v>1.0</v>
      </c>
      <c r="C92" s="87" t="s">
        <v>12</v>
      </c>
      <c r="D92" s="87" t="s">
        <v>551</v>
      </c>
      <c r="E92" s="7" t="s">
        <v>485</v>
      </c>
    </row>
    <row r="93">
      <c r="A93" s="86" t="s">
        <v>89</v>
      </c>
      <c r="B93" s="88">
        <v>1.0</v>
      </c>
      <c r="C93" s="89" t="s">
        <v>12</v>
      </c>
      <c r="D93" s="87" t="s">
        <v>552</v>
      </c>
      <c r="E93" s="7" t="s">
        <v>521</v>
      </c>
    </row>
    <row r="94">
      <c r="A94" s="86" t="s">
        <v>89</v>
      </c>
      <c r="B94" s="86">
        <v>4.0</v>
      </c>
      <c r="C94" s="90" t="s">
        <v>12</v>
      </c>
      <c r="D94" s="87" t="s">
        <v>517</v>
      </c>
      <c r="E94" s="7" t="s">
        <v>521</v>
      </c>
    </row>
    <row r="95">
      <c r="A95" s="86" t="s">
        <v>89</v>
      </c>
      <c r="B95" s="86">
        <v>1.0</v>
      </c>
      <c r="C95" s="87" t="s">
        <v>8</v>
      </c>
      <c r="D95" s="87" t="s">
        <v>553</v>
      </c>
    </row>
    <row r="96">
      <c r="A96" s="86" t="s">
        <v>89</v>
      </c>
      <c r="B96" s="86">
        <v>2.0</v>
      </c>
      <c r="C96" s="87" t="s">
        <v>8</v>
      </c>
      <c r="D96" s="87" t="s">
        <v>554</v>
      </c>
      <c r="E96" s="7" t="s">
        <v>485</v>
      </c>
    </row>
    <row r="97">
      <c r="A97" s="86" t="s">
        <v>89</v>
      </c>
      <c r="B97" s="91">
        <v>2.0</v>
      </c>
      <c r="C97" s="84" t="s">
        <v>8</v>
      </c>
      <c r="D97" s="84" t="s">
        <v>555</v>
      </c>
      <c r="E97" s="7" t="s">
        <v>485</v>
      </c>
    </row>
    <row r="98">
      <c r="A98" s="86" t="s">
        <v>89</v>
      </c>
      <c r="B98" s="83">
        <v>2.0</v>
      </c>
      <c r="C98" s="82" t="s">
        <v>8</v>
      </c>
      <c r="D98" s="84" t="s">
        <v>556</v>
      </c>
    </row>
    <row r="99">
      <c r="A99" s="86" t="s">
        <v>89</v>
      </c>
      <c r="B99" s="92">
        <v>2.0</v>
      </c>
      <c r="C99" s="82" t="s">
        <v>65</v>
      </c>
      <c r="D99" s="84" t="s">
        <v>557</v>
      </c>
    </row>
    <row r="100">
      <c r="A100" s="86" t="s">
        <v>89</v>
      </c>
      <c r="B100" s="92">
        <v>1.0</v>
      </c>
      <c r="C100" s="82" t="s">
        <v>65</v>
      </c>
      <c r="D100" s="84" t="s">
        <v>558</v>
      </c>
    </row>
    <row r="101">
      <c r="A101" s="86" t="s">
        <v>89</v>
      </c>
      <c r="B101" s="92">
        <v>1.0</v>
      </c>
      <c r="C101" s="82" t="s">
        <v>65</v>
      </c>
      <c r="D101" s="82" t="s">
        <v>537</v>
      </c>
    </row>
    <row r="102">
      <c r="A102" s="86" t="s">
        <v>89</v>
      </c>
      <c r="B102" s="92">
        <v>1.0</v>
      </c>
      <c r="C102" s="82" t="s">
        <v>65</v>
      </c>
      <c r="D102" s="84" t="s">
        <v>559</v>
      </c>
    </row>
    <row r="103">
      <c r="A103" s="86" t="s">
        <v>89</v>
      </c>
      <c r="B103" s="93">
        <v>2.0</v>
      </c>
      <c r="C103" s="82" t="s">
        <v>65</v>
      </c>
      <c r="D103" s="82" t="s">
        <v>539</v>
      </c>
    </row>
    <row r="104">
      <c r="A104" s="86" t="s">
        <v>89</v>
      </c>
      <c r="B104" s="92">
        <v>0.5</v>
      </c>
      <c r="C104" s="84" t="s">
        <v>8</v>
      </c>
      <c r="D104" s="84" t="s">
        <v>560</v>
      </c>
    </row>
    <row r="105">
      <c r="A105" s="3" t="s">
        <v>70</v>
      </c>
      <c r="B105" s="3">
        <f>SUM(B75:B104)</f>
        <v>48</v>
      </c>
    </row>
    <row r="106">
      <c r="A106" s="94" t="s">
        <v>100</v>
      </c>
      <c r="B106" s="94">
        <v>1.5</v>
      </c>
      <c r="C106" s="95" t="s">
        <v>65</v>
      </c>
      <c r="D106" s="95" t="s">
        <v>478</v>
      </c>
      <c r="E106" s="7" t="s">
        <v>521</v>
      </c>
    </row>
    <row r="107">
      <c r="A107" s="94" t="s">
        <v>100</v>
      </c>
      <c r="B107" s="94">
        <v>1.0</v>
      </c>
      <c r="C107" s="95" t="s">
        <v>65</v>
      </c>
      <c r="D107" s="95" t="s">
        <v>480</v>
      </c>
      <c r="E107" s="7" t="s">
        <v>521</v>
      </c>
    </row>
    <row r="108">
      <c r="A108" s="94" t="s">
        <v>100</v>
      </c>
      <c r="B108" s="94">
        <v>1.0</v>
      </c>
      <c r="C108" s="95" t="s">
        <v>12</v>
      </c>
      <c r="D108" s="95" t="s">
        <v>486</v>
      </c>
      <c r="E108" s="7" t="s">
        <v>521</v>
      </c>
    </row>
    <row r="109">
      <c r="A109" s="94" t="s">
        <v>100</v>
      </c>
      <c r="B109" s="94">
        <v>1.5</v>
      </c>
      <c r="C109" s="95" t="s">
        <v>65</v>
      </c>
      <c r="D109" s="95" t="s">
        <v>487</v>
      </c>
      <c r="E109" s="7" t="s">
        <v>521</v>
      </c>
    </row>
    <row r="110">
      <c r="A110" s="94" t="s">
        <v>100</v>
      </c>
      <c r="B110" s="94">
        <v>2.5</v>
      </c>
      <c r="C110" s="95" t="s">
        <v>65</v>
      </c>
      <c r="D110" s="95" t="s">
        <v>522</v>
      </c>
      <c r="E110" s="7" t="s">
        <v>521</v>
      </c>
    </row>
    <row r="111">
      <c r="A111" s="96" t="s">
        <v>100</v>
      </c>
      <c r="B111" s="94">
        <v>0.5</v>
      </c>
      <c r="C111" s="94" t="s">
        <v>8</v>
      </c>
      <c r="D111" s="94" t="s">
        <v>561</v>
      </c>
      <c r="E111" s="97" t="s">
        <v>521</v>
      </c>
    </row>
    <row r="112">
      <c r="A112" s="94" t="s">
        <v>100</v>
      </c>
      <c r="B112" s="94">
        <v>2.0</v>
      </c>
      <c r="C112" s="94" t="s">
        <v>12</v>
      </c>
      <c r="D112" s="94" t="s">
        <v>492</v>
      </c>
      <c r="E112" s="7" t="s">
        <v>521</v>
      </c>
    </row>
    <row r="113">
      <c r="A113" s="94" t="s">
        <v>100</v>
      </c>
      <c r="B113" s="94">
        <v>1.5</v>
      </c>
      <c r="C113" s="94" t="s">
        <v>12</v>
      </c>
      <c r="D113" s="94" t="s">
        <v>496</v>
      </c>
      <c r="E113" s="7" t="s">
        <v>521</v>
      </c>
    </row>
    <row r="114">
      <c r="A114" s="94" t="s">
        <v>100</v>
      </c>
      <c r="B114" s="94">
        <v>0.5</v>
      </c>
      <c r="C114" s="94" t="s">
        <v>8</v>
      </c>
      <c r="D114" s="94" t="s">
        <v>562</v>
      </c>
      <c r="E114" s="7" t="s">
        <v>563</v>
      </c>
    </row>
    <row r="115">
      <c r="A115" s="94" t="s">
        <v>100</v>
      </c>
      <c r="B115" s="96">
        <v>0.25</v>
      </c>
      <c r="C115" s="94" t="s">
        <v>72</v>
      </c>
      <c r="D115" s="94" t="s">
        <v>564</v>
      </c>
      <c r="E115" s="7" t="s">
        <v>565</v>
      </c>
    </row>
    <row r="116">
      <c r="A116" s="94" t="s">
        <v>100</v>
      </c>
      <c r="B116" s="96">
        <v>0.5</v>
      </c>
      <c r="C116" s="94" t="s">
        <v>72</v>
      </c>
      <c r="D116" s="94" t="s">
        <v>566</v>
      </c>
      <c r="E116" s="7" t="s">
        <v>521</v>
      </c>
    </row>
    <row r="117">
      <c r="A117" s="94" t="s">
        <v>100</v>
      </c>
      <c r="B117" s="96">
        <v>1.0</v>
      </c>
      <c r="C117" s="94" t="s">
        <v>12</v>
      </c>
      <c r="D117" s="94" t="s">
        <v>567</v>
      </c>
      <c r="E117" s="7" t="s">
        <v>521</v>
      </c>
    </row>
    <row r="118">
      <c r="A118" s="94" t="s">
        <v>100</v>
      </c>
      <c r="B118" s="96">
        <v>0.25</v>
      </c>
      <c r="C118" s="94" t="s">
        <v>72</v>
      </c>
      <c r="D118" s="94" t="s">
        <v>568</v>
      </c>
      <c r="E118" s="7" t="s">
        <v>521</v>
      </c>
    </row>
    <row r="119">
      <c r="A119" s="94" t="s">
        <v>100</v>
      </c>
      <c r="B119" s="96">
        <v>0.5</v>
      </c>
      <c r="C119" s="94" t="s">
        <v>12</v>
      </c>
      <c r="D119" s="94" t="s">
        <v>569</v>
      </c>
      <c r="E119" s="7" t="s">
        <v>521</v>
      </c>
    </row>
    <row r="120">
      <c r="A120" s="94" t="s">
        <v>100</v>
      </c>
      <c r="B120" s="96">
        <v>1.5</v>
      </c>
      <c r="C120" s="94" t="s">
        <v>8</v>
      </c>
      <c r="D120" s="94" t="s">
        <v>570</v>
      </c>
      <c r="E120" s="7" t="s">
        <v>521</v>
      </c>
    </row>
    <row r="121">
      <c r="A121" s="94" t="s">
        <v>100</v>
      </c>
      <c r="B121" s="96">
        <v>0.25</v>
      </c>
      <c r="C121" s="94" t="s">
        <v>12</v>
      </c>
      <c r="D121" s="94" t="s">
        <v>571</v>
      </c>
      <c r="E121" s="7" t="s">
        <v>521</v>
      </c>
    </row>
    <row r="122">
      <c r="A122" s="94" t="s">
        <v>100</v>
      </c>
      <c r="B122" s="96">
        <v>2.0</v>
      </c>
      <c r="C122" s="94" t="s">
        <v>12</v>
      </c>
      <c r="D122" s="94" t="s">
        <v>572</v>
      </c>
      <c r="E122" s="7" t="s">
        <v>521</v>
      </c>
    </row>
    <row r="123">
      <c r="A123" s="94" t="s">
        <v>100</v>
      </c>
      <c r="B123" s="96">
        <v>3.0</v>
      </c>
      <c r="C123" s="94" t="s">
        <v>12</v>
      </c>
      <c r="D123" s="94" t="s">
        <v>573</v>
      </c>
      <c r="E123" s="7" t="s">
        <v>521</v>
      </c>
    </row>
    <row r="124">
      <c r="A124" s="94" t="s">
        <v>100</v>
      </c>
      <c r="B124" s="96">
        <v>0.5</v>
      </c>
      <c r="C124" s="94" t="s">
        <v>12</v>
      </c>
      <c r="D124" s="94" t="s">
        <v>574</v>
      </c>
      <c r="E124" s="7" t="s">
        <v>521</v>
      </c>
    </row>
    <row r="125">
      <c r="A125" s="94" t="s">
        <v>100</v>
      </c>
      <c r="B125" s="96">
        <v>2.0</v>
      </c>
      <c r="C125" s="94" t="s">
        <v>8</v>
      </c>
      <c r="D125" s="94" t="s">
        <v>575</v>
      </c>
      <c r="E125" s="7" t="s">
        <v>521</v>
      </c>
    </row>
    <row r="126">
      <c r="A126" s="94" t="s">
        <v>100</v>
      </c>
      <c r="B126" s="96">
        <v>1.0</v>
      </c>
      <c r="C126" s="94" t="s">
        <v>12</v>
      </c>
      <c r="D126" s="94" t="s">
        <v>576</v>
      </c>
      <c r="E126" s="7" t="s">
        <v>521</v>
      </c>
    </row>
    <row r="127">
      <c r="A127" s="94" t="s">
        <v>100</v>
      </c>
      <c r="B127" s="96">
        <v>2.0</v>
      </c>
      <c r="C127" s="94" t="s">
        <v>12</v>
      </c>
      <c r="D127" s="94" t="s">
        <v>577</v>
      </c>
      <c r="E127" s="7" t="s">
        <v>521</v>
      </c>
    </row>
    <row r="128">
      <c r="A128" s="94" t="s">
        <v>100</v>
      </c>
      <c r="B128" s="96">
        <v>0.75</v>
      </c>
      <c r="C128" s="94" t="s">
        <v>12</v>
      </c>
      <c r="D128" s="94" t="s">
        <v>578</v>
      </c>
      <c r="E128" s="7" t="s">
        <v>521</v>
      </c>
    </row>
    <row r="129">
      <c r="A129" s="94" t="s">
        <v>100</v>
      </c>
      <c r="B129" s="96">
        <v>0.5</v>
      </c>
      <c r="C129" s="94" t="s">
        <v>12</v>
      </c>
      <c r="D129" s="94" t="s">
        <v>579</v>
      </c>
      <c r="E129" s="7" t="s">
        <v>521</v>
      </c>
    </row>
    <row r="130">
      <c r="A130" s="94" t="s">
        <v>100</v>
      </c>
      <c r="B130" s="96">
        <v>1.5</v>
      </c>
      <c r="C130" s="94" t="s">
        <v>12</v>
      </c>
      <c r="D130" s="94" t="s">
        <v>580</v>
      </c>
      <c r="E130" s="7" t="s">
        <v>521</v>
      </c>
    </row>
    <row r="131">
      <c r="A131" s="94" t="s">
        <v>100</v>
      </c>
      <c r="B131" s="96">
        <v>1.0</v>
      </c>
      <c r="C131" s="94" t="s">
        <v>72</v>
      </c>
      <c r="D131" s="94" t="s">
        <v>581</v>
      </c>
      <c r="E131" s="7" t="s">
        <v>521</v>
      </c>
    </row>
    <row r="132">
      <c r="A132" s="94" t="s">
        <v>100</v>
      </c>
      <c r="B132" s="96">
        <v>1.0</v>
      </c>
      <c r="C132" s="94" t="s">
        <v>8</v>
      </c>
      <c r="D132" s="94" t="s">
        <v>582</v>
      </c>
      <c r="E132" s="7" t="s">
        <v>521</v>
      </c>
    </row>
    <row r="133">
      <c r="A133" s="94" t="s">
        <v>100</v>
      </c>
      <c r="B133" s="96">
        <v>1.5</v>
      </c>
      <c r="C133" s="94" t="s">
        <v>12</v>
      </c>
      <c r="D133" s="94" t="s">
        <v>583</v>
      </c>
      <c r="E133" s="7" t="s">
        <v>521</v>
      </c>
    </row>
    <row r="134">
      <c r="A134" s="94" t="s">
        <v>100</v>
      </c>
      <c r="B134" s="96">
        <v>0.5</v>
      </c>
      <c r="C134" s="94" t="s">
        <v>72</v>
      </c>
      <c r="D134" s="94" t="s">
        <v>584</v>
      </c>
      <c r="E134" s="7" t="s">
        <v>521</v>
      </c>
    </row>
    <row r="135">
      <c r="A135" s="94" t="s">
        <v>100</v>
      </c>
      <c r="B135" s="96">
        <v>2.0</v>
      </c>
      <c r="C135" s="94" t="s">
        <v>12</v>
      </c>
      <c r="D135" s="94" t="s">
        <v>585</v>
      </c>
      <c r="E135" s="7" t="s">
        <v>521</v>
      </c>
    </row>
    <row r="136">
      <c r="A136" s="94" t="s">
        <v>100</v>
      </c>
      <c r="B136" s="96">
        <v>2.0</v>
      </c>
      <c r="C136" s="94" t="s">
        <v>12</v>
      </c>
      <c r="D136" s="94" t="s">
        <v>586</v>
      </c>
      <c r="E136" s="7" t="s">
        <v>521</v>
      </c>
    </row>
    <row r="137">
      <c r="A137" s="94" t="s">
        <v>100</v>
      </c>
      <c r="B137" s="96">
        <v>0.75</v>
      </c>
      <c r="C137" s="94" t="s">
        <v>8</v>
      </c>
      <c r="D137" s="94" t="s">
        <v>587</v>
      </c>
      <c r="E137" s="7" t="s">
        <v>521</v>
      </c>
    </row>
    <row r="138">
      <c r="A138" s="94" t="s">
        <v>100</v>
      </c>
      <c r="B138" s="96">
        <v>1.0</v>
      </c>
      <c r="C138" s="94" t="s">
        <v>8</v>
      </c>
      <c r="D138" s="94" t="s">
        <v>588</v>
      </c>
      <c r="E138" s="7" t="s">
        <v>521</v>
      </c>
    </row>
    <row r="139">
      <c r="A139" s="94" t="s">
        <v>100</v>
      </c>
      <c r="B139" s="96">
        <v>1.0</v>
      </c>
      <c r="C139" s="94" t="s">
        <v>8</v>
      </c>
      <c r="D139" s="94" t="s">
        <v>589</v>
      </c>
      <c r="E139" s="7" t="s">
        <v>521</v>
      </c>
    </row>
    <row r="140">
      <c r="A140" s="94" t="s">
        <v>100</v>
      </c>
      <c r="B140" s="96">
        <v>1.5</v>
      </c>
      <c r="C140" s="94" t="s">
        <v>8</v>
      </c>
      <c r="D140" s="94" t="s">
        <v>590</v>
      </c>
      <c r="E140" s="7" t="s">
        <v>521</v>
      </c>
    </row>
    <row r="141">
      <c r="A141" s="94" t="s">
        <v>100</v>
      </c>
      <c r="B141" s="98">
        <v>1.0</v>
      </c>
      <c r="C141" s="99" t="s">
        <v>12</v>
      </c>
      <c r="D141" s="94" t="s">
        <v>497</v>
      </c>
      <c r="E141" s="7" t="s">
        <v>563</v>
      </c>
    </row>
    <row r="142">
      <c r="A142" s="94" t="s">
        <v>100</v>
      </c>
      <c r="B142" s="96">
        <v>4.0</v>
      </c>
      <c r="C142" s="94" t="s">
        <v>12</v>
      </c>
      <c r="D142" s="94" t="s">
        <v>498</v>
      </c>
      <c r="E142" s="7" t="s">
        <v>563</v>
      </c>
    </row>
    <row r="143">
      <c r="A143" s="94" t="s">
        <v>100</v>
      </c>
      <c r="B143" s="98">
        <v>1.0</v>
      </c>
      <c r="C143" s="99" t="s">
        <v>12</v>
      </c>
      <c r="D143" s="94" t="s">
        <v>513</v>
      </c>
      <c r="E143" s="7" t="s">
        <v>563</v>
      </c>
    </row>
    <row r="144">
      <c r="A144" s="94" t="s">
        <v>100</v>
      </c>
      <c r="B144" s="98">
        <v>1.0</v>
      </c>
      <c r="C144" s="99" t="s">
        <v>12</v>
      </c>
      <c r="D144" s="94" t="s">
        <v>516</v>
      </c>
      <c r="E144" s="7" t="s">
        <v>563</v>
      </c>
    </row>
    <row r="145">
      <c r="A145" s="94" t="s">
        <v>100</v>
      </c>
      <c r="B145" s="96">
        <v>4.0</v>
      </c>
      <c r="C145" s="100" t="s">
        <v>12</v>
      </c>
      <c r="D145" s="94" t="s">
        <v>517</v>
      </c>
      <c r="E145" s="7" t="s">
        <v>563</v>
      </c>
    </row>
    <row r="146">
      <c r="A146" s="3" t="s">
        <v>70</v>
      </c>
      <c r="B146" s="3">
        <f>SUM(B106:B145)</f>
        <v>52.75</v>
      </c>
    </row>
    <row r="147">
      <c r="A147" s="101" t="s">
        <v>114</v>
      </c>
      <c r="B147" s="101">
        <v>1.5</v>
      </c>
      <c r="C147" s="102" t="s">
        <v>65</v>
      </c>
      <c r="D147" s="102" t="s">
        <v>478</v>
      </c>
      <c r="E147" s="7" t="s">
        <v>485</v>
      </c>
    </row>
    <row r="148">
      <c r="A148" s="103" t="s">
        <v>114</v>
      </c>
      <c r="B148" s="101">
        <v>1.0</v>
      </c>
      <c r="C148" s="102" t="s">
        <v>65</v>
      </c>
      <c r="D148" s="102" t="s">
        <v>480</v>
      </c>
      <c r="E148" s="7" t="s">
        <v>485</v>
      </c>
    </row>
    <row r="149">
      <c r="A149" s="103" t="s">
        <v>114</v>
      </c>
      <c r="B149" s="101">
        <v>2.0</v>
      </c>
      <c r="C149" s="102" t="s">
        <v>65</v>
      </c>
      <c r="D149" s="102" t="s">
        <v>591</v>
      </c>
    </row>
    <row r="150">
      <c r="A150" s="103" t="s">
        <v>114</v>
      </c>
      <c r="B150" s="101">
        <v>1.0</v>
      </c>
      <c r="C150" s="102" t="s">
        <v>12</v>
      </c>
      <c r="D150" s="102" t="s">
        <v>486</v>
      </c>
      <c r="E150" s="7" t="s">
        <v>485</v>
      </c>
    </row>
    <row r="151">
      <c r="A151" s="103" t="s">
        <v>114</v>
      </c>
      <c r="B151" s="101">
        <v>1.5</v>
      </c>
      <c r="C151" s="102" t="s">
        <v>65</v>
      </c>
      <c r="D151" s="102" t="s">
        <v>487</v>
      </c>
      <c r="E151" s="7" t="s">
        <v>485</v>
      </c>
    </row>
    <row r="152">
      <c r="A152" s="103" t="s">
        <v>114</v>
      </c>
      <c r="B152" s="101">
        <v>2.5</v>
      </c>
      <c r="C152" s="102" t="s">
        <v>65</v>
      </c>
      <c r="D152" s="102" t="s">
        <v>522</v>
      </c>
      <c r="E152" s="7" t="s">
        <v>485</v>
      </c>
    </row>
    <row r="153">
      <c r="A153" s="103" t="s">
        <v>114</v>
      </c>
      <c r="B153" s="101">
        <v>1.0</v>
      </c>
      <c r="C153" s="102" t="s">
        <v>65</v>
      </c>
      <c r="D153" s="102" t="s">
        <v>592</v>
      </c>
      <c r="E153" s="7" t="s">
        <v>485</v>
      </c>
    </row>
    <row r="154">
      <c r="A154" s="104" t="s">
        <v>114</v>
      </c>
      <c r="B154" s="105">
        <v>2.0</v>
      </c>
      <c r="C154" s="104" t="s">
        <v>12</v>
      </c>
      <c r="D154" s="104" t="s">
        <v>593</v>
      </c>
      <c r="E154" s="7"/>
    </row>
    <row r="155">
      <c r="A155" s="104" t="s">
        <v>114</v>
      </c>
      <c r="B155" s="105">
        <v>1.5</v>
      </c>
      <c r="C155" s="104" t="s">
        <v>12</v>
      </c>
      <c r="D155" s="104" t="s">
        <v>594</v>
      </c>
      <c r="E155" s="7" t="s">
        <v>485</v>
      </c>
    </row>
    <row r="156">
      <c r="A156" s="104" t="s">
        <v>114</v>
      </c>
      <c r="B156" s="105">
        <v>1.0</v>
      </c>
      <c r="C156" s="104" t="s">
        <v>12</v>
      </c>
      <c r="D156" s="104" t="s">
        <v>595</v>
      </c>
      <c r="E156" s="7" t="s">
        <v>485</v>
      </c>
    </row>
    <row r="157">
      <c r="A157" s="104" t="s">
        <v>114</v>
      </c>
      <c r="B157" s="105">
        <v>1.0</v>
      </c>
      <c r="C157" s="104" t="s">
        <v>65</v>
      </c>
      <c r="D157" s="104" t="s">
        <v>596</v>
      </c>
      <c r="E157" s="7"/>
    </row>
    <row r="158">
      <c r="A158" s="104" t="s">
        <v>114</v>
      </c>
      <c r="B158" s="105">
        <v>0.5</v>
      </c>
      <c r="C158" s="104" t="s">
        <v>65</v>
      </c>
      <c r="D158" s="104" t="s">
        <v>597</v>
      </c>
      <c r="E158" s="7"/>
    </row>
    <row r="159">
      <c r="A159" s="104" t="s">
        <v>114</v>
      </c>
      <c r="B159" s="105">
        <v>1.0</v>
      </c>
      <c r="C159" s="104" t="s">
        <v>65</v>
      </c>
      <c r="D159" s="104" t="s">
        <v>598</v>
      </c>
      <c r="E159" s="7"/>
    </row>
    <row r="160">
      <c r="A160" s="104" t="s">
        <v>114</v>
      </c>
      <c r="B160" s="105">
        <v>1.0</v>
      </c>
      <c r="C160" s="104" t="s">
        <v>65</v>
      </c>
      <c r="D160" s="104" t="s">
        <v>599</v>
      </c>
      <c r="E160" s="7"/>
    </row>
    <row r="161">
      <c r="A161" s="104" t="s">
        <v>114</v>
      </c>
      <c r="B161" s="105">
        <v>1.0</v>
      </c>
      <c r="C161" s="104" t="s">
        <v>65</v>
      </c>
      <c r="D161" s="104" t="s">
        <v>600</v>
      </c>
      <c r="E161" s="7" t="s">
        <v>485</v>
      </c>
    </row>
    <row r="162">
      <c r="A162" s="106" t="s">
        <v>114</v>
      </c>
      <c r="B162" s="107">
        <v>2.0</v>
      </c>
      <c r="C162" s="108" t="s">
        <v>12</v>
      </c>
      <c r="D162" s="104" t="s">
        <v>492</v>
      </c>
      <c r="E162" s="7" t="s">
        <v>521</v>
      </c>
    </row>
    <row r="163">
      <c r="A163" s="103" t="s">
        <v>114</v>
      </c>
      <c r="B163" s="101">
        <v>1.5</v>
      </c>
      <c r="C163" s="102" t="s">
        <v>12</v>
      </c>
      <c r="D163" s="102" t="s">
        <v>496</v>
      </c>
      <c r="E163" s="7" t="s">
        <v>521</v>
      </c>
    </row>
    <row r="164">
      <c r="A164" s="103" t="s">
        <v>114</v>
      </c>
      <c r="B164" s="101">
        <v>0.25</v>
      </c>
      <c r="C164" s="102" t="s">
        <v>72</v>
      </c>
      <c r="D164" s="102" t="s">
        <v>601</v>
      </c>
      <c r="E164" s="7" t="s">
        <v>485</v>
      </c>
    </row>
    <row r="165">
      <c r="A165" s="106" t="s">
        <v>114</v>
      </c>
      <c r="B165" s="109">
        <v>1.0</v>
      </c>
      <c r="C165" s="110" t="s">
        <v>12</v>
      </c>
      <c r="D165" s="102" t="s">
        <v>497</v>
      </c>
      <c r="E165" s="7" t="s">
        <v>485</v>
      </c>
    </row>
    <row r="166">
      <c r="A166" s="103" t="s">
        <v>114</v>
      </c>
      <c r="B166" s="101">
        <v>4.0</v>
      </c>
      <c r="C166" s="102" t="s">
        <v>12</v>
      </c>
      <c r="D166" s="102" t="s">
        <v>498</v>
      </c>
      <c r="E166" s="7" t="s">
        <v>521</v>
      </c>
    </row>
    <row r="167">
      <c r="A167" s="103" t="s">
        <v>114</v>
      </c>
      <c r="B167" s="101">
        <v>2.5</v>
      </c>
      <c r="C167" s="102" t="s">
        <v>65</v>
      </c>
      <c r="D167" s="102" t="s">
        <v>602</v>
      </c>
      <c r="E167" s="7" t="s">
        <v>485</v>
      </c>
    </row>
    <row r="168">
      <c r="A168" s="103" t="s">
        <v>114</v>
      </c>
      <c r="B168" s="101">
        <v>2.0</v>
      </c>
      <c r="C168" s="102" t="s">
        <v>65</v>
      </c>
      <c r="D168" s="102" t="s">
        <v>603</v>
      </c>
      <c r="E168" s="7" t="s">
        <v>485</v>
      </c>
    </row>
    <row r="169">
      <c r="A169" s="103" t="s">
        <v>114</v>
      </c>
      <c r="B169" s="101">
        <v>2.0</v>
      </c>
      <c r="C169" s="102" t="s">
        <v>12</v>
      </c>
      <c r="D169" s="102" t="s">
        <v>604</v>
      </c>
      <c r="E169" s="7" t="s">
        <v>485</v>
      </c>
    </row>
    <row r="170">
      <c r="A170" s="103" t="s">
        <v>114</v>
      </c>
      <c r="B170" s="109">
        <v>1.0</v>
      </c>
      <c r="C170" s="110" t="s">
        <v>12</v>
      </c>
      <c r="D170" s="102" t="s">
        <v>513</v>
      </c>
      <c r="E170" s="7" t="s">
        <v>485</v>
      </c>
    </row>
    <row r="171">
      <c r="A171" s="104" t="s">
        <v>114</v>
      </c>
      <c r="B171" s="101">
        <v>0.25</v>
      </c>
      <c r="C171" s="102" t="s">
        <v>65</v>
      </c>
      <c r="D171" s="102" t="s">
        <v>605</v>
      </c>
      <c r="E171" s="7"/>
    </row>
    <row r="172">
      <c r="A172" s="104" t="s">
        <v>114</v>
      </c>
      <c r="B172" s="101">
        <v>2.0</v>
      </c>
      <c r="C172" s="102" t="s">
        <v>12</v>
      </c>
      <c r="D172" s="102" t="s">
        <v>606</v>
      </c>
      <c r="E172" s="7"/>
    </row>
    <row r="173">
      <c r="A173" s="104" t="s">
        <v>114</v>
      </c>
      <c r="B173" s="101">
        <v>1.0</v>
      </c>
      <c r="C173" s="102" t="s">
        <v>12</v>
      </c>
      <c r="D173" s="102" t="s">
        <v>607</v>
      </c>
      <c r="E173" s="7"/>
    </row>
    <row r="174">
      <c r="A174" s="106" t="s">
        <v>114</v>
      </c>
      <c r="B174" s="101">
        <v>2.0</v>
      </c>
      <c r="C174" s="102" t="s">
        <v>12</v>
      </c>
      <c r="D174" s="102" t="s">
        <v>608</v>
      </c>
      <c r="E174" s="7" t="s">
        <v>521</v>
      </c>
    </row>
    <row r="175">
      <c r="A175" s="103" t="s">
        <v>114</v>
      </c>
      <c r="B175" s="109">
        <v>1.0</v>
      </c>
      <c r="C175" s="110" t="s">
        <v>12</v>
      </c>
      <c r="D175" s="102" t="s">
        <v>516</v>
      </c>
      <c r="E175" s="7" t="s">
        <v>521</v>
      </c>
    </row>
    <row r="176">
      <c r="A176" s="103" t="s">
        <v>114</v>
      </c>
      <c r="B176" s="101">
        <v>4.0</v>
      </c>
      <c r="C176" s="111" t="s">
        <v>12</v>
      </c>
      <c r="D176" s="102" t="s">
        <v>517</v>
      </c>
      <c r="E176" s="7" t="s">
        <v>521</v>
      </c>
    </row>
    <row r="177">
      <c r="A177" s="103" t="s">
        <v>114</v>
      </c>
      <c r="B177" s="101">
        <v>0.5</v>
      </c>
      <c r="C177" s="102" t="s">
        <v>65</v>
      </c>
      <c r="D177" s="102" t="s">
        <v>609</v>
      </c>
    </row>
    <row r="178">
      <c r="A178" s="103" t="s">
        <v>114</v>
      </c>
      <c r="B178" s="101">
        <v>1.0</v>
      </c>
      <c r="C178" s="102" t="s">
        <v>65</v>
      </c>
      <c r="D178" s="102" t="s">
        <v>610</v>
      </c>
    </row>
    <row r="179">
      <c r="A179" s="3" t="s">
        <v>70</v>
      </c>
      <c r="B179" s="76">
        <f>SUM(B147:B178)</f>
        <v>47.5</v>
      </c>
    </row>
    <row r="181">
      <c r="A181" s="3" t="s">
        <v>129</v>
      </c>
      <c r="B181" s="28">
        <f>sum(B41,B74,B146,B179,B105)</f>
        <v>244.25</v>
      </c>
    </row>
  </sheetData>
  <mergeCells count="1">
    <mergeCell ref="A1:E1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3" max="3" width="17.13"/>
    <col customWidth="1" min="4" max="4" width="61.5"/>
    <col customWidth="1" min="5" max="5" width="15.75"/>
    <col customWidth="1" min="8" max="8" width="12.63"/>
    <col customWidth="1" min="9" max="9" width="29.25"/>
  </cols>
  <sheetData>
    <row r="1">
      <c r="A1" s="1" t="s">
        <v>611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68" t="s">
        <v>7</v>
      </c>
      <c r="B3" s="68">
        <v>0.5</v>
      </c>
      <c r="C3" s="68" t="s">
        <v>8</v>
      </c>
      <c r="D3" s="68" t="s">
        <v>612</v>
      </c>
      <c r="E3" s="7" t="s">
        <v>613</v>
      </c>
    </row>
    <row r="4">
      <c r="A4" s="68" t="s">
        <v>7</v>
      </c>
      <c r="B4" s="68">
        <v>2.0</v>
      </c>
      <c r="C4" s="68" t="s">
        <v>12</v>
      </c>
      <c r="D4" s="68" t="s">
        <v>614</v>
      </c>
      <c r="E4" s="7" t="s">
        <v>613</v>
      </c>
      <c r="I4" s="7" t="s">
        <v>615</v>
      </c>
      <c r="J4" s="7" t="s">
        <v>132</v>
      </c>
    </row>
    <row r="5">
      <c r="A5" s="68" t="s">
        <v>7</v>
      </c>
      <c r="B5" s="68">
        <v>1.0</v>
      </c>
      <c r="C5" s="68" t="s">
        <v>12</v>
      </c>
      <c r="D5" s="68" t="s">
        <v>616</v>
      </c>
      <c r="E5" s="7" t="s">
        <v>515</v>
      </c>
      <c r="I5" s="68" t="s">
        <v>7</v>
      </c>
      <c r="J5" s="8">
        <f>Sum(B32,B45,B59,B77,B92)</f>
        <v>113.5</v>
      </c>
    </row>
    <row r="6">
      <c r="A6" s="68" t="s">
        <v>7</v>
      </c>
      <c r="B6" s="68">
        <v>3.0</v>
      </c>
      <c r="C6" s="68" t="s">
        <v>8</v>
      </c>
      <c r="D6" s="68" t="s">
        <v>617</v>
      </c>
      <c r="E6" s="97" t="s">
        <v>515</v>
      </c>
      <c r="I6" s="77" t="s">
        <v>71</v>
      </c>
    </row>
    <row r="7">
      <c r="A7" s="68" t="s">
        <v>7</v>
      </c>
      <c r="B7" s="68">
        <v>0.5</v>
      </c>
      <c r="C7" s="68" t="s">
        <v>72</v>
      </c>
      <c r="D7" s="68" t="s">
        <v>618</v>
      </c>
      <c r="E7" s="7" t="s">
        <v>613</v>
      </c>
      <c r="I7" s="19" t="s">
        <v>619</v>
      </c>
    </row>
    <row r="8">
      <c r="A8" s="68" t="s">
        <v>7</v>
      </c>
      <c r="B8" s="68">
        <v>0.5</v>
      </c>
      <c r="C8" s="68" t="s">
        <v>8</v>
      </c>
      <c r="D8" s="112" t="s">
        <v>620</v>
      </c>
      <c r="E8" s="7" t="s">
        <v>613</v>
      </c>
      <c r="I8" s="94" t="s">
        <v>100</v>
      </c>
    </row>
    <row r="9">
      <c r="A9" s="68" t="s">
        <v>7</v>
      </c>
      <c r="B9" s="68">
        <v>0.5</v>
      </c>
      <c r="C9" s="68" t="s">
        <v>8</v>
      </c>
      <c r="D9" s="68" t="s">
        <v>621</v>
      </c>
      <c r="E9" s="97" t="s">
        <v>515</v>
      </c>
      <c r="I9" s="113" t="s">
        <v>114</v>
      </c>
    </row>
    <row r="10">
      <c r="A10" s="68" t="s">
        <v>7</v>
      </c>
      <c r="B10" s="68">
        <v>1.0</v>
      </c>
      <c r="C10" s="68" t="s">
        <v>12</v>
      </c>
      <c r="D10" s="68" t="s">
        <v>622</v>
      </c>
      <c r="E10" s="7" t="s">
        <v>613</v>
      </c>
      <c r="I10" s="113"/>
    </row>
    <row r="11">
      <c r="A11" s="68" t="s">
        <v>7</v>
      </c>
      <c r="B11" s="68">
        <v>0.75</v>
      </c>
      <c r="C11" s="68" t="s">
        <v>12</v>
      </c>
      <c r="D11" s="68" t="s">
        <v>623</v>
      </c>
      <c r="E11" s="7" t="s">
        <v>613</v>
      </c>
      <c r="I11" s="113"/>
    </row>
    <row r="12">
      <c r="A12" s="68" t="s">
        <v>7</v>
      </c>
      <c r="B12" s="68">
        <v>1.0</v>
      </c>
      <c r="C12" s="68" t="s">
        <v>12</v>
      </c>
      <c r="D12" s="68" t="s">
        <v>624</v>
      </c>
      <c r="E12" s="7" t="s">
        <v>515</v>
      </c>
      <c r="I12" s="113"/>
    </row>
    <row r="13">
      <c r="A13" s="68" t="s">
        <v>7</v>
      </c>
      <c r="B13" s="68">
        <v>0.75</v>
      </c>
      <c r="C13" s="68" t="s">
        <v>8</v>
      </c>
      <c r="D13" s="68" t="s">
        <v>625</v>
      </c>
      <c r="E13" s="7" t="s">
        <v>613</v>
      </c>
      <c r="I13" s="113"/>
    </row>
    <row r="14">
      <c r="A14" s="68" t="s">
        <v>7</v>
      </c>
      <c r="B14" s="68">
        <v>1.5</v>
      </c>
      <c r="C14" s="68" t="s">
        <v>8</v>
      </c>
      <c r="D14" s="68" t="s">
        <v>626</v>
      </c>
      <c r="E14" s="7" t="s">
        <v>613</v>
      </c>
      <c r="I14" s="113"/>
    </row>
    <row r="15">
      <c r="A15" s="71" t="s">
        <v>7</v>
      </c>
      <c r="B15" s="72">
        <v>1.0</v>
      </c>
      <c r="C15" s="71" t="s">
        <v>8</v>
      </c>
      <c r="D15" s="71" t="s">
        <v>627</v>
      </c>
      <c r="E15" s="7" t="s">
        <v>613</v>
      </c>
      <c r="F15" s="85"/>
      <c r="G15" s="85"/>
      <c r="H15" s="85"/>
      <c r="I15" s="11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>
      <c r="A16" s="68" t="s">
        <v>7</v>
      </c>
      <c r="B16" s="68">
        <v>1.5</v>
      </c>
      <c r="C16" s="68" t="s">
        <v>8</v>
      </c>
      <c r="D16" s="68" t="s">
        <v>628</v>
      </c>
      <c r="E16" s="7" t="s">
        <v>613</v>
      </c>
      <c r="I16" s="113"/>
    </row>
    <row r="17">
      <c r="A17" s="68" t="s">
        <v>7</v>
      </c>
      <c r="B17" s="68">
        <v>1.0</v>
      </c>
      <c r="C17" s="68" t="s">
        <v>8</v>
      </c>
      <c r="D17" s="68" t="s">
        <v>629</v>
      </c>
      <c r="E17" s="7" t="s">
        <v>613</v>
      </c>
      <c r="I17" s="113"/>
    </row>
    <row r="18">
      <c r="A18" s="68" t="s">
        <v>7</v>
      </c>
      <c r="B18" s="68">
        <v>3.5</v>
      </c>
      <c r="C18" s="68" t="s">
        <v>8</v>
      </c>
      <c r="D18" s="68" t="s">
        <v>630</v>
      </c>
      <c r="E18" s="7" t="s">
        <v>613</v>
      </c>
      <c r="I18" s="113"/>
    </row>
    <row r="19">
      <c r="A19" s="68" t="s">
        <v>7</v>
      </c>
      <c r="B19" s="68">
        <v>0.5</v>
      </c>
      <c r="C19" s="68" t="s">
        <v>12</v>
      </c>
      <c r="D19" s="68" t="s">
        <v>631</v>
      </c>
      <c r="E19" s="7" t="s">
        <v>613</v>
      </c>
    </row>
    <row r="20">
      <c r="A20" s="68" t="s">
        <v>7</v>
      </c>
      <c r="B20" s="68">
        <v>0.5</v>
      </c>
      <c r="C20" s="68" t="s">
        <v>8</v>
      </c>
      <c r="D20" s="68" t="s">
        <v>632</v>
      </c>
      <c r="E20" s="7" t="s">
        <v>613</v>
      </c>
    </row>
    <row r="21">
      <c r="A21" s="70" t="s">
        <v>7</v>
      </c>
      <c r="B21" s="68">
        <v>0.75</v>
      </c>
      <c r="C21" s="68" t="s">
        <v>12</v>
      </c>
      <c r="D21" s="68" t="s">
        <v>633</v>
      </c>
      <c r="E21" s="97" t="s">
        <v>515</v>
      </c>
    </row>
    <row r="22">
      <c r="A22" s="70" t="s">
        <v>7</v>
      </c>
      <c r="B22" s="68">
        <v>1.0</v>
      </c>
      <c r="C22" s="68" t="s">
        <v>8</v>
      </c>
      <c r="D22" s="68" t="s">
        <v>634</v>
      </c>
      <c r="E22" s="97" t="s">
        <v>515</v>
      </c>
    </row>
    <row r="23">
      <c r="A23" s="70" t="s">
        <v>7</v>
      </c>
      <c r="B23" s="68">
        <v>0.5</v>
      </c>
      <c r="C23" s="68" t="s">
        <v>8</v>
      </c>
      <c r="D23" s="68" t="s">
        <v>635</v>
      </c>
      <c r="E23" s="97"/>
    </row>
    <row r="24">
      <c r="A24" s="68" t="s">
        <v>7</v>
      </c>
      <c r="B24" s="68">
        <v>0.5</v>
      </c>
      <c r="C24" s="68" t="s">
        <v>8</v>
      </c>
      <c r="D24" s="68" t="s">
        <v>636</v>
      </c>
      <c r="E24" s="97"/>
    </row>
    <row r="25">
      <c r="A25" s="115"/>
      <c r="B25" s="115"/>
      <c r="C25" s="115"/>
      <c r="D25" s="115"/>
      <c r="E25" s="97"/>
    </row>
    <row r="26">
      <c r="A26" s="70"/>
      <c r="B26" s="68"/>
      <c r="C26" s="68"/>
      <c r="D26" s="68"/>
      <c r="E26" s="97"/>
    </row>
    <row r="27">
      <c r="A27" s="70"/>
      <c r="B27" s="68"/>
      <c r="C27" s="68"/>
      <c r="D27" s="68"/>
      <c r="E27" s="97"/>
    </row>
    <row r="28">
      <c r="A28" s="70"/>
      <c r="B28" s="68"/>
      <c r="C28" s="68"/>
      <c r="D28" s="68"/>
      <c r="E28" s="97"/>
    </row>
    <row r="29">
      <c r="A29" s="70"/>
      <c r="B29" s="68"/>
      <c r="C29" s="68"/>
      <c r="D29" s="68"/>
      <c r="E29" s="97"/>
    </row>
    <row r="30">
      <c r="A30" s="70"/>
      <c r="B30" s="68"/>
      <c r="C30" s="68"/>
      <c r="D30" s="68"/>
      <c r="E30" s="97"/>
    </row>
    <row r="32">
      <c r="A32" s="3" t="s">
        <v>70</v>
      </c>
      <c r="B32" s="76">
        <f>sum(B3:B30)</f>
        <v>23.75</v>
      </c>
    </row>
    <row r="33">
      <c r="A33" s="116" t="s">
        <v>71</v>
      </c>
      <c r="B33" s="77">
        <v>1.5</v>
      </c>
      <c r="C33" s="116" t="s">
        <v>8</v>
      </c>
      <c r="D33" s="116" t="s">
        <v>637</v>
      </c>
      <c r="E33" s="7" t="s">
        <v>613</v>
      </c>
    </row>
    <row r="34">
      <c r="A34" s="77" t="s">
        <v>71</v>
      </c>
      <c r="B34" s="77">
        <v>2.0</v>
      </c>
      <c r="C34" s="77" t="s">
        <v>12</v>
      </c>
      <c r="D34" s="117" t="s">
        <v>638</v>
      </c>
      <c r="E34" s="7" t="s">
        <v>563</v>
      </c>
    </row>
    <row r="35">
      <c r="A35" s="77" t="s">
        <v>71</v>
      </c>
      <c r="B35" s="77">
        <v>3.0</v>
      </c>
      <c r="C35" s="77" t="s">
        <v>8</v>
      </c>
      <c r="D35" s="117" t="s">
        <v>639</v>
      </c>
      <c r="E35" s="7" t="s">
        <v>521</v>
      </c>
    </row>
    <row r="36">
      <c r="A36" s="77" t="s">
        <v>71</v>
      </c>
      <c r="B36" s="77">
        <v>2.5</v>
      </c>
      <c r="C36" s="77" t="s">
        <v>12</v>
      </c>
      <c r="D36" s="117" t="s">
        <v>640</v>
      </c>
      <c r="E36" s="7" t="s">
        <v>563</v>
      </c>
    </row>
    <row r="37">
      <c r="A37" s="77" t="s">
        <v>88</v>
      </c>
      <c r="B37" s="77">
        <v>1.5</v>
      </c>
      <c r="C37" s="77" t="s">
        <v>72</v>
      </c>
      <c r="D37" s="117" t="s">
        <v>641</v>
      </c>
      <c r="E37" s="7" t="s">
        <v>521</v>
      </c>
    </row>
    <row r="38">
      <c r="A38" s="77" t="s">
        <v>88</v>
      </c>
      <c r="B38" s="77">
        <v>0.25</v>
      </c>
      <c r="C38" s="77" t="s">
        <v>8</v>
      </c>
      <c r="D38" s="117" t="s">
        <v>642</v>
      </c>
      <c r="E38" s="7" t="s">
        <v>613</v>
      </c>
    </row>
    <row r="39">
      <c r="A39" s="77" t="s">
        <v>71</v>
      </c>
      <c r="B39" s="77">
        <v>1.5</v>
      </c>
      <c r="C39" s="118" t="s">
        <v>8</v>
      </c>
      <c r="D39" s="117" t="s">
        <v>626</v>
      </c>
      <c r="E39" s="7" t="s">
        <v>613</v>
      </c>
      <c r="F39" s="85"/>
      <c r="G39" s="85"/>
      <c r="H39" s="85"/>
      <c r="I39" s="119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>
      <c r="A40" s="77" t="s">
        <v>71</v>
      </c>
      <c r="B40" s="120">
        <v>1.0</v>
      </c>
      <c r="C40" s="118" t="s">
        <v>8</v>
      </c>
      <c r="D40" s="121" t="s">
        <v>627</v>
      </c>
      <c r="E40" s="7" t="s">
        <v>613</v>
      </c>
      <c r="F40" s="85"/>
      <c r="G40" s="85"/>
      <c r="H40" s="85"/>
      <c r="I40" s="119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>
      <c r="A41" s="77" t="s">
        <v>71</v>
      </c>
      <c r="B41" s="77">
        <v>1.5</v>
      </c>
      <c r="C41" s="118" t="s">
        <v>8</v>
      </c>
      <c r="D41" s="117" t="s">
        <v>628</v>
      </c>
      <c r="E41" s="7" t="s">
        <v>613</v>
      </c>
      <c r="F41" s="85"/>
      <c r="G41" s="85"/>
      <c r="H41" s="85"/>
      <c r="I41" s="119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>
      <c r="A42" s="77" t="s">
        <v>88</v>
      </c>
      <c r="B42" s="77">
        <v>1.0</v>
      </c>
      <c r="C42" s="118" t="s">
        <v>8</v>
      </c>
      <c r="D42" s="117" t="s">
        <v>629</v>
      </c>
      <c r="E42" s="7" t="s">
        <v>613</v>
      </c>
      <c r="F42" s="85"/>
      <c r="G42" s="85"/>
      <c r="H42" s="85"/>
      <c r="I42" s="119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>
      <c r="A43" s="77" t="s">
        <v>88</v>
      </c>
      <c r="B43" s="77">
        <v>3.5</v>
      </c>
      <c r="C43" s="118" t="s">
        <v>8</v>
      </c>
      <c r="D43" s="117" t="s">
        <v>630</v>
      </c>
      <c r="E43" s="7" t="s">
        <v>613</v>
      </c>
      <c r="F43" s="85"/>
      <c r="G43" s="85"/>
      <c r="H43" s="85"/>
      <c r="I43" s="119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>
      <c r="A44" s="77" t="s">
        <v>88</v>
      </c>
      <c r="B44" s="77">
        <v>3.0</v>
      </c>
      <c r="C44" s="122" t="s">
        <v>8</v>
      </c>
      <c r="D44" s="117" t="s">
        <v>643</v>
      </c>
      <c r="E44" s="7" t="s">
        <v>563</v>
      </c>
      <c r="F44" s="85"/>
      <c r="G44" s="85"/>
      <c r="H44" s="85"/>
      <c r="I44" s="119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>
      <c r="A45" s="3" t="s">
        <v>70</v>
      </c>
      <c r="B45" s="3">
        <f>SUM(B33:B44)</f>
        <v>22.25</v>
      </c>
      <c r="C45" s="3"/>
      <c r="D45" s="3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>
      <c r="A46" s="19" t="s">
        <v>619</v>
      </c>
      <c r="B46" s="19">
        <v>2.0</v>
      </c>
      <c r="C46" s="19" t="s">
        <v>63</v>
      </c>
      <c r="D46" s="19" t="s">
        <v>644</v>
      </c>
      <c r="E46" s="7" t="s">
        <v>645</v>
      </c>
    </row>
    <row r="47">
      <c r="A47" s="19" t="s">
        <v>619</v>
      </c>
      <c r="B47" s="19">
        <v>1.0</v>
      </c>
      <c r="C47" s="19" t="s">
        <v>65</v>
      </c>
      <c r="D47" s="123" t="s">
        <v>646</v>
      </c>
      <c r="E47" s="7" t="s">
        <v>521</v>
      </c>
    </row>
    <row r="48">
      <c r="A48" s="19" t="s">
        <v>89</v>
      </c>
      <c r="B48" s="19">
        <v>2.5</v>
      </c>
      <c r="C48" s="19" t="s">
        <v>8</v>
      </c>
      <c r="D48" s="19" t="s">
        <v>647</v>
      </c>
      <c r="E48" s="7" t="s">
        <v>613</v>
      </c>
    </row>
    <row r="49">
      <c r="A49" s="19" t="s">
        <v>89</v>
      </c>
      <c r="B49" s="19">
        <v>2.5</v>
      </c>
      <c r="C49" s="19" t="s">
        <v>63</v>
      </c>
      <c r="D49" s="19" t="s">
        <v>640</v>
      </c>
      <c r="E49" s="7" t="s">
        <v>648</v>
      </c>
    </row>
    <row r="50">
      <c r="A50" s="19" t="s">
        <v>89</v>
      </c>
      <c r="B50" s="19">
        <v>1.0</v>
      </c>
      <c r="C50" s="19" t="s">
        <v>8</v>
      </c>
      <c r="D50" s="19" t="s">
        <v>649</v>
      </c>
      <c r="E50" s="7" t="s">
        <v>521</v>
      </c>
    </row>
    <row r="51">
      <c r="A51" s="19" t="s">
        <v>89</v>
      </c>
      <c r="B51" s="19">
        <v>2.0</v>
      </c>
      <c r="C51" s="19" t="s">
        <v>8</v>
      </c>
      <c r="D51" s="19" t="s">
        <v>650</v>
      </c>
      <c r="E51" s="7" t="s">
        <v>613</v>
      </c>
    </row>
    <row r="52">
      <c r="A52" s="19" t="s">
        <v>89</v>
      </c>
      <c r="B52" s="19">
        <v>0.25</v>
      </c>
      <c r="C52" s="19" t="s">
        <v>8</v>
      </c>
      <c r="D52" s="19" t="s">
        <v>651</v>
      </c>
      <c r="E52" s="7" t="s">
        <v>613</v>
      </c>
    </row>
    <row r="53">
      <c r="A53" s="19" t="s">
        <v>89</v>
      </c>
      <c r="B53" s="124">
        <v>1.5</v>
      </c>
      <c r="C53" s="125" t="s">
        <v>8</v>
      </c>
      <c r="D53" s="19" t="s">
        <v>626</v>
      </c>
      <c r="E53" s="7" t="s">
        <v>613</v>
      </c>
      <c r="F53" s="85"/>
      <c r="G53" s="85"/>
      <c r="H53" s="85"/>
      <c r="I53" s="119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>
      <c r="A54" s="19" t="s">
        <v>89</v>
      </c>
      <c r="B54" s="124">
        <v>1.0</v>
      </c>
      <c r="C54" s="125" t="s">
        <v>8</v>
      </c>
      <c r="D54" s="125" t="s">
        <v>627</v>
      </c>
      <c r="E54" s="7" t="s">
        <v>613</v>
      </c>
      <c r="F54" s="85"/>
      <c r="G54" s="85"/>
      <c r="H54" s="85"/>
      <c r="I54" s="119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>
      <c r="A55" s="19" t="s">
        <v>89</v>
      </c>
      <c r="B55" s="124">
        <v>1.5</v>
      </c>
      <c r="C55" s="125" t="s">
        <v>8</v>
      </c>
      <c r="D55" s="19" t="s">
        <v>628</v>
      </c>
      <c r="E55" s="7" t="s">
        <v>613</v>
      </c>
      <c r="F55" s="85"/>
      <c r="G55" s="85"/>
      <c r="H55" s="85"/>
      <c r="I55" s="119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>
      <c r="A56" s="19" t="s">
        <v>89</v>
      </c>
      <c r="B56" s="124">
        <v>1.0</v>
      </c>
      <c r="C56" s="125" t="s">
        <v>8</v>
      </c>
      <c r="D56" s="19" t="s">
        <v>629</v>
      </c>
      <c r="E56" s="7" t="s">
        <v>613</v>
      </c>
      <c r="F56" s="85"/>
      <c r="G56" s="85"/>
      <c r="H56" s="85"/>
      <c r="I56" s="119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>
      <c r="A57" s="19" t="s">
        <v>89</v>
      </c>
      <c r="B57" s="124">
        <v>3.5</v>
      </c>
      <c r="C57" s="125" t="s">
        <v>8</v>
      </c>
      <c r="D57" s="19" t="s">
        <v>630</v>
      </c>
      <c r="E57" s="7" t="s">
        <v>613</v>
      </c>
      <c r="F57" s="85"/>
      <c r="G57" s="85"/>
      <c r="H57" s="85"/>
      <c r="I57" s="119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>
      <c r="A58" s="19" t="s">
        <v>89</v>
      </c>
      <c r="B58" s="126">
        <v>3.0</v>
      </c>
      <c r="C58" s="127" t="s">
        <v>8</v>
      </c>
      <c r="D58" s="19" t="s">
        <v>643</v>
      </c>
      <c r="E58" s="7" t="s">
        <v>645</v>
      </c>
      <c r="F58" s="85"/>
      <c r="G58" s="85"/>
      <c r="H58" s="85"/>
      <c r="I58" s="119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>
      <c r="A59" s="3" t="s">
        <v>70</v>
      </c>
      <c r="B59" s="3">
        <f>SUM(B46:B58)</f>
        <v>22.75</v>
      </c>
      <c r="C59" s="3"/>
      <c r="D59" s="3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>
      <c r="A60" s="94" t="s">
        <v>100</v>
      </c>
      <c r="B60" s="94">
        <v>1.0</v>
      </c>
      <c r="C60" s="94" t="s">
        <v>12</v>
      </c>
      <c r="D60" s="94" t="s">
        <v>652</v>
      </c>
      <c r="E60" s="97" t="s">
        <v>515</v>
      </c>
    </row>
    <row r="61">
      <c r="A61" s="94" t="s">
        <v>100</v>
      </c>
      <c r="B61" s="94">
        <v>1.0</v>
      </c>
      <c r="C61" s="94" t="s">
        <v>8</v>
      </c>
      <c r="D61" s="94" t="s">
        <v>653</v>
      </c>
      <c r="E61" s="97" t="s">
        <v>515</v>
      </c>
    </row>
    <row r="62">
      <c r="A62" s="94" t="s">
        <v>100</v>
      </c>
      <c r="B62" s="94">
        <v>1.5</v>
      </c>
      <c r="C62" s="94" t="s">
        <v>72</v>
      </c>
      <c r="D62" s="94" t="s">
        <v>654</v>
      </c>
      <c r="E62" s="97" t="s">
        <v>515</v>
      </c>
    </row>
    <row r="63">
      <c r="A63" s="94" t="s">
        <v>100</v>
      </c>
      <c r="B63" s="94">
        <v>1.5</v>
      </c>
      <c r="C63" s="94" t="s">
        <v>72</v>
      </c>
      <c r="D63" s="94" t="s">
        <v>655</v>
      </c>
      <c r="E63" s="97" t="s">
        <v>515</v>
      </c>
    </row>
    <row r="64">
      <c r="A64" s="94" t="s">
        <v>100</v>
      </c>
      <c r="B64" s="94">
        <v>2.0</v>
      </c>
      <c r="C64" s="94" t="s">
        <v>12</v>
      </c>
      <c r="D64" s="94" t="s">
        <v>656</v>
      </c>
      <c r="E64" s="7" t="s">
        <v>521</v>
      </c>
    </row>
    <row r="65">
      <c r="A65" s="94" t="s">
        <v>100</v>
      </c>
      <c r="B65" s="94">
        <v>3.0</v>
      </c>
      <c r="C65" s="94" t="s">
        <v>12</v>
      </c>
      <c r="D65" s="94" t="s">
        <v>657</v>
      </c>
      <c r="E65" s="7" t="s">
        <v>521</v>
      </c>
    </row>
    <row r="66">
      <c r="A66" s="94" t="s">
        <v>100</v>
      </c>
      <c r="B66" s="94">
        <v>1.0</v>
      </c>
      <c r="C66" s="94" t="s">
        <v>12</v>
      </c>
      <c r="D66" s="94" t="s">
        <v>658</v>
      </c>
      <c r="E66" s="7" t="s">
        <v>521</v>
      </c>
    </row>
    <row r="67">
      <c r="A67" s="94" t="s">
        <v>100</v>
      </c>
      <c r="B67" s="94">
        <v>1.0</v>
      </c>
      <c r="C67" s="94" t="s">
        <v>8</v>
      </c>
      <c r="D67" s="94" t="s">
        <v>659</v>
      </c>
      <c r="E67" s="97" t="s">
        <v>515</v>
      </c>
    </row>
    <row r="68">
      <c r="A68" s="94" t="s">
        <v>100</v>
      </c>
      <c r="B68" s="94">
        <v>1.5</v>
      </c>
      <c r="C68" s="94" t="s">
        <v>12</v>
      </c>
      <c r="D68" s="94" t="s">
        <v>660</v>
      </c>
      <c r="E68" s="7" t="s">
        <v>521</v>
      </c>
    </row>
    <row r="69">
      <c r="A69" s="94" t="s">
        <v>100</v>
      </c>
      <c r="B69" s="94">
        <v>0.25</v>
      </c>
      <c r="C69" s="94" t="s">
        <v>8</v>
      </c>
      <c r="D69" s="94" t="s">
        <v>661</v>
      </c>
      <c r="E69" s="7" t="s">
        <v>521</v>
      </c>
    </row>
    <row r="70">
      <c r="A70" s="94" t="s">
        <v>100</v>
      </c>
      <c r="B70" s="128">
        <v>1.5</v>
      </c>
      <c r="C70" s="129" t="s">
        <v>8</v>
      </c>
      <c r="D70" s="94" t="s">
        <v>626</v>
      </c>
      <c r="E70" s="97" t="s">
        <v>515</v>
      </c>
      <c r="F70" s="85"/>
      <c r="G70" s="85"/>
      <c r="H70" s="85"/>
      <c r="I70" s="119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>
      <c r="A71" s="94" t="s">
        <v>100</v>
      </c>
      <c r="B71" s="128">
        <v>1.0</v>
      </c>
      <c r="C71" s="129" t="s">
        <v>8</v>
      </c>
      <c r="D71" s="129" t="s">
        <v>627</v>
      </c>
      <c r="E71" s="97" t="s">
        <v>515</v>
      </c>
      <c r="F71" s="85"/>
      <c r="G71" s="85"/>
      <c r="H71" s="85"/>
      <c r="I71" s="119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>
      <c r="A72" s="94" t="s">
        <v>100</v>
      </c>
      <c r="B72" s="128">
        <v>1.5</v>
      </c>
      <c r="C72" s="129" t="s">
        <v>8</v>
      </c>
      <c r="D72" s="94" t="s">
        <v>628</v>
      </c>
      <c r="E72" s="97" t="s">
        <v>515</v>
      </c>
      <c r="F72" s="85"/>
      <c r="G72" s="85"/>
      <c r="H72" s="85"/>
      <c r="I72" s="119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>
      <c r="A73" s="94" t="s">
        <v>100</v>
      </c>
      <c r="B73" s="128">
        <v>1.0</v>
      </c>
      <c r="C73" s="129" t="s">
        <v>8</v>
      </c>
      <c r="D73" s="94" t="s">
        <v>629</v>
      </c>
      <c r="E73" s="97" t="s">
        <v>515</v>
      </c>
      <c r="F73" s="85"/>
      <c r="G73" s="85"/>
      <c r="H73" s="85"/>
      <c r="I73" s="119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>
      <c r="A74" s="94" t="s">
        <v>100</v>
      </c>
      <c r="B74" s="128">
        <v>3.5</v>
      </c>
      <c r="C74" s="129" t="s">
        <v>8</v>
      </c>
      <c r="D74" s="94" t="s">
        <v>630</v>
      </c>
      <c r="E74" s="97" t="s">
        <v>515</v>
      </c>
      <c r="F74" s="85"/>
      <c r="G74" s="85"/>
      <c r="H74" s="85"/>
      <c r="I74" s="119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>
      <c r="A75" s="94"/>
      <c r="B75" s="94"/>
      <c r="C75" s="94"/>
      <c r="D75" s="94"/>
      <c r="F75" s="85"/>
      <c r="G75" s="85"/>
      <c r="H75" s="85"/>
      <c r="I75" s="119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>
      <c r="A76" s="94"/>
      <c r="B76" s="94"/>
      <c r="C76" s="94"/>
      <c r="D76" s="94"/>
      <c r="E76" s="97"/>
      <c r="F76" s="85"/>
      <c r="G76" s="85"/>
      <c r="H76" s="85"/>
      <c r="I76" s="119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>
      <c r="A77" s="3" t="s">
        <v>70</v>
      </c>
      <c r="B77" s="3">
        <f>SUM(B60:B76)</f>
        <v>22.25</v>
      </c>
      <c r="C77" s="3"/>
      <c r="D77" s="3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>
      <c r="A78" s="101" t="s">
        <v>114</v>
      </c>
      <c r="B78" s="101">
        <v>0.5</v>
      </c>
      <c r="C78" s="101" t="s">
        <v>8</v>
      </c>
      <c r="D78" s="101" t="s">
        <v>662</v>
      </c>
      <c r="E78" s="7" t="s">
        <v>521</v>
      </c>
    </row>
    <row r="79">
      <c r="A79" s="103" t="s">
        <v>114</v>
      </c>
      <c r="B79" s="101">
        <v>1.5</v>
      </c>
      <c r="C79" s="101" t="s">
        <v>12</v>
      </c>
      <c r="D79" s="101" t="s">
        <v>663</v>
      </c>
      <c r="E79" s="7" t="s">
        <v>521</v>
      </c>
    </row>
    <row r="80">
      <c r="A80" s="103" t="s">
        <v>114</v>
      </c>
      <c r="B80" s="101">
        <v>4.0</v>
      </c>
      <c r="C80" s="101" t="s">
        <v>8</v>
      </c>
      <c r="D80" s="101" t="s">
        <v>664</v>
      </c>
      <c r="E80" s="7" t="s">
        <v>521</v>
      </c>
    </row>
    <row r="81">
      <c r="A81" s="103" t="s">
        <v>114</v>
      </c>
      <c r="B81" s="101">
        <v>1.0</v>
      </c>
      <c r="C81" s="101" t="s">
        <v>12</v>
      </c>
      <c r="D81" s="103" t="s">
        <v>665</v>
      </c>
      <c r="E81" s="7" t="s">
        <v>521</v>
      </c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>
      <c r="A82" s="103" t="s">
        <v>114</v>
      </c>
      <c r="B82" s="101">
        <v>1.5</v>
      </c>
      <c r="C82" s="101" t="s">
        <v>8</v>
      </c>
      <c r="D82" s="101" t="s">
        <v>666</v>
      </c>
      <c r="E82" s="7" t="s">
        <v>521</v>
      </c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>
      <c r="A83" s="101" t="s">
        <v>114</v>
      </c>
      <c r="B83" s="101">
        <v>1.0</v>
      </c>
      <c r="C83" s="101" t="s">
        <v>8</v>
      </c>
      <c r="D83" s="101" t="s">
        <v>667</v>
      </c>
      <c r="E83" s="7" t="s">
        <v>521</v>
      </c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>
      <c r="A84" s="101" t="s">
        <v>114</v>
      </c>
      <c r="B84" s="130">
        <v>1.5</v>
      </c>
      <c r="C84" s="106" t="s">
        <v>8</v>
      </c>
      <c r="D84" s="101" t="s">
        <v>626</v>
      </c>
      <c r="E84" s="7" t="s">
        <v>613</v>
      </c>
      <c r="F84" s="85"/>
      <c r="G84" s="85"/>
      <c r="H84" s="85"/>
      <c r="I84" s="119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>
      <c r="A85" s="103" t="s">
        <v>114</v>
      </c>
      <c r="B85" s="130">
        <v>1.0</v>
      </c>
      <c r="C85" s="106" t="s">
        <v>8</v>
      </c>
      <c r="D85" s="106" t="s">
        <v>627</v>
      </c>
      <c r="E85" s="7" t="s">
        <v>613</v>
      </c>
      <c r="F85" s="85"/>
      <c r="G85" s="85"/>
      <c r="H85" s="85"/>
      <c r="I85" s="119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>
      <c r="A86" s="103" t="s">
        <v>114</v>
      </c>
      <c r="B86" s="130">
        <v>1.5</v>
      </c>
      <c r="C86" s="106" t="s">
        <v>8</v>
      </c>
      <c r="D86" s="101" t="s">
        <v>628</v>
      </c>
      <c r="E86" s="7" t="s">
        <v>613</v>
      </c>
      <c r="F86" s="85"/>
      <c r="G86" s="85"/>
      <c r="H86" s="85"/>
      <c r="I86" s="119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>
      <c r="A87" s="103" t="s">
        <v>114</v>
      </c>
      <c r="B87" s="130">
        <v>1.0</v>
      </c>
      <c r="C87" s="106" t="s">
        <v>8</v>
      </c>
      <c r="D87" s="101" t="s">
        <v>629</v>
      </c>
      <c r="E87" s="7" t="s">
        <v>613</v>
      </c>
      <c r="F87" s="85"/>
      <c r="G87" s="85"/>
      <c r="H87" s="85"/>
      <c r="I87" s="119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>
      <c r="A88" s="131" t="s">
        <v>114</v>
      </c>
      <c r="B88" s="130">
        <v>3.5</v>
      </c>
      <c r="C88" s="101" t="s">
        <v>12</v>
      </c>
      <c r="D88" s="101" t="s">
        <v>630</v>
      </c>
      <c r="E88" s="7" t="s">
        <v>613</v>
      </c>
      <c r="F88" s="3"/>
      <c r="G88" s="7"/>
      <c r="H88" s="7"/>
      <c r="I88" s="132"/>
      <c r="J88" s="3"/>
      <c r="K88" s="7"/>
      <c r="L88" s="7"/>
      <c r="M88" s="132"/>
      <c r="N88" s="3"/>
      <c r="O88" s="7"/>
      <c r="P88" s="7"/>
      <c r="Q88" s="132"/>
      <c r="R88" s="3"/>
      <c r="S88" s="7"/>
      <c r="T88" s="7"/>
      <c r="U88" s="132"/>
      <c r="V88" s="3"/>
      <c r="W88" s="7"/>
      <c r="X88" s="7"/>
      <c r="Y88" s="85"/>
      <c r="Z88" s="85"/>
    </row>
    <row r="89">
      <c r="A89" s="103" t="s">
        <v>114</v>
      </c>
      <c r="B89" s="130">
        <v>1.0</v>
      </c>
      <c r="C89" s="106" t="s">
        <v>8</v>
      </c>
      <c r="D89" s="101" t="s">
        <v>668</v>
      </c>
      <c r="E89" s="7" t="s">
        <v>521</v>
      </c>
      <c r="F89" s="85"/>
      <c r="G89" s="85"/>
      <c r="H89" s="85"/>
      <c r="I89" s="119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>
      <c r="A90" s="103" t="s">
        <v>114</v>
      </c>
      <c r="B90" s="101">
        <v>2.5</v>
      </c>
      <c r="C90" s="131" t="s">
        <v>12</v>
      </c>
      <c r="D90" s="131" t="s">
        <v>669</v>
      </c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>
      <c r="A91" s="103" t="s">
        <v>114</v>
      </c>
      <c r="B91" s="101">
        <v>1.0</v>
      </c>
      <c r="C91" s="101" t="s">
        <v>8</v>
      </c>
      <c r="D91" s="131" t="s">
        <v>670</v>
      </c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>
      <c r="A92" s="3" t="s">
        <v>70</v>
      </c>
      <c r="B92" s="76">
        <f>SUM(B78:B91)</f>
        <v>22.5</v>
      </c>
      <c r="C92" s="76"/>
      <c r="D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4">
      <c r="A94" s="3" t="s">
        <v>129</v>
      </c>
      <c r="B94" s="133">
        <f>SUM(B92,B77,B59,B45,B32)</f>
        <v>113.5</v>
      </c>
    </row>
    <row r="102">
      <c r="A102" s="7" t="s">
        <v>671</v>
      </c>
      <c r="B102" s="8">
        <f>B32/B94</f>
        <v>0.2092511013</v>
      </c>
    </row>
    <row r="103">
      <c r="A103" s="7" t="s">
        <v>645</v>
      </c>
      <c r="B103" s="8">
        <f>B45/B94</f>
        <v>0.1960352423</v>
      </c>
    </row>
    <row r="104">
      <c r="A104" s="7" t="s">
        <v>563</v>
      </c>
      <c r="B104" s="8">
        <f>B59/B94</f>
        <v>0.2004405286</v>
      </c>
    </row>
    <row r="105">
      <c r="A105" s="7" t="s">
        <v>485</v>
      </c>
      <c r="B105" s="8">
        <f>B77/B94</f>
        <v>0.1960352423</v>
      </c>
    </row>
    <row r="106">
      <c r="A106" s="7" t="s">
        <v>515</v>
      </c>
      <c r="B106" s="8">
        <f>B92/B94</f>
        <v>0.1982378855</v>
      </c>
    </row>
  </sheetData>
  <mergeCells count="1">
    <mergeCell ref="A1:E1"/>
  </mergeCells>
  <drawing r:id="rId1"/>
  <tableParts count="4">
    <tablePart r:id="rId6"/>
    <tablePart r:id="rId7"/>
    <tablePart r:id="rId8"/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63"/>
    <col customWidth="1" min="8" max="8" width="13.13"/>
  </cols>
  <sheetData>
    <row r="1">
      <c r="A1" s="134" t="s">
        <v>672</v>
      </c>
      <c r="B1" s="135" t="s">
        <v>673</v>
      </c>
      <c r="C1" s="135" t="s">
        <v>671</v>
      </c>
      <c r="D1" s="135" t="s">
        <v>645</v>
      </c>
      <c r="E1" s="135" t="s">
        <v>563</v>
      </c>
      <c r="F1" s="135" t="s">
        <v>485</v>
      </c>
      <c r="G1" s="135" t="s">
        <v>565</v>
      </c>
      <c r="H1" s="136" t="s">
        <v>674</v>
      </c>
    </row>
    <row r="2">
      <c r="A2" s="137">
        <v>45512.0</v>
      </c>
      <c r="B2" s="138" t="s">
        <v>675</v>
      </c>
      <c r="C2" s="138">
        <v>23.75</v>
      </c>
      <c r="D2" s="138">
        <v>22.25</v>
      </c>
      <c r="E2" s="138">
        <v>22.75</v>
      </c>
      <c r="F2" s="138">
        <v>22.25</v>
      </c>
      <c r="G2" s="138">
        <v>22.5</v>
      </c>
      <c r="H2" s="139">
        <f t="shared" ref="H2:H6" si="1"> sum(C2:G2)</f>
        <v>113.5</v>
      </c>
    </row>
    <row r="3">
      <c r="A3" s="140" t="s">
        <v>676</v>
      </c>
      <c r="B3" s="141" t="s">
        <v>677</v>
      </c>
      <c r="C3" s="141">
        <v>47.0</v>
      </c>
      <c r="D3" s="141">
        <v>49.0</v>
      </c>
      <c r="E3" s="141">
        <v>48.0</v>
      </c>
      <c r="F3" s="141">
        <v>52.75</v>
      </c>
      <c r="G3" s="141">
        <v>47.5</v>
      </c>
      <c r="H3" s="142">
        <f t="shared" si="1"/>
        <v>244.25</v>
      </c>
    </row>
    <row r="4">
      <c r="A4" s="137" t="s">
        <v>678</v>
      </c>
      <c r="B4" s="138" t="s">
        <v>679</v>
      </c>
      <c r="C4" s="138">
        <v>100.1</v>
      </c>
      <c r="D4" s="138">
        <v>98.65</v>
      </c>
      <c r="E4" s="138">
        <v>78.75</v>
      </c>
      <c r="F4" s="138">
        <v>78.0</v>
      </c>
      <c r="G4" s="138">
        <v>80.15</v>
      </c>
      <c r="H4" s="139">
        <f t="shared" si="1"/>
        <v>435.65</v>
      </c>
    </row>
    <row r="5">
      <c r="A5" s="140" t="s">
        <v>680</v>
      </c>
      <c r="B5" s="141" t="s">
        <v>681</v>
      </c>
      <c r="C5" s="141">
        <v>43.75</v>
      </c>
      <c r="D5" s="141">
        <v>35.5</v>
      </c>
      <c r="E5" s="141">
        <v>34.75</v>
      </c>
      <c r="F5" s="141">
        <v>29.75</v>
      </c>
      <c r="G5" s="141">
        <v>30.0</v>
      </c>
      <c r="H5" s="142">
        <f t="shared" si="1"/>
        <v>173.75</v>
      </c>
    </row>
    <row r="6">
      <c r="A6" s="137" t="s">
        <v>682</v>
      </c>
      <c r="B6" s="138" t="s">
        <v>683</v>
      </c>
      <c r="C6" s="138">
        <v>63.75</v>
      </c>
      <c r="D6" s="138">
        <v>43.05</v>
      </c>
      <c r="E6" s="138">
        <v>38.25</v>
      </c>
      <c r="F6" s="138">
        <v>28.0</v>
      </c>
      <c r="G6" s="138">
        <v>30.25</v>
      </c>
      <c r="H6" s="139">
        <f t="shared" si="1"/>
        <v>203.3</v>
      </c>
    </row>
    <row r="7">
      <c r="B7" s="143" t="s">
        <v>22</v>
      </c>
      <c r="C7" s="144">
        <f t="shared" ref="C7:H7" si="2">SUM(C2:C6)</f>
        <v>278.35</v>
      </c>
      <c r="D7" s="144">
        <f t="shared" si="2"/>
        <v>248.45</v>
      </c>
      <c r="E7" s="144">
        <f t="shared" si="2"/>
        <v>222.5</v>
      </c>
      <c r="F7" s="144">
        <f t="shared" si="2"/>
        <v>210.75</v>
      </c>
      <c r="G7" s="144">
        <f t="shared" si="2"/>
        <v>210.4</v>
      </c>
      <c r="H7" s="145">
        <f t="shared" si="2"/>
        <v>1170.45</v>
      </c>
    </row>
  </sheetData>
  <drawing r:id="rId1"/>
  <tableParts count="1">
    <tablePart r:id="rId3"/>
  </tableParts>
</worksheet>
</file>