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ufa\Documents\Kuliah\Semester 7\Business Intelligence\UAS - Muhammad Naufal Arif\Visual\"/>
    </mc:Choice>
  </mc:AlternateContent>
  <xr:revisionPtr revIDLastSave="0" documentId="13_ncr:1_{9FE83DE0-4CD7-459C-896E-6A30AEF0B15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Jumlah Balita Stunting" sheetId="1" r:id="rId1"/>
    <sheet name="Stunting" sheetId="5" r:id="rId2"/>
    <sheet name="Jumlah Baduta Stunting" sheetId="2" r:id="rId3"/>
    <sheet name="Jumlah Penerima KPS" sheetId="4" r:id="rId4"/>
    <sheet name="Index Balita Stunting" sheetId="3" r:id="rId5"/>
  </sheets>
  <calcPr calcId="19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Q29" i="5"/>
  <c r="R29" i="5"/>
  <c r="Q15" i="1"/>
  <c r="Q10" i="1"/>
  <c r="Q3" i="1"/>
  <c r="Q4" i="1"/>
  <c r="Q16" i="1"/>
  <c r="Q17" i="1"/>
  <c r="Q12" i="1"/>
  <c r="Q9" i="1"/>
  <c r="Q14" i="1"/>
  <c r="Q20" i="1"/>
  <c r="Q21" i="1"/>
  <c r="Q13" i="1"/>
  <c r="Q5" i="1"/>
  <c r="Q18" i="1"/>
  <c r="Q23" i="1"/>
  <c r="Q2" i="1"/>
  <c r="Q22" i="1"/>
  <c r="Q19" i="1"/>
  <c r="Q7" i="1"/>
  <c r="Q11" i="1"/>
  <c r="Q6" i="1"/>
  <c r="Q8" i="1"/>
</calcChain>
</file>

<file path=xl/sharedStrings.xml><?xml version="1.0" encoding="utf-8"?>
<sst xmlns="http://schemas.openxmlformats.org/spreadsheetml/2006/main" count="137" uniqueCount="63">
  <si>
    <t>Kabupaten/Kota</t>
  </si>
  <si>
    <t>Sangat Pendek_2023</t>
  </si>
  <si>
    <t>Sangat Pendek_2022</t>
  </si>
  <si>
    <t>Sangat Pendek_2021</t>
  </si>
  <si>
    <t>Pendek_2023</t>
  </si>
  <si>
    <t>Pendek_2022</t>
  </si>
  <si>
    <t>Pendek_2021</t>
  </si>
  <si>
    <t>Normal_2023</t>
  </si>
  <si>
    <t>Normal_2022</t>
  </si>
  <si>
    <t>Normal_2021</t>
  </si>
  <si>
    <t>Tinggi_2023</t>
  </si>
  <si>
    <t>Tinggi_2022</t>
  </si>
  <si>
    <t>Tinggi_2021</t>
  </si>
  <si>
    <t>Stunting_2023</t>
  </si>
  <si>
    <t>Stunting_2022</t>
  </si>
  <si>
    <t>Stunting_2021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</si>
  <si>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</si>
  <si>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</si>
  <si>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</si>
  <si>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</si>
  <si>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</si>
  <si>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</si>
  <si>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</si>
  <si>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</si>
  <si>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</si>
  <si>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</si>
  <si>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</si>
  <si>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</si>
  <si>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</si>
  <si>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</si>
  <si>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</si>
  <si>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</si>
  <si>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</si>
  <si>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</si>
  <si>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</si>
  <si>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</si>
  <si>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</si>
  <si>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</si>
  <si>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Nusa Tenggara Timur</t>
  </si>
  <si>
    <t>-</t>
  </si>
  <si>
    <t>Wilayah</t>
  </si>
  <si>
    <t>Wilayah (Propinsi)</t>
  </si>
  <si>
    <t>Indeks Keparahan Kemiskinan (P2) Provinsi Nusa Tenggara Timur (Persen)</t>
  </si>
  <si>
    <t>Semester 1 (Maret)</t>
  </si>
  <si>
    <t>Semester 2 (September)</t>
  </si>
  <si>
    <t>Tahunan</t>
  </si>
  <si>
    <t>Penerima Kartu_2021</t>
  </si>
  <si>
    <t>Penerima Kartu_2022</t>
  </si>
  <si>
    <t>Penerima Kartu_2023</t>
  </si>
  <si>
    <t>Tidak Menunjukkan Kartu_2021</t>
  </si>
  <si>
    <t>Tidak Menunjukkan Kartu_2022</t>
  </si>
  <si>
    <t>Tidak Menunjukkan Kartu_2023</t>
  </si>
  <si>
    <t>Tidak Punya Kartu_2021</t>
  </si>
  <si>
    <t>Tidak Punya Kartu_2022</t>
  </si>
  <si>
    <t>Tidak Punya Kartu_2023</t>
  </si>
  <si>
    <t>Jumlah_2021</t>
  </si>
  <si>
    <t>Jumlah_2022</t>
  </si>
  <si>
    <t>Jumlah_2023</t>
  </si>
  <si>
    <t>Total Stunting</t>
  </si>
  <si>
    <t>total_persen_stunting</t>
  </si>
  <si>
    <t>total_persen_stunting_2023</t>
  </si>
  <si>
    <t>total_persen_stunting_2022</t>
  </si>
  <si>
    <t>total_persen_stunting_2021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</si>
</sst>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U8" sqref="U8"/>
    </sheetView>
  </sheetViews>
  <sheetFormatPr defaultRowHeight="14.4" x14ac:dyDescent="0.3"/>
  <cols>
    <col min="1" max="1" width="18.77734375" bestFit="1" customWidth="1"/>
  </cols>
  <sheetData>
    <row r="1" spans="1:2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58</v>
      </c>
      <c r="R1" s="5" t="s">
        <v>60</v>
      </c>
      <c r="S1" s="7" t="s">
        <v>61</v>
      </c>
      <c r="T1" s="6" t="s">
        <v>62</v>
      </c>
    </row>
    <row r="2" spans="1:20" x14ac:dyDescent="0.3">
      <c r="A2" t="s">
        <v>32</v>
      </c>
      <c r="B2">
        <v>3199</v>
      </c>
      <c r="C2">
        <v>2416</v>
      </c>
      <c r="D2">
        <v>1922</v>
      </c>
      <c r="E2">
        <v>6563</v>
      </c>
      <c r="F2">
        <v>5854</v>
      </c>
      <c r="G2">
        <v>4438</v>
      </c>
      <c r="H2">
        <v>20814</v>
      </c>
      <c r="I2">
        <v>25686</v>
      </c>
      <c r="J2">
        <v>13896</v>
      </c>
      <c r="K2">
        <v>72</v>
      </c>
      <c r="L2">
        <v>100</v>
      </c>
      <c r="M2">
        <v>98</v>
      </c>
      <c r="N2">
        <v>9762</v>
      </c>
      <c r="O2">
        <v>8270</v>
      </c>
      <c r="P2">
        <v>6360</v>
      </c>
      <c r="Q2">
        <f>SUM(B2:G2)</f>
        <v>24392</v>
      </c>
      <c r="R2" s="2">
        <f>((N2/SUM(B2,E2,H2,K2)) * 100)/100</f>
        <v>0.31851996867658577</v>
      </c>
      <c r="S2" s="2">
        <f>((O2/SUM(C2,F2,I2,L2)) * 100)/100</f>
        <v>0.24283533004463237</v>
      </c>
      <c r="T2" s="2">
        <f>((P2/SUM(D2,G2,J2,M2)) * 100)/100</f>
        <v>0.31246929350496216</v>
      </c>
    </row>
    <row r="3" spans="1:20" x14ac:dyDescent="0.3">
      <c r="A3" t="s">
        <v>19</v>
      </c>
      <c r="B3">
        <v>3108</v>
      </c>
      <c r="C3">
        <v>3653</v>
      </c>
      <c r="D3">
        <v>4002</v>
      </c>
      <c r="E3">
        <v>5816</v>
      </c>
      <c r="F3">
        <v>7989</v>
      </c>
      <c r="G3">
        <v>9121</v>
      </c>
      <c r="H3">
        <v>31092</v>
      </c>
      <c r="I3">
        <v>29457</v>
      </c>
      <c r="J3">
        <v>27681</v>
      </c>
      <c r="K3">
        <v>31</v>
      </c>
      <c r="L3">
        <v>38</v>
      </c>
      <c r="M3">
        <v>133</v>
      </c>
      <c r="N3">
        <v>8924</v>
      </c>
      <c r="O3">
        <v>11642</v>
      </c>
      <c r="P3">
        <v>13123</v>
      </c>
      <c r="Q3">
        <f>SUM(B3:G3)</f>
        <v>33689</v>
      </c>
      <c r="R3" s="2">
        <f t="shared" ref="R3:R23" si="0">((N3/SUM(B3,E3,H3,K3)) * 100)/100</f>
        <v>0.22283816515594176</v>
      </c>
      <c r="S3" s="2">
        <f t="shared" ref="S3:S23" si="1">((O3/SUM(C3,F3,I3,L3)) * 100)/100</f>
        <v>0.28300556676471306</v>
      </c>
      <c r="T3" s="2">
        <f t="shared" ref="T3:T23" si="2">((P3/SUM(D3,G3,J3,M3)) * 100)/100</f>
        <v>0.32056574736790677</v>
      </c>
    </row>
    <row r="4" spans="1:20" x14ac:dyDescent="0.3">
      <c r="A4" t="s">
        <v>20</v>
      </c>
      <c r="B4">
        <v>1409</v>
      </c>
      <c r="C4">
        <v>1239</v>
      </c>
      <c r="D4">
        <v>1212</v>
      </c>
      <c r="E4">
        <v>3146</v>
      </c>
      <c r="F4">
        <v>4041</v>
      </c>
      <c r="G4">
        <v>3992</v>
      </c>
      <c r="H4">
        <v>15587</v>
      </c>
      <c r="I4">
        <v>16339</v>
      </c>
      <c r="J4">
        <v>15318</v>
      </c>
      <c r="K4">
        <v>6</v>
      </c>
      <c r="L4">
        <v>13</v>
      </c>
      <c r="M4">
        <v>12</v>
      </c>
      <c r="N4">
        <v>4555</v>
      </c>
      <c r="O4">
        <v>5280</v>
      </c>
      <c r="P4">
        <v>5204</v>
      </c>
      <c r="Q4">
        <f>SUM(B4:G4)</f>
        <v>15039</v>
      </c>
      <c r="R4" s="2">
        <f t="shared" si="0"/>
        <v>0.22607702997816159</v>
      </c>
      <c r="S4" s="2">
        <f t="shared" si="1"/>
        <v>0.24408284023668639</v>
      </c>
      <c r="T4" s="2">
        <f t="shared" si="2"/>
        <v>0.2534333300866855</v>
      </c>
    </row>
    <row r="5" spans="1:20" x14ac:dyDescent="0.3">
      <c r="A5" t="s">
        <v>29</v>
      </c>
      <c r="B5">
        <v>801</v>
      </c>
      <c r="C5">
        <v>845</v>
      </c>
      <c r="D5">
        <v>848</v>
      </c>
      <c r="E5">
        <v>1963</v>
      </c>
      <c r="F5">
        <v>2166</v>
      </c>
      <c r="G5">
        <v>2255</v>
      </c>
      <c r="H5">
        <v>10731</v>
      </c>
      <c r="I5">
        <v>10496</v>
      </c>
      <c r="J5">
        <v>10077</v>
      </c>
      <c r="K5">
        <v>13</v>
      </c>
      <c r="L5">
        <v>16</v>
      </c>
      <c r="M5">
        <v>35</v>
      </c>
      <c r="N5">
        <v>2764</v>
      </c>
      <c r="O5">
        <v>3011</v>
      </c>
      <c r="P5">
        <v>3103</v>
      </c>
      <c r="Q5">
        <f>SUM(B5:G5)</f>
        <v>8878</v>
      </c>
      <c r="R5" s="2">
        <f t="shared" si="0"/>
        <v>0.20461948474977787</v>
      </c>
      <c r="S5" s="2">
        <f t="shared" si="1"/>
        <v>0.22265769429860238</v>
      </c>
      <c r="T5" s="2">
        <f t="shared" si="2"/>
        <v>0.23480892924706773</v>
      </c>
    </row>
    <row r="6" spans="1:20" x14ac:dyDescent="0.3">
      <c r="A6" t="s">
        <v>37</v>
      </c>
      <c r="B6">
        <v>1049</v>
      </c>
      <c r="C6">
        <v>1422</v>
      </c>
      <c r="D6">
        <v>912</v>
      </c>
      <c r="E6">
        <v>2970</v>
      </c>
      <c r="F6">
        <v>4075</v>
      </c>
      <c r="G6">
        <v>2156</v>
      </c>
      <c r="H6">
        <v>19306</v>
      </c>
      <c r="I6">
        <v>19956</v>
      </c>
      <c r="J6">
        <v>8664</v>
      </c>
      <c r="K6">
        <v>57</v>
      </c>
      <c r="L6">
        <v>90</v>
      </c>
      <c r="M6">
        <v>43</v>
      </c>
      <c r="N6">
        <v>4019</v>
      </c>
      <c r="O6">
        <v>5497</v>
      </c>
      <c r="P6">
        <v>3068</v>
      </c>
      <c r="Q6">
        <f>SUM(B6:G6)</f>
        <v>12584</v>
      </c>
      <c r="R6" s="2">
        <f t="shared" si="0"/>
        <v>0.17188435548712686</v>
      </c>
      <c r="S6" s="2">
        <f t="shared" si="1"/>
        <v>0.21520573151156872</v>
      </c>
      <c r="T6" s="2">
        <f t="shared" si="2"/>
        <v>0.26055201698513802</v>
      </c>
    </row>
    <row r="7" spans="1:20" x14ac:dyDescent="0.3">
      <c r="A7" t="s">
        <v>35</v>
      </c>
      <c r="B7">
        <v>376</v>
      </c>
      <c r="C7">
        <v>496</v>
      </c>
      <c r="D7">
        <v>501</v>
      </c>
      <c r="E7">
        <v>854</v>
      </c>
      <c r="F7">
        <v>1000</v>
      </c>
      <c r="G7">
        <v>1536</v>
      </c>
      <c r="H7">
        <v>6884</v>
      </c>
      <c r="I7">
        <v>6789</v>
      </c>
      <c r="J7">
        <v>5945</v>
      </c>
      <c r="K7">
        <v>0</v>
      </c>
      <c r="L7">
        <v>2</v>
      </c>
      <c r="M7">
        <v>9</v>
      </c>
      <c r="N7">
        <v>1230</v>
      </c>
      <c r="O7">
        <v>1496</v>
      </c>
      <c r="P7">
        <v>2037</v>
      </c>
      <c r="Q7">
        <f>SUM(B7:G7)</f>
        <v>4763</v>
      </c>
      <c r="R7" s="2">
        <f t="shared" si="0"/>
        <v>0.15158984471284201</v>
      </c>
      <c r="S7" s="2">
        <f t="shared" si="1"/>
        <v>0.18052371183781826</v>
      </c>
      <c r="T7" s="2">
        <f t="shared" si="2"/>
        <v>0.25491177574771617</v>
      </c>
    </row>
    <row r="8" spans="1:20" x14ac:dyDescent="0.3">
      <c r="A8" t="s">
        <v>16</v>
      </c>
      <c r="B8">
        <v>386</v>
      </c>
      <c r="C8">
        <v>639</v>
      </c>
      <c r="D8">
        <v>518</v>
      </c>
      <c r="E8">
        <v>905</v>
      </c>
      <c r="F8">
        <v>1972</v>
      </c>
      <c r="G8">
        <v>1561</v>
      </c>
      <c r="H8">
        <v>9393</v>
      </c>
      <c r="I8">
        <v>8554</v>
      </c>
      <c r="J8">
        <v>6696</v>
      </c>
      <c r="K8">
        <v>26</v>
      </c>
      <c r="L8">
        <v>29</v>
      </c>
      <c r="M8">
        <v>33</v>
      </c>
      <c r="N8">
        <v>1291</v>
      </c>
      <c r="O8">
        <v>2611</v>
      </c>
      <c r="P8">
        <v>2079</v>
      </c>
      <c r="Q8">
        <f>SUM(B8:G8)</f>
        <v>5981</v>
      </c>
      <c r="R8" s="2">
        <f t="shared" si="0"/>
        <v>0.12054154995331466</v>
      </c>
      <c r="S8" s="2">
        <f t="shared" si="1"/>
        <v>0.23324995533321422</v>
      </c>
      <c r="T8" s="2">
        <f t="shared" si="2"/>
        <v>0.23603542234332425</v>
      </c>
    </row>
    <row r="9" spans="1:20" x14ac:dyDescent="0.3">
      <c r="A9" t="s">
        <v>24</v>
      </c>
      <c r="B9">
        <v>524</v>
      </c>
      <c r="C9">
        <v>567</v>
      </c>
      <c r="D9">
        <v>590</v>
      </c>
      <c r="E9">
        <v>2660</v>
      </c>
      <c r="F9">
        <v>2845</v>
      </c>
      <c r="G9">
        <v>3106</v>
      </c>
      <c r="H9">
        <v>14402</v>
      </c>
      <c r="I9">
        <v>14811</v>
      </c>
      <c r="J9">
        <v>13960</v>
      </c>
      <c r="K9">
        <v>3</v>
      </c>
      <c r="L9">
        <v>6</v>
      </c>
      <c r="M9">
        <v>5</v>
      </c>
      <c r="N9">
        <v>3184</v>
      </c>
      <c r="O9">
        <v>3412</v>
      </c>
      <c r="P9">
        <v>3696</v>
      </c>
      <c r="Q9">
        <f>SUM(B9:G9)</f>
        <v>10292</v>
      </c>
      <c r="R9" s="2">
        <f t="shared" si="0"/>
        <v>0.18102222980271762</v>
      </c>
      <c r="S9" s="2">
        <f t="shared" si="1"/>
        <v>0.18717428273629932</v>
      </c>
      <c r="T9" s="2">
        <f t="shared" si="2"/>
        <v>0.20927467300832339</v>
      </c>
    </row>
    <row r="10" spans="1:20" x14ac:dyDescent="0.3">
      <c r="A10" t="s">
        <v>18</v>
      </c>
      <c r="B10">
        <v>1094</v>
      </c>
      <c r="C10">
        <v>1494</v>
      </c>
      <c r="D10">
        <v>1721</v>
      </c>
      <c r="E10">
        <v>2778</v>
      </c>
      <c r="F10">
        <v>4624</v>
      </c>
      <c r="G10">
        <v>4953</v>
      </c>
      <c r="H10">
        <v>25968</v>
      </c>
      <c r="I10">
        <v>24518</v>
      </c>
      <c r="J10">
        <v>23052</v>
      </c>
      <c r="K10">
        <v>25</v>
      </c>
      <c r="L10">
        <v>136</v>
      </c>
      <c r="M10">
        <v>188</v>
      </c>
      <c r="N10">
        <v>3872</v>
      </c>
      <c r="O10">
        <v>6118</v>
      </c>
      <c r="P10">
        <v>6674</v>
      </c>
      <c r="Q10">
        <f>SUM(B10:G10)</f>
        <v>16664</v>
      </c>
      <c r="R10" s="2">
        <f t="shared" si="0"/>
        <v>0.12965009208103132</v>
      </c>
      <c r="S10" s="2">
        <f t="shared" si="1"/>
        <v>0.19881710646041856</v>
      </c>
      <c r="T10" s="2">
        <f t="shared" si="2"/>
        <v>0.22310623788192818</v>
      </c>
    </row>
    <row r="11" spans="1:20" x14ac:dyDescent="0.3">
      <c r="A11" t="s">
        <v>36</v>
      </c>
      <c r="B11">
        <v>923</v>
      </c>
      <c r="C11">
        <v>708</v>
      </c>
      <c r="D11">
        <v>856</v>
      </c>
      <c r="E11">
        <v>1486</v>
      </c>
      <c r="F11">
        <v>1874</v>
      </c>
      <c r="G11">
        <v>2374</v>
      </c>
      <c r="H11">
        <v>13055</v>
      </c>
      <c r="I11">
        <v>13655</v>
      </c>
      <c r="J11">
        <v>11731</v>
      </c>
      <c r="K11">
        <v>31</v>
      </c>
      <c r="L11">
        <v>52</v>
      </c>
      <c r="M11">
        <v>65</v>
      </c>
      <c r="N11">
        <v>2409</v>
      </c>
      <c r="O11">
        <v>2582</v>
      </c>
      <c r="P11">
        <v>3230</v>
      </c>
      <c r="Q11">
        <f>SUM(B11:G11)</f>
        <v>8221</v>
      </c>
      <c r="R11" s="2">
        <f t="shared" si="0"/>
        <v>0.15546950629235237</v>
      </c>
      <c r="S11" s="2">
        <f t="shared" si="1"/>
        <v>0.15851187918227025</v>
      </c>
      <c r="T11" s="2">
        <f t="shared" si="2"/>
        <v>0.21496073472647409</v>
      </c>
    </row>
    <row r="12" spans="1:20" x14ac:dyDescent="0.3">
      <c r="A12" t="s">
        <v>23</v>
      </c>
      <c r="B12">
        <v>167</v>
      </c>
      <c r="C12">
        <v>252</v>
      </c>
      <c r="D12">
        <v>403</v>
      </c>
      <c r="E12">
        <v>878</v>
      </c>
      <c r="F12">
        <v>1146</v>
      </c>
      <c r="G12">
        <v>1401</v>
      </c>
      <c r="H12">
        <v>7884</v>
      </c>
      <c r="I12">
        <v>7296</v>
      </c>
      <c r="J12">
        <v>6274</v>
      </c>
      <c r="K12">
        <v>17</v>
      </c>
      <c r="L12">
        <v>22</v>
      </c>
      <c r="M12">
        <v>52</v>
      </c>
      <c r="N12">
        <v>1045</v>
      </c>
      <c r="O12">
        <v>1398</v>
      </c>
      <c r="P12">
        <v>1804</v>
      </c>
      <c r="Q12">
        <f>SUM(B12:G12)</f>
        <v>4247</v>
      </c>
      <c r="R12" s="2">
        <f t="shared" si="0"/>
        <v>0.11681198300916611</v>
      </c>
      <c r="S12" s="2">
        <f t="shared" si="1"/>
        <v>0.16039467645709041</v>
      </c>
      <c r="T12" s="2">
        <f t="shared" si="2"/>
        <v>0.22189421894218941</v>
      </c>
    </row>
    <row r="13" spans="1:20" x14ac:dyDescent="0.3">
      <c r="A13" t="s">
        <v>28</v>
      </c>
      <c r="B13">
        <v>1054</v>
      </c>
      <c r="C13">
        <v>1123</v>
      </c>
      <c r="D13">
        <v>1263</v>
      </c>
      <c r="E13">
        <v>2427</v>
      </c>
      <c r="F13">
        <v>3190</v>
      </c>
      <c r="G13">
        <v>3578</v>
      </c>
      <c r="H13">
        <v>23062</v>
      </c>
      <c r="I13">
        <v>22180</v>
      </c>
      <c r="J13">
        <v>20658</v>
      </c>
      <c r="K13">
        <v>28</v>
      </c>
      <c r="L13">
        <v>70</v>
      </c>
      <c r="M13">
        <v>114</v>
      </c>
      <c r="N13">
        <v>3481</v>
      </c>
      <c r="O13">
        <v>4313</v>
      </c>
      <c r="P13">
        <v>4841</v>
      </c>
      <c r="Q13">
        <f>SUM(B13:G13)</f>
        <v>12635</v>
      </c>
      <c r="R13" s="2">
        <f t="shared" si="0"/>
        <v>0.13100748936810808</v>
      </c>
      <c r="S13" s="2">
        <f t="shared" si="1"/>
        <v>0.16236870835372511</v>
      </c>
      <c r="T13" s="2">
        <f t="shared" si="2"/>
        <v>0.18900558310233084</v>
      </c>
    </row>
    <row r="14" spans="1:20" x14ac:dyDescent="0.3">
      <c r="A14" t="s">
        <v>25</v>
      </c>
      <c r="B14">
        <v>917</v>
      </c>
      <c r="C14">
        <v>608</v>
      </c>
      <c r="D14">
        <v>844</v>
      </c>
      <c r="E14">
        <v>2401</v>
      </c>
      <c r="F14">
        <v>2566</v>
      </c>
      <c r="G14">
        <v>3103</v>
      </c>
      <c r="H14">
        <v>18300</v>
      </c>
      <c r="I14">
        <v>19859</v>
      </c>
      <c r="J14">
        <v>17636</v>
      </c>
      <c r="K14">
        <v>27</v>
      </c>
      <c r="L14">
        <v>29</v>
      </c>
      <c r="M14">
        <v>74</v>
      </c>
      <c r="N14">
        <v>3318</v>
      </c>
      <c r="O14">
        <v>3174</v>
      </c>
      <c r="P14">
        <v>3947</v>
      </c>
      <c r="Q14">
        <f>SUM(B14:G14)</f>
        <v>10439</v>
      </c>
      <c r="R14" s="2">
        <f t="shared" si="0"/>
        <v>0.15329175329175329</v>
      </c>
      <c r="S14" s="2">
        <f t="shared" si="1"/>
        <v>0.13762900008672274</v>
      </c>
      <c r="T14" s="2">
        <f t="shared" si="2"/>
        <v>0.18225054254975295</v>
      </c>
    </row>
    <row r="15" spans="1:20" x14ac:dyDescent="0.3">
      <c r="A15" t="s">
        <v>17</v>
      </c>
      <c r="B15">
        <v>636</v>
      </c>
      <c r="C15">
        <v>779</v>
      </c>
      <c r="D15">
        <v>1024</v>
      </c>
      <c r="E15">
        <v>2041</v>
      </c>
      <c r="F15">
        <v>2699</v>
      </c>
      <c r="G15">
        <v>2750</v>
      </c>
      <c r="H15">
        <v>19977</v>
      </c>
      <c r="I15">
        <v>19815</v>
      </c>
      <c r="J15">
        <v>15958</v>
      </c>
      <c r="K15">
        <v>20</v>
      </c>
      <c r="L15">
        <v>31</v>
      </c>
      <c r="M15">
        <v>71</v>
      </c>
      <c r="N15">
        <v>2677</v>
      </c>
      <c r="O15">
        <v>3478</v>
      </c>
      <c r="P15">
        <v>3774</v>
      </c>
      <c r="Q15">
        <f>SUM(B15:G15)</f>
        <v>9929</v>
      </c>
      <c r="R15" s="2">
        <f t="shared" si="0"/>
        <v>0.11806474375937198</v>
      </c>
      <c r="S15" s="2">
        <f t="shared" si="1"/>
        <v>0.14911678957297206</v>
      </c>
      <c r="T15" s="2">
        <f t="shared" si="2"/>
        <v>0.19057718527495834</v>
      </c>
    </row>
    <row r="16" spans="1:20" x14ac:dyDescent="0.3">
      <c r="A16" t="s">
        <v>21</v>
      </c>
      <c r="B16">
        <v>661</v>
      </c>
      <c r="C16">
        <v>829</v>
      </c>
      <c r="D16">
        <v>971</v>
      </c>
      <c r="E16">
        <v>1323</v>
      </c>
      <c r="F16">
        <v>1644</v>
      </c>
      <c r="G16">
        <v>2200</v>
      </c>
      <c r="H16">
        <v>15932</v>
      </c>
      <c r="I16">
        <v>15609</v>
      </c>
      <c r="J16">
        <v>14482</v>
      </c>
      <c r="K16">
        <v>11</v>
      </c>
      <c r="L16">
        <v>19</v>
      </c>
      <c r="M16">
        <v>28</v>
      </c>
      <c r="N16">
        <v>1984</v>
      </c>
      <c r="O16">
        <v>2473</v>
      </c>
      <c r="P16">
        <v>3171</v>
      </c>
      <c r="Q16">
        <f>SUM(B16:G16)</f>
        <v>7628</v>
      </c>
      <c r="R16" s="2">
        <f t="shared" si="0"/>
        <v>0.11067105483349138</v>
      </c>
      <c r="S16" s="2">
        <f t="shared" si="1"/>
        <v>0.13662228606154356</v>
      </c>
      <c r="T16" s="2">
        <f t="shared" si="2"/>
        <v>0.17934505966857078</v>
      </c>
    </row>
    <row r="17" spans="1:20" x14ac:dyDescent="0.3">
      <c r="A17" t="s">
        <v>22</v>
      </c>
      <c r="B17">
        <v>640</v>
      </c>
      <c r="C17">
        <v>452</v>
      </c>
      <c r="D17">
        <v>473</v>
      </c>
      <c r="E17">
        <v>1133</v>
      </c>
      <c r="F17">
        <v>1667</v>
      </c>
      <c r="G17">
        <v>2676</v>
      </c>
      <c r="H17">
        <v>15998</v>
      </c>
      <c r="I17">
        <v>15997</v>
      </c>
      <c r="J17">
        <v>13464</v>
      </c>
      <c r="K17">
        <v>45</v>
      </c>
      <c r="L17">
        <v>37</v>
      </c>
      <c r="M17">
        <v>77</v>
      </c>
      <c r="N17">
        <v>1773</v>
      </c>
      <c r="O17">
        <v>2119</v>
      </c>
      <c r="P17">
        <v>3149</v>
      </c>
      <c r="Q17">
        <f>SUM(B17:G17)</f>
        <v>7041</v>
      </c>
      <c r="R17" s="2">
        <f t="shared" si="0"/>
        <v>9.9517287831162995E-2</v>
      </c>
      <c r="S17" s="2">
        <f t="shared" si="1"/>
        <v>0.11673001707706715</v>
      </c>
      <c r="T17" s="2">
        <f t="shared" si="2"/>
        <v>0.18867585380467344</v>
      </c>
    </row>
    <row r="18" spans="1:20" x14ac:dyDescent="0.3">
      <c r="A18" t="s">
        <v>30</v>
      </c>
      <c r="B18">
        <v>516</v>
      </c>
      <c r="C18">
        <v>826</v>
      </c>
      <c r="D18">
        <v>828</v>
      </c>
      <c r="E18">
        <v>1385</v>
      </c>
      <c r="F18">
        <v>2849</v>
      </c>
      <c r="G18">
        <v>2667</v>
      </c>
      <c r="H18">
        <v>21252</v>
      </c>
      <c r="I18">
        <v>19404</v>
      </c>
      <c r="J18">
        <v>19627</v>
      </c>
      <c r="K18">
        <v>17</v>
      </c>
      <c r="L18">
        <v>39</v>
      </c>
      <c r="M18">
        <v>63</v>
      </c>
      <c r="N18">
        <v>1901</v>
      </c>
      <c r="O18">
        <v>3675</v>
      </c>
      <c r="P18">
        <v>3495</v>
      </c>
      <c r="Q18">
        <f>SUM(B18:G18)</f>
        <v>9071</v>
      </c>
      <c r="R18" s="2">
        <f t="shared" si="0"/>
        <v>8.2045748813120406E-2</v>
      </c>
      <c r="S18" s="2">
        <f t="shared" si="1"/>
        <v>0.15896703867116532</v>
      </c>
      <c r="T18" s="2">
        <f t="shared" si="2"/>
        <v>0.15074401552728056</v>
      </c>
    </row>
    <row r="19" spans="1:20" x14ac:dyDescent="0.3">
      <c r="A19" t="s">
        <v>34</v>
      </c>
      <c r="B19">
        <v>481</v>
      </c>
      <c r="C19">
        <v>478</v>
      </c>
      <c r="D19">
        <v>773</v>
      </c>
      <c r="E19">
        <v>1714</v>
      </c>
      <c r="F19">
        <v>1930</v>
      </c>
      <c r="G19">
        <v>2279</v>
      </c>
      <c r="H19">
        <v>22109</v>
      </c>
      <c r="I19">
        <v>22369</v>
      </c>
      <c r="J19">
        <v>19069</v>
      </c>
      <c r="K19">
        <v>122</v>
      </c>
      <c r="L19">
        <v>232</v>
      </c>
      <c r="M19">
        <v>82</v>
      </c>
      <c r="N19">
        <v>2195</v>
      </c>
      <c r="O19">
        <v>2408</v>
      </c>
      <c r="P19">
        <v>3052</v>
      </c>
      <c r="Q19">
        <f>SUM(B19:G19)</f>
        <v>7655</v>
      </c>
      <c r="R19" s="2">
        <f t="shared" si="0"/>
        <v>8.9863260460165406E-2</v>
      </c>
      <c r="S19" s="2">
        <f t="shared" si="1"/>
        <v>9.6285337278579727E-2</v>
      </c>
      <c r="T19" s="2">
        <f t="shared" si="2"/>
        <v>0.13745890195018692</v>
      </c>
    </row>
    <row r="20" spans="1:20" x14ac:dyDescent="0.3">
      <c r="A20" t="s">
        <v>26</v>
      </c>
      <c r="B20">
        <v>272</v>
      </c>
      <c r="C20">
        <v>331</v>
      </c>
      <c r="D20">
        <v>619</v>
      </c>
      <c r="E20">
        <v>969</v>
      </c>
      <c r="F20">
        <v>1418</v>
      </c>
      <c r="G20">
        <v>2156</v>
      </c>
      <c r="H20">
        <v>16974</v>
      </c>
      <c r="I20">
        <v>17816</v>
      </c>
      <c r="J20">
        <v>16553</v>
      </c>
      <c r="K20">
        <v>10</v>
      </c>
      <c r="L20">
        <v>21</v>
      </c>
      <c r="M20">
        <v>38</v>
      </c>
      <c r="N20">
        <v>1241</v>
      </c>
      <c r="O20">
        <v>1749</v>
      </c>
      <c r="P20">
        <v>2775</v>
      </c>
      <c r="Q20">
        <f>SUM(B20:G20)</f>
        <v>5765</v>
      </c>
      <c r="R20" s="2">
        <f t="shared" si="0"/>
        <v>6.8093278463648835E-2</v>
      </c>
      <c r="S20" s="2">
        <f t="shared" si="1"/>
        <v>8.9298478505054638E-2</v>
      </c>
      <c r="T20" s="2">
        <f t="shared" si="2"/>
        <v>0.14329236806774759</v>
      </c>
    </row>
    <row r="21" spans="1:20" x14ac:dyDescent="0.3">
      <c r="A21" t="s">
        <v>27</v>
      </c>
      <c r="B21">
        <v>226</v>
      </c>
      <c r="C21">
        <v>179</v>
      </c>
      <c r="D21">
        <v>231</v>
      </c>
      <c r="E21">
        <v>676</v>
      </c>
      <c r="F21">
        <v>848</v>
      </c>
      <c r="G21">
        <v>991</v>
      </c>
      <c r="H21">
        <v>9810</v>
      </c>
      <c r="I21">
        <v>9994</v>
      </c>
      <c r="J21">
        <v>9211</v>
      </c>
      <c r="K21">
        <v>3</v>
      </c>
      <c r="L21">
        <v>18</v>
      </c>
      <c r="M21">
        <v>23</v>
      </c>
      <c r="N21">
        <v>902</v>
      </c>
      <c r="O21">
        <v>1027</v>
      </c>
      <c r="P21">
        <v>1222</v>
      </c>
      <c r="Q21">
        <f>SUM(B21:G21)</f>
        <v>3151</v>
      </c>
      <c r="R21" s="2">
        <f t="shared" si="0"/>
        <v>8.4181054596360244E-2</v>
      </c>
      <c r="S21" s="2">
        <f t="shared" si="1"/>
        <v>9.3033789292508384E-2</v>
      </c>
      <c r="T21" s="2">
        <f t="shared" si="2"/>
        <v>0.11687069625095639</v>
      </c>
    </row>
    <row r="22" spans="1:20" x14ac:dyDescent="0.3">
      <c r="A22" t="s">
        <v>33</v>
      </c>
      <c r="B22">
        <v>198</v>
      </c>
      <c r="C22">
        <v>210</v>
      </c>
      <c r="D22">
        <v>204</v>
      </c>
      <c r="E22">
        <v>530</v>
      </c>
      <c r="F22">
        <v>736</v>
      </c>
      <c r="G22">
        <v>787</v>
      </c>
      <c r="H22">
        <v>9862</v>
      </c>
      <c r="I22">
        <v>10279</v>
      </c>
      <c r="J22">
        <v>9802</v>
      </c>
      <c r="K22">
        <v>9</v>
      </c>
      <c r="L22">
        <v>9</v>
      </c>
      <c r="M22">
        <v>22</v>
      </c>
      <c r="N22">
        <v>728</v>
      </c>
      <c r="O22">
        <v>946</v>
      </c>
      <c r="P22">
        <v>991</v>
      </c>
      <c r="Q22">
        <f>SUM(B22:G22)</f>
        <v>2665</v>
      </c>
      <c r="R22" s="2">
        <f t="shared" si="0"/>
        <v>6.8685725068402675E-2</v>
      </c>
      <c r="S22" s="2">
        <f t="shared" si="1"/>
        <v>8.4208652305501175E-2</v>
      </c>
      <c r="T22" s="2">
        <f t="shared" si="2"/>
        <v>9.1631992602866391E-2</v>
      </c>
    </row>
    <row r="23" spans="1:20" x14ac:dyDescent="0.3">
      <c r="A23" t="s">
        <v>31</v>
      </c>
      <c r="B23">
        <v>201</v>
      </c>
      <c r="C23">
        <v>153</v>
      </c>
      <c r="D23">
        <v>139</v>
      </c>
      <c r="E23">
        <v>348</v>
      </c>
      <c r="F23">
        <v>506</v>
      </c>
      <c r="G23">
        <v>420</v>
      </c>
      <c r="H23">
        <v>7007</v>
      </c>
      <c r="I23">
        <v>6883</v>
      </c>
      <c r="J23">
        <v>6352</v>
      </c>
      <c r="K23">
        <v>7</v>
      </c>
      <c r="L23">
        <v>20</v>
      </c>
      <c r="M23">
        <v>1</v>
      </c>
      <c r="N23">
        <v>549</v>
      </c>
      <c r="O23">
        <v>659</v>
      </c>
      <c r="P23">
        <v>559</v>
      </c>
      <c r="Q23">
        <f>SUM(B23:G23)</f>
        <v>1767</v>
      </c>
      <c r="R23" s="2">
        <f t="shared" si="0"/>
        <v>7.2590241967473226E-2</v>
      </c>
      <c r="S23" s="2">
        <f t="shared" si="1"/>
        <v>8.7146257603808508E-2</v>
      </c>
      <c r="T23" s="2">
        <f t="shared" si="2"/>
        <v>8.0873842592592601E-2</v>
      </c>
    </row>
  </sheetData>
  <sortState xmlns:xlrd2="http://schemas.microsoft.com/office/spreadsheetml/2017/richdata2" ref="A2:R23">
    <sortCondition descending="1" ref="R1:R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9329-2705-4D0B-96D0-5F3DA7F3E9EF}">
  <dimension ref="A1:R29"/>
  <sheetViews>
    <sheetView workbookViewId="0">
      <selection activeCell="A29" sqref="A29:R29"/>
    </sheetView>
  </sheetViews>
  <sheetFormatPr defaultRowHeight="14.4" x14ac:dyDescent="0.3"/>
  <sheetData>
    <row r="1" spans="1:3" x14ac:dyDescent="0.3">
      <c r="A1" s="1" t="s">
        <v>0</v>
      </c>
      <c r="B1" t="s">
        <v>58</v>
      </c>
      <c r="C1" t="s">
        <v>59</v>
      </c>
    </row>
    <row r="2" spans="1:3" x14ac:dyDescent="0.3">
      <c r="A2" t="s">
        <v>16</v>
      </c>
      <c r="B2">
        <v>5981</v>
      </c>
      <c r="C2" s="3">
        <v>0.1947447251888513</v>
      </c>
    </row>
    <row r="3" spans="1:3" x14ac:dyDescent="0.3">
      <c r="A3" t="s">
        <v>17</v>
      </c>
      <c r="B3">
        <v>9929</v>
      </c>
      <c r="C3" s="3">
        <v>0.15089436330754852</v>
      </c>
    </row>
    <row r="4" spans="1:3" x14ac:dyDescent="0.3">
      <c r="A4" t="s">
        <v>18</v>
      </c>
      <c r="B4">
        <v>16664</v>
      </c>
      <c r="C4" s="3">
        <v>0.18402888979691004</v>
      </c>
    </row>
    <row r="5" spans="1:3" x14ac:dyDescent="0.3">
      <c r="A5" t="s">
        <v>19</v>
      </c>
      <c r="B5">
        <v>33689</v>
      </c>
      <c r="C5" s="3">
        <v>0.27586573971716577</v>
      </c>
    </row>
    <row r="6" spans="1:3" x14ac:dyDescent="0.3">
      <c r="A6" t="s">
        <v>20</v>
      </c>
      <c r="B6">
        <v>15039</v>
      </c>
      <c r="C6" s="3">
        <v>0.24134223448984177</v>
      </c>
    </row>
    <row r="7" spans="1:3" x14ac:dyDescent="0.3">
      <c r="A7" t="s">
        <v>21</v>
      </c>
      <c r="B7">
        <v>7628</v>
      </c>
      <c r="C7" s="3">
        <v>0.14202461412426223</v>
      </c>
    </row>
    <row r="8" spans="1:3" x14ac:dyDescent="0.3">
      <c r="A8" t="s">
        <v>22</v>
      </c>
      <c r="B8">
        <v>7041</v>
      </c>
      <c r="C8" s="3">
        <v>0.13370933743519625</v>
      </c>
    </row>
    <row r="9" spans="1:3" x14ac:dyDescent="0.3">
      <c r="A9" t="s">
        <v>23</v>
      </c>
      <c r="B9">
        <v>4247</v>
      </c>
      <c r="C9" s="3">
        <v>0.16466346153846154</v>
      </c>
    </row>
    <row r="10" spans="1:3" x14ac:dyDescent="0.3">
      <c r="A10" t="s">
        <v>24</v>
      </c>
      <c r="B10">
        <v>10292</v>
      </c>
      <c r="C10" s="3">
        <v>0.19244937265094714</v>
      </c>
    </row>
    <row r="11" spans="1:3" x14ac:dyDescent="0.3">
      <c r="A11" t="s">
        <v>25</v>
      </c>
      <c r="B11">
        <v>10439</v>
      </c>
      <c r="C11" s="3">
        <v>0.15729913808691459</v>
      </c>
    </row>
    <row r="12" spans="1:3" x14ac:dyDescent="0.3">
      <c r="A12" t="s">
        <v>26</v>
      </c>
      <c r="B12">
        <v>5765</v>
      </c>
      <c r="C12" s="3">
        <v>0.10082725571471046</v>
      </c>
    </row>
    <row r="13" spans="1:3" x14ac:dyDescent="0.3">
      <c r="A13" t="s">
        <v>27</v>
      </c>
      <c r="B13">
        <v>3151</v>
      </c>
      <c r="C13" s="3">
        <v>9.7826761875194054E-2</v>
      </c>
    </row>
    <row r="14" spans="1:3" x14ac:dyDescent="0.3">
      <c r="A14" t="s">
        <v>28</v>
      </c>
      <c r="B14">
        <v>12635</v>
      </c>
      <c r="C14" s="3">
        <v>0.16045055684661003</v>
      </c>
    </row>
    <row r="15" spans="1:3" x14ac:dyDescent="0.3">
      <c r="A15" t="s">
        <v>29</v>
      </c>
      <c r="B15">
        <v>8878</v>
      </c>
      <c r="C15" s="3">
        <v>0.22059335089201412</v>
      </c>
    </row>
    <row r="16" spans="1:3" x14ac:dyDescent="0.3">
      <c r="A16" t="s">
        <v>30</v>
      </c>
      <c r="B16">
        <v>9071</v>
      </c>
      <c r="C16" s="3">
        <v>0.1305687101463878</v>
      </c>
    </row>
    <row r="17" spans="1:18" x14ac:dyDescent="0.3">
      <c r="A17" t="s">
        <v>31</v>
      </c>
      <c r="B17">
        <v>1767</v>
      </c>
      <c r="C17" s="3">
        <v>8.0183328039206789E-2</v>
      </c>
    </row>
    <row r="18" spans="1:18" x14ac:dyDescent="0.3">
      <c r="A18" t="s">
        <v>32</v>
      </c>
      <c r="B18">
        <v>24392</v>
      </c>
      <c r="C18" s="3">
        <v>0.28676902819252748</v>
      </c>
    </row>
    <row r="19" spans="1:18" x14ac:dyDescent="0.3">
      <c r="A19" t="s">
        <v>33</v>
      </c>
      <c r="B19">
        <v>2665</v>
      </c>
      <c r="C19" s="3">
        <v>8.1628277382994358E-2</v>
      </c>
    </row>
    <row r="20" spans="1:18" x14ac:dyDescent="0.3">
      <c r="A20" t="s">
        <v>34</v>
      </c>
      <c r="B20">
        <v>7655</v>
      </c>
      <c r="C20" s="3">
        <v>0.10685669616683884</v>
      </c>
    </row>
    <row r="21" spans="1:18" x14ac:dyDescent="0.3">
      <c r="A21" t="s">
        <v>35</v>
      </c>
      <c r="B21">
        <v>4763</v>
      </c>
      <c r="C21" s="3">
        <v>0.1952689406362742</v>
      </c>
    </row>
    <row r="22" spans="1:18" x14ac:dyDescent="0.3">
      <c r="A22" t="s">
        <v>36</v>
      </c>
      <c r="B22">
        <v>8221</v>
      </c>
      <c r="C22" s="3">
        <v>0.17562486648152104</v>
      </c>
    </row>
    <row r="23" spans="1:18" x14ac:dyDescent="0.3">
      <c r="A23" t="s">
        <v>37</v>
      </c>
      <c r="B23">
        <v>12584</v>
      </c>
      <c r="C23" s="3">
        <v>0.20731466227347611</v>
      </c>
    </row>
    <row r="24" spans="1:18" x14ac:dyDescent="0.3">
      <c r="A24" t="s">
        <v>38</v>
      </c>
      <c r="B24">
        <v>222496</v>
      </c>
      <c r="C24" s="3">
        <v>0.17876362444341246</v>
      </c>
    </row>
    <row r="29" spans="1:18" x14ac:dyDescent="0.3">
      <c r="A29" t="s">
        <v>38</v>
      </c>
      <c r="B29">
        <v>18838</v>
      </c>
      <c r="C29">
        <v>19699</v>
      </c>
      <c r="D29">
        <v>20854</v>
      </c>
      <c r="E29">
        <v>44966</v>
      </c>
      <c r="F29">
        <v>57639</v>
      </c>
      <c r="G29">
        <v>60500</v>
      </c>
      <c r="H29">
        <v>355399</v>
      </c>
      <c r="I29">
        <v>357762</v>
      </c>
      <c r="J29">
        <v>306106</v>
      </c>
      <c r="K29">
        <v>580</v>
      </c>
      <c r="L29">
        <v>1029</v>
      </c>
      <c r="M29">
        <v>1266</v>
      </c>
      <c r="N29">
        <v>63804</v>
      </c>
      <c r="O29">
        <v>77338</v>
      </c>
      <c r="P29">
        <v>81354</v>
      </c>
      <c r="Q29">
        <f>SUM(B29:G29)</f>
        <v>222496</v>
      </c>
      <c r="R29" s="2">
        <f>((Q29/SUM(B29:M29)) * 100)/100</f>
        <v>0.17876362444341246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AA8E-B72A-4EFA-8E95-F4F677978E0C}">
  <dimension ref="A1:F24"/>
  <sheetViews>
    <sheetView workbookViewId="0">
      <selection activeCell="I31" sqref="I31"/>
    </sheetView>
  </sheetViews>
  <sheetFormatPr defaultRowHeight="14.4" x14ac:dyDescent="0.3"/>
  <sheetData>
    <row r="1" spans="1:6" x14ac:dyDescent="0.3">
      <c r="A1" t="s">
        <v>40</v>
      </c>
      <c r="B1">
        <v>2019</v>
      </c>
      <c r="C1">
        <v>2021</v>
      </c>
      <c r="D1">
        <v>2022</v>
      </c>
      <c r="E1">
        <v>2023</v>
      </c>
      <c r="F1">
        <v>2024</v>
      </c>
    </row>
    <row r="2" spans="1:6" x14ac:dyDescent="0.3">
      <c r="A2" t="s">
        <v>16</v>
      </c>
      <c r="B2">
        <v>99.18</v>
      </c>
      <c r="C2">
        <v>97.93</v>
      </c>
      <c r="D2">
        <v>94.67</v>
      </c>
      <c r="E2">
        <v>98.42</v>
      </c>
      <c r="F2">
        <v>100</v>
      </c>
    </row>
    <row r="3" spans="1:6" x14ac:dyDescent="0.3">
      <c r="A3" t="s">
        <v>17</v>
      </c>
      <c r="B3">
        <v>95.71</v>
      </c>
      <c r="C3">
        <v>97.29</v>
      </c>
      <c r="D3">
        <v>97.54</v>
      </c>
      <c r="E3">
        <v>97.84</v>
      </c>
      <c r="F3">
        <v>95.79</v>
      </c>
    </row>
    <row r="4" spans="1:6" x14ac:dyDescent="0.3">
      <c r="A4" t="s">
        <v>18</v>
      </c>
      <c r="B4">
        <v>100</v>
      </c>
      <c r="C4">
        <v>96.61</v>
      </c>
      <c r="D4">
        <v>93.98</v>
      </c>
      <c r="E4">
        <v>97.28</v>
      </c>
      <c r="F4">
        <v>100</v>
      </c>
    </row>
    <row r="5" spans="1:6" x14ac:dyDescent="0.3">
      <c r="A5" t="s">
        <v>19</v>
      </c>
      <c r="B5">
        <v>95.85</v>
      </c>
      <c r="C5">
        <v>95.84</v>
      </c>
      <c r="D5">
        <v>99.21</v>
      </c>
      <c r="E5">
        <v>95.43</v>
      </c>
      <c r="F5">
        <v>96.28</v>
      </c>
    </row>
    <row r="6" spans="1:6" x14ac:dyDescent="0.3">
      <c r="A6" t="s">
        <v>20</v>
      </c>
      <c r="B6">
        <v>98.02</v>
      </c>
      <c r="C6">
        <v>96.3</v>
      </c>
      <c r="D6">
        <v>87.64</v>
      </c>
      <c r="E6">
        <v>86.67</v>
      </c>
      <c r="F6">
        <v>93.35</v>
      </c>
    </row>
    <row r="7" spans="1:6" x14ac:dyDescent="0.3">
      <c r="A7" t="s">
        <v>21</v>
      </c>
      <c r="B7">
        <v>93.53</v>
      </c>
      <c r="C7">
        <v>97.33</v>
      </c>
      <c r="D7">
        <v>83.75</v>
      </c>
      <c r="E7">
        <v>84.27</v>
      </c>
      <c r="F7">
        <v>86.17</v>
      </c>
    </row>
    <row r="8" spans="1:6" x14ac:dyDescent="0.3">
      <c r="A8" t="s">
        <v>22</v>
      </c>
      <c r="B8">
        <v>97.73</v>
      </c>
      <c r="C8">
        <v>96.29</v>
      </c>
      <c r="D8">
        <v>96.62</v>
      </c>
      <c r="E8">
        <v>95.33</v>
      </c>
      <c r="F8">
        <v>95.41</v>
      </c>
    </row>
    <row r="9" spans="1:6" x14ac:dyDescent="0.3">
      <c r="A9" t="s">
        <v>23</v>
      </c>
      <c r="B9">
        <v>97.4</v>
      </c>
      <c r="C9">
        <v>97.88</v>
      </c>
      <c r="D9">
        <v>97.98</v>
      </c>
      <c r="E9">
        <v>99.43</v>
      </c>
      <c r="F9">
        <v>95.79</v>
      </c>
    </row>
    <row r="10" spans="1:6" x14ac:dyDescent="0.3">
      <c r="A10" t="s">
        <v>24</v>
      </c>
      <c r="B10">
        <v>98.47</v>
      </c>
      <c r="C10">
        <v>98.94</v>
      </c>
      <c r="D10">
        <v>100</v>
      </c>
      <c r="E10">
        <v>95.57</v>
      </c>
      <c r="F10">
        <v>100</v>
      </c>
    </row>
    <row r="11" spans="1:6" x14ac:dyDescent="0.3">
      <c r="A11" t="s">
        <v>25</v>
      </c>
      <c r="B11">
        <v>96.15</v>
      </c>
      <c r="C11">
        <v>98.49</v>
      </c>
      <c r="D11">
        <v>98.09</v>
      </c>
      <c r="E11">
        <v>92.97</v>
      </c>
      <c r="F11">
        <v>92.73</v>
      </c>
    </row>
    <row r="12" spans="1:6" x14ac:dyDescent="0.3">
      <c r="A12" t="s">
        <v>26</v>
      </c>
      <c r="B12">
        <v>96.82</v>
      </c>
      <c r="C12">
        <v>94</v>
      </c>
      <c r="D12">
        <v>100</v>
      </c>
      <c r="E12">
        <v>95.62</v>
      </c>
      <c r="F12">
        <v>95.84</v>
      </c>
    </row>
    <row r="13" spans="1:6" x14ac:dyDescent="0.3">
      <c r="A13" t="s">
        <v>27</v>
      </c>
      <c r="B13">
        <v>97.48</v>
      </c>
      <c r="C13">
        <v>97.08</v>
      </c>
      <c r="D13">
        <v>90.95</v>
      </c>
      <c r="E13">
        <v>100</v>
      </c>
      <c r="F13">
        <v>98.8</v>
      </c>
    </row>
    <row r="14" spans="1:6" x14ac:dyDescent="0.3">
      <c r="A14" t="s">
        <v>28</v>
      </c>
      <c r="B14">
        <v>95.26</v>
      </c>
      <c r="C14">
        <v>98.93</v>
      </c>
      <c r="D14">
        <v>99.63</v>
      </c>
      <c r="E14">
        <v>97.24</v>
      </c>
      <c r="F14">
        <v>97.34</v>
      </c>
    </row>
    <row r="15" spans="1:6" x14ac:dyDescent="0.3">
      <c r="A15" t="s">
        <v>29</v>
      </c>
      <c r="B15">
        <v>97.9</v>
      </c>
      <c r="C15">
        <v>91.95</v>
      </c>
      <c r="D15">
        <v>98.28</v>
      </c>
      <c r="E15">
        <v>100</v>
      </c>
      <c r="F15">
        <v>98.24</v>
      </c>
    </row>
    <row r="16" spans="1:6" x14ac:dyDescent="0.3">
      <c r="A16" t="s">
        <v>30</v>
      </c>
      <c r="B16">
        <v>93.22</v>
      </c>
      <c r="C16">
        <v>93.92</v>
      </c>
      <c r="D16">
        <v>98.78</v>
      </c>
      <c r="E16">
        <v>99.11</v>
      </c>
      <c r="F16">
        <v>96.03</v>
      </c>
    </row>
    <row r="17" spans="1:6" x14ac:dyDescent="0.3">
      <c r="A17" t="s">
        <v>31</v>
      </c>
      <c r="B17">
        <v>97.37</v>
      </c>
      <c r="C17">
        <v>96.57</v>
      </c>
      <c r="D17">
        <v>95.26</v>
      </c>
      <c r="E17">
        <v>95.92</v>
      </c>
      <c r="F17">
        <v>96.59</v>
      </c>
    </row>
    <row r="18" spans="1:6" x14ac:dyDescent="0.3">
      <c r="A18" t="s">
        <v>32</v>
      </c>
      <c r="B18">
        <v>95.24</v>
      </c>
      <c r="C18">
        <v>98.12</v>
      </c>
      <c r="D18">
        <v>97.47</v>
      </c>
      <c r="E18">
        <v>96.93</v>
      </c>
      <c r="F18">
        <v>94.49</v>
      </c>
    </row>
    <row r="19" spans="1:6" x14ac:dyDescent="0.3">
      <c r="A19" t="s">
        <v>33</v>
      </c>
      <c r="B19">
        <v>100</v>
      </c>
      <c r="C19">
        <v>100</v>
      </c>
      <c r="D19">
        <v>91.77</v>
      </c>
      <c r="E19">
        <v>98.57</v>
      </c>
      <c r="F19">
        <v>100</v>
      </c>
    </row>
    <row r="20" spans="1:6" x14ac:dyDescent="0.3">
      <c r="A20" t="s">
        <v>34</v>
      </c>
      <c r="B20">
        <v>95.81</v>
      </c>
      <c r="C20">
        <v>100</v>
      </c>
      <c r="D20">
        <v>100</v>
      </c>
      <c r="E20">
        <v>95.18</v>
      </c>
      <c r="F20">
        <v>100</v>
      </c>
    </row>
    <row r="21" spans="1:6" x14ac:dyDescent="0.3">
      <c r="A21" t="s">
        <v>35</v>
      </c>
      <c r="B21">
        <v>97.98</v>
      </c>
      <c r="C21">
        <v>98.65</v>
      </c>
      <c r="D21">
        <v>99.22</v>
      </c>
      <c r="E21">
        <v>89.93</v>
      </c>
      <c r="F21">
        <v>89.29</v>
      </c>
    </row>
    <row r="22" spans="1:6" x14ac:dyDescent="0.3">
      <c r="A22" t="s">
        <v>36</v>
      </c>
      <c r="B22">
        <v>94.02</v>
      </c>
      <c r="C22">
        <v>97.04</v>
      </c>
      <c r="D22">
        <v>91.24</v>
      </c>
      <c r="E22">
        <v>97.37</v>
      </c>
      <c r="F22">
        <v>91.85</v>
      </c>
    </row>
    <row r="23" spans="1:6" x14ac:dyDescent="0.3">
      <c r="A23" t="s">
        <v>37</v>
      </c>
      <c r="B23">
        <v>89.19</v>
      </c>
      <c r="C23">
        <v>95.67</v>
      </c>
      <c r="D23">
        <v>92.37</v>
      </c>
      <c r="E23">
        <v>94.28</v>
      </c>
      <c r="F23">
        <v>96.5</v>
      </c>
    </row>
    <row r="24" spans="1:6" x14ac:dyDescent="0.3">
      <c r="A24" t="s">
        <v>38</v>
      </c>
      <c r="B24">
        <v>96.03</v>
      </c>
      <c r="C24">
        <v>96.91</v>
      </c>
      <c r="D24">
        <v>96.17</v>
      </c>
      <c r="E24">
        <v>95.58</v>
      </c>
      <c r="F24">
        <v>96.08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1943-6A6C-45DD-8875-F42DAB8ECE90}">
  <dimension ref="A1:M24"/>
  <sheetViews>
    <sheetView workbookViewId="0">
      <selection activeCell="Q16" sqref="Q16"/>
    </sheetView>
  </sheetViews>
  <sheetFormatPr defaultRowHeight="14.4" x14ac:dyDescent="0.3"/>
  <sheetData>
    <row r="1" spans="1:13" x14ac:dyDescent="0.3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</row>
    <row r="2" spans="1:13" x14ac:dyDescent="0.3">
      <c r="A2" t="s">
        <v>16</v>
      </c>
      <c r="B2">
        <v>24.36</v>
      </c>
      <c r="C2">
        <v>23.67</v>
      </c>
      <c r="D2">
        <v>20.2</v>
      </c>
      <c r="E2">
        <v>17.420000000000002</v>
      </c>
      <c r="F2">
        <v>18.8</v>
      </c>
      <c r="G2">
        <v>17.07</v>
      </c>
      <c r="H2">
        <v>58.23</v>
      </c>
      <c r="I2">
        <v>57.53</v>
      </c>
      <c r="J2">
        <v>62.72</v>
      </c>
      <c r="K2">
        <v>100</v>
      </c>
      <c r="L2">
        <v>100</v>
      </c>
      <c r="M2">
        <v>100</v>
      </c>
    </row>
    <row r="3" spans="1:13" x14ac:dyDescent="0.3">
      <c r="A3" t="s">
        <v>17</v>
      </c>
      <c r="B3">
        <v>20.92</v>
      </c>
      <c r="C3">
        <v>19.96</v>
      </c>
      <c r="D3">
        <v>14.75</v>
      </c>
      <c r="E3">
        <v>4.59</v>
      </c>
      <c r="F3">
        <v>6.42</v>
      </c>
      <c r="G3">
        <v>10.78</v>
      </c>
      <c r="H3">
        <v>74.489999999999995</v>
      </c>
      <c r="I3">
        <v>73.62</v>
      </c>
      <c r="J3">
        <v>74.48</v>
      </c>
      <c r="K3">
        <v>100</v>
      </c>
      <c r="L3">
        <v>100</v>
      </c>
      <c r="M3">
        <v>100</v>
      </c>
    </row>
    <row r="4" spans="1:13" x14ac:dyDescent="0.3">
      <c r="A4" t="s">
        <v>18</v>
      </c>
      <c r="B4">
        <v>15.23</v>
      </c>
      <c r="C4">
        <v>14.69</v>
      </c>
      <c r="D4">
        <v>12.52</v>
      </c>
      <c r="E4">
        <v>4.13</v>
      </c>
      <c r="F4">
        <v>6.92</v>
      </c>
      <c r="G4">
        <v>6.62</v>
      </c>
      <c r="H4">
        <v>80.64</v>
      </c>
      <c r="I4">
        <v>78.400000000000006</v>
      </c>
      <c r="J4">
        <v>80.87</v>
      </c>
      <c r="K4">
        <v>100</v>
      </c>
      <c r="L4">
        <v>100</v>
      </c>
      <c r="M4">
        <v>100</v>
      </c>
    </row>
    <row r="5" spans="1:13" x14ac:dyDescent="0.3">
      <c r="A5" t="s">
        <v>19</v>
      </c>
      <c r="B5">
        <v>18.260000000000002</v>
      </c>
      <c r="C5">
        <v>18.25</v>
      </c>
      <c r="D5">
        <v>15.32</v>
      </c>
      <c r="E5">
        <v>6.1</v>
      </c>
      <c r="F5">
        <v>9.94</v>
      </c>
      <c r="G5">
        <v>7.88</v>
      </c>
      <c r="H5">
        <v>75.650000000000006</v>
      </c>
      <c r="I5">
        <v>71.81</v>
      </c>
      <c r="J5">
        <v>76.8</v>
      </c>
      <c r="K5">
        <v>100</v>
      </c>
      <c r="L5">
        <v>100</v>
      </c>
      <c r="M5">
        <v>100</v>
      </c>
    </row>
    <row r="6" spans="1:13" x14ac:dyDescent="0.3">
      <c r="A6" t="s">
        <v>20</v>
      </c>
      <c r="B6">
        <v>23.57</v>
      </c>
      <c r="C6">
        <v>26.89</v>
      </c>
      <c r="D6">
        <v>22.58</v>
      </c>
      <c r="E6">
        <v>5.0199999999999996</v>
      </c>
      <c r="F6">
        <v>5.12</v>
      </c>
      <c r="G6">
        <v>7.44</v>
      </c>
      <c r="H6">
        <v>71.41</v>
      </c>
      <c r="I6">
        <v>67.989999999999995</v>
      </c>
      <c r="J6">
        <v>69.989999999999995</v>
      </c>
      <c r="K6">
        <v>100</v>
      </c>
      <c r="L6">
        <v>100</v>
      </c>
      <c r="M6">
        <v>100</v>
      </c>
    </row>
    <row r="7" spans="1:13" x14ac:dyDescent="0.3">
      <c r="A7" t="s">
        <v>21</v>
      </c>
      <c r="B7">
        <v>8.9499999999999993</v>
      </c>
      <c r="C7">
        <v>8.65</v>
      </c>
      <c r="D7">
        <v>6.53</v>
      </c>
      <c r="E7">
        <v>4.3099999999999996</v>
      </c>
      <c r="F7">
        <v>3.51</v>
      </c>
      <c r="G7">
        <v>4.3</v>
      </c>
      <c r="H7">
        <v>86.74</v>
      </c>
      <c r="I7">
        <v>87.85</v>
      </c>
      <c r="J7">
        <v>89.18</v>
      </c>
      <c r="K7">
        <v>100</v>
      </c>
      <c r="L7">
        <v>100</v>
      </c>
      <c r="M7">
        <v>100</v>
      </c>
    </row>
    <row r="8" spans="1:13" x14ac:dyDescent="0.3">
      <c r="A8" t="s">
        <v>22</v>
      </c>
      <c r="B8">
        <v>19.12</v>
      </c>
      <c r="C8">
        <v>26.27</v>
      </c>
      <c r="D8">
        <v>13.35</v>
      </c>
      <c r="E8">
        <v>7.56</v>
      </c>
      <c r="F8">
        <v>8.25</v>
      </c>
      <c r="G8">
        <v>8.74</v>
      </c>
      <c r="H8">
        <v>73.319999999999993</v>
      </c>
      <c r="I8">
        <v>65.489999999999995</v>
      </c>
      <c r="J8">
        <v>77.91</v>
      </c>
      <c r="K8">
        <v>100</v>
      </c>
      <c r="L8">
        <v>100</v>
      </c>
      <c r="M8">
        <v>100</v>
      </c>
    </row>
    <row r="9" spans="1:13" x14ac:dyDescent="0.3">
      <c r="A9" t="s">
        <v>23</v>
      </c>
      <c r="B9">
        <v>19.75</v>
      </c>
      <c r="C9">
        <v>20.94</v>
      </c>
      <c r="D9">
        <v>18.5</v>
      </c>
      <c r="E9">
        <v>6.57</v>
      </c>
      <c r="F9">
        <v>6.5</v>
      </c>
      <c r="G9">
        <v>6.97</v>
      </c>
      <c r="H9">
        <v>73.67</v>
      </c>
      <c r="I9">
        <v>72.56</v>
      </c>
      <c r="J9">
        <v>74.52</v>
      </c>
      <c r="K9">
        <v>100</v>
      </c>
      <c r="L9">
        <v>100</v>
      </c>
      <c r="M9">
        <v>100</v>
      </c>
    </row>
    <row r="10" spans="1:13" x14ac:dyDescent="0.3">
      <c r="A10" t="s">
        <v>24</v>
      </c>
      <c r="B10">
        <v>8.34</v>
      </c>
      <c r="C10">
        <v>13.57</v>
      </c>
      <c r="D10">
        <v>9.33</v>
      </c>
      <c r="E10">
        <v>2.41</v>
      </c>
      <c r="F10">
        <v>2.61</v>
      </c>
      <c r="G10">
        <v>4.41</v>
      </c>
      <c r="H10">
        <v>89.26</v>
      </c>
      <c r="I10">
        <v>83.83</v>
      </c>
      <c r="J10">
        <v>86.26</v>
      </c>
      <c r="K10">
        <v>100</v>
      </c>
      <c r="L10">
        <v>100</v>
      </c>
      <c r="M10">
        <v>100</v>
      </c>
    </row>
    <row r="11" spans="1:13" x14ac:dyDescent="0.3">
      <c r="A11" t="s">
        <v>25</v>
      </c>
      <c r="B11">
        <v>8.6</v>
      </c>
      <c r="C11">
        <v>16.329999999999998</v>
      </c>
      <c r="D11">
        <v>15.93</v>
      </c>
      <c r="E11">
        <v>2.91</v>
      </c>
      <c r="F11">
        <v>1.83</v>
      </c>
      <c r="G11">
        <v>5.13</v>
      </c>
      <c r="H11">
        <v>88.49</v>
      </c>
      <c r="I11">
        <v>81.84</v>
      </c>
      <c r="J11">
        <v>78.94</v>
      </c>
      <c r="K11">
        <v>100</v>
      </c>
      <c r="L11">
        <v>100</v>
      </c>
      <c r="M11">
        <v>100</v>
      </c>
    </row>
    <row r="12" spans="1:13" x14ac:dyDescent="0.3">
      <c r="A12" t="s">
        <v>26</v>
      </c>
      <c r="B12">
        <v>11.43</v>
      </c>
      <c r="C12">
        <v>14.02</v>
      </c>
      <c r="D12">
        <v>9.4600000000000009</v>
      </c>
      <c r="E12">
        <v>5.05</v>
      </c>
      <c r="F12">
        <v>4.42</v>
      </c>
      <c r="G12">
        <v>6.51</v>
      </c>
      <c r="H12">
        <v>83.52</v>
      </c>
      <c r="I12">
        <v>81.56</v>
      </c>
      <c r="J12">
        <v>84.04</v>
      </c>
      <c r="K12">
        <v>100</v>
      </c>
      <c r="L12">
        <v>100</v>
      </c>
      <c r="M12">
        <v>100</v>
      </c>
    </row>
    <row r="13" spans="1:13" x14ac:dyDescent="0.3">
      <c r="A13" t="s">
        <v>27</v>
      </c>
      <c r="B13">
        <v>5.47</v>
      </c>
      <c r="C13">
        <v>5.0199999999999996</v>
      </c>
      <c r="D13">
        <v>4.91</v>
      </c>
      <c r="E13">
        <v>2.57</v>
      </c>
      <c r="F13">
        <v>3.77</v>
      </c>
      <c r="G13">
        <v>5.13</v>
      </c>
      <c r="H13">
        <v>91.96</v>
      </c>
      <c r="I13">
        <v>91.22</v>
      </c>
      <c r="J13">
        <v>89.95</v>
      </c>
      <c r="K13">
        <v>100</v>
      </c>
      <c r="L13">
        <v>100</v>
      </c>
      <c r="M13">
        <v>100</v>
      </c>
    </row>
    <row r="14" spans="1:13" x14ac:dyDescent="0.3">
      <c r="A14" t="s">
        <v>28</v>
      </c>
      <c r="B14">
        <v>19.41</v>
      </c>
      <c r="C14">
        <v>19.43</v>
      </c>
      <c r="D14">
        <v>25.39</v>
      </c>
      <c r="E14">
        <v>2.84</v>
      </c>
      <c r="F14">
        <v>4.3099999999999996</v>
      </c>
      <c r="G14">
        <v>5.78</v>
      </c>
      <c r="H14">
        <v>77.75</v>
      </c>
      <c r="I14">
        <v>76.260000000000005</v>
      </c>
      <c r="J14">
        <v>68.83</v>
      </c>
      <c r="K14">
        <v>100</v>
      </c>
      <c r="L14">
        <v>100</v>
      </c>
      <c r="M14">
        <v>100</v>
      </c>
    </row>
    <row r="15" spans="1:13" x14ac:dyDescent="0.3">
      <c r="A15" t="s">
        <v>29</v>
      </c>
      <c r="B15">
        <v>12.69</v>
      </c>
      <c r="C15">
        <v>14.35</v>
      </c>
      <c r="D15">
        <v>16.47</v>
      </c>
      <c r="E15">
        <v>2.94</v>
      </c>
      <c r="F15">
        <v>4.49</v>
      </c>
      <c r="G15">
        <v>5.48</v>
      </c>
      <c r="H15">
        <v>84.37</v>
      </c>
      <c r="I15">
        <v>81.16</v>
      </c>
      <c r="J15">
        <v>78.05</v>
      </c>
      <c r="K15">
        <v>100</v>
      </c>
      <c r="L15">
        <v>100</v>
      </c>
      <c r="M15">
        <v>100</v>
      </c>
    </row>
    <row r="16" spans="1:13" x14ac:dyDescent="0.3">
      <c r="A16" t="s">
        <v>30</v>
      </c>
      <c r="B16">
        <v>16.399999999999999</v>
      </c>
      <c r="C16">
        <v>37.26</v>
      </c>
      <c r="D16">
        <v>33.31</v>
      </c>
      <c r="E16">
        <v>7.17</v>
      </c>
      <c r="F16">
        <v>10.29</v>
      </c>
      <c r="G16">
        <v>10.33</v>
      </c>
      <c r="H16">
        <v>76.430000000000007</v>
      </c>
      <c r="I16">
        <v>52.45</v>
      </c>
      <c r="J16">
        <v>56.35</v>
      </c>
      <c r="K16">
        <v>100</v>
      </c>
      <c r="L16">
        <v>100</v>
      </c>
      <c r="M16">
        <v>100</v>
      </c>
    </row>
    <row r="17" spans="1:13" x14ac:dyDescent="0.3">
      <c r="A17" t="s">
        <v>31</v>
      </c>
      <c r="B17">
        <v>32.04</v>
      </c>
      <c r="C17">
        <v>35.86</v>
      </c>
      <c r="D17">
        <v>14.35</v>
      </c>
      <c r="E17">
        <v>6.95</v>
      </c>
      <c r="F17">
        <v>9.6999999999999993</v>
      </c>
      <c r="G17">
        <v>12.22</v>
      </c>
      <c r="H17">
        <v>61.02</v>
      </c>
      <c r="I17">
        <v>54.44</v>
      </c>
      <c r="J17">
        <v>73.430000000000007</v>
      </c>
      <c r="K17">
        <v>100</v>
      </c>
      <c r="L17">
        <v>100</v>
      </c>
      <c r="M17">
        <v>100</v>
      </c>
    </row>
    <row r="18" spans="1:13" x14ac:dyDescent="0.3">
      <c r="A18" t="s">
        <v>32</v>
      </c>
      <c r="B18">
        <v>12.42</v>
      </c>
      <c r="C18">
        <v>27.65</v>
      </c>
      <c r="D18">
        <v>11.77</v>
      </c>
      <c r="E18">
        <v>5.28</v>
      </c>
      <c r="F18">
        <v>6.26</v>
      </c>
      <c r="G18">
        <v>11.85</v>
      </c>
      <c r="H18">
        <v>82.3</v>
      </c>
      <c r="I18">
        <v>66.09</v>
      </c>
      <c r="J18">
        <v>76.38</v>
      </c>
      <c r="K18">
        <v>100</v>
      </c>
      <c r="L18">
        <v>100</v>
      </c>
      <c r="M18">
        <v>100</v>
      </c>
    </row>
    <row r="19" spans="1:13" x14ac:dyDescent="0.3">
      <c r="A19" t="s">
        <v>33</v>
      </c>
      <c r="B19">
        <v>8.6999999999999993</v>
      </c>
      <c r="C19">
        <v>12.7</v>
      </c>
      <c r="D19">
        <v>12.06</v>
      </c>
      <c r="E19">
        <v>2.33</v>
      </c>
      <c r="F19">
        <v>2.31</v>
      </c>
      <c r="G19">
        <v>4.82</v>
      </c>
      <c r="H19">
        <v>88.96</v>
      </c>
      <c r="I19">
        <v>84.99</v>
      </c>
      <c r="J19">
        <v>83.12</v>
      </c>
      <c r="K19">
        <v>100</v>
      </c>
      <c r="L19">
        <v>100</v>
      </c>
      <c r="M19">
        <v>100</v>
      </c>
    </row>
    <row r="20" spans="1:13" x14ac:dyDescent="0.3">
      <c r="A20" t="s">
        <v>34</v>
      </c>
      <c r="B20">
        <v>22.58</v>
      </c>
      <c r="C20">
        <v>24.94</v>
      </c>
      <c r="D20">
        <v>19.45</v>
      </c>
      <c r="E20">
        <v>9.0299999999999994</v>
      </c>
      <c r="F20">
        <v>8.5299999999999994</v>
      </c>
      <c r="G20">
        <v>7.93</v>
      </c>
      <c r="H20">
        <v>68.38</v>
      </c>
      <c r="I20">
        <v>66.53</v>
      </c>
      <c r="J20">
        <v>72.62</v>
      </c>
      <c r="K20">
        <v>100</v>
      </c>
      <c r="L20">
        <v>100</v>
      </c>
      <c r="M20">
        <v>100</v>
      </c>
    </row>
    <row r="21" spans="1:13" x14ac:dyDescent="0.3">
      <c r="A21" t="s">
        <v>35</v>
      </c>
      <c r="B21">
        <v>21.03</v>
      </c>
      <c r="C21">
        <v>26.44</v>
      </c>
      <c r="D21">
        <v>24.7</v>
      </c>
      <c r="E21">
        <v>9.27</v>
      </c>
      <c r="F21">
        <v>14.17</v>
      </c>
      <c r="G21">
        <v>14.31</v>
      </c>
      <c r="H21">
        <v>69.69</v>
      </c>
      <c r="I21">
        <v>59.39</v>
      </c>
      <c r="J21">
        <v>60.99</v>
      </c>
      <c r="K21">
        <v>100</v>
      </c>
      <c r="L21">
        <v>100</v>
      </c>
      <c r="M21">
        <v>100</v>
      </c>
    </row>
    <row r="22" spans="1:13" x14ac:dyDescent="0.3">
      <c r="A22" t="s">
        <v>36</v>
      </c>
      <c r="B22">
        <v>9.42</v>
      </c>
      <c r="C22">
        <v>12.6</v>
      </c>
      <c r="D22">
        <v>10.73</v>
      </c>
      <c r="E22">
        <v>2.54</v>
      </c>
      <c r="F22">
        <v>5.17</v>
      </c>
      <c r="G22">
        <v>5.05</v>
      </c>
      <c r="H22">
        <v>88.04</v>
      </c>
      <c r="I22">
        <v>82.23</v>
      </c>
      <c r="J22">
        <v>84.22</v>
      </c>
      <c r="K22">
        <v>100</v>
      </c>
      <c r="L22">
        <v>100</v>
      </c>
      <c r="M22">
        <v>100</v>
      </c>
    </row>
    <row r="23" spans="1:13" x14ac:dyDescent="0.3">
      <c r="A23" t="s">
        <v>37</v>
      </c>
      <c r="B23">
        <v>4.3099999999999996</v>
      </c>
      <c r="C23">
        <v>8.39</v>
      </c>
      <c r="D23">
        <v>4.49</v>
      </c>
      <c r="E23">
        <v>3.09</v>
      </c>
      <c r="F23">
        <v>2.68</v>
      </c>
      <c r="G23">
        <v>4.95</v>
      </c>
      <c r="H23">
        <v>92.6</v>
      </c>
      <c r="I23">
        <v>88.93</v>
      </c>
      <c r="J23">
        <v>90.55</v>
      </c>
      <c r="K23">
        <v>100</v>
      </c>
      <c r="L23">
        <v>100</v>
      </c>
      <c r="M23">
        <v>100</v>
      </c>
    </row>
    <row r="24" spans="1:13" x14ac:dyDescent="0.3">
      <c r="A24" t="s">
        <v>38</v>
      </c>
      <c r="B24">
        <v>14.56</v>
      </c>
      <c r="C24">
        <v>18.5</v>
      </c>
      <c r="D24">
        <v>14.87</v>
      </c>
      <c r="E24">
        <v>4.9800000000000004</v>
      </c>
      <c r="F24">
        <v>6.13</v>
      </c>
      <c r="G24">
        <v>7.34</v>
      </c>
      <c r="H24">
        <v>80.459999999999994</v>
      </c>
      <c r="I24">
        <v>75.37</v>
      </c>
      <c r="J24">
        <v>77.8</v>
      </c>
      <c r="K24">
        <v>100</v>
      </c>
      <c r="L24">
        <v>100</v>
      </c>
      <c r="M2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ACF1-87E2-485D-B862-9E2DC7B8EBA8}">
  <dimension ref="A1:D5"/>
  <sheetViews>
    <sheetView workbookViewId="0">
      <selection activeCell="I16" sqref="I16"/>
    </sheetView>
  </sheetViews>
  <sheetFormatPr defaultRowHeight="14.4" x14ac:dyDescent="0.3"/>
  <sheetData>
    <row r="1" spans="1:4" x14ac:dyDescent="0.3">
      <c r="A1" t="s">
        <v>41</v>
      </c>
    </row>
    <row r="2" spans="1:4" x14ac:dyDescent="0.3">
      <c r="B2" t="s">
        <v>42</v>
      </c>
    </row>
    <row r="3" spans="1:4" x14ac:dyDescent="0.3">
      <c r="B3">
        <v>2024</v>
      </c>
    </row>
    <row r="4" spans="1:4" x14ac:dyDescent="0.3">
      <c r="B4" t="s">
        <v>43</v>
      </c>
      <c r="C4" t="s">
        <v>44</v>
      </c>
      <c r="D4" t="s">
        <v>45</v>
      </c>
    </row>
    <row r="5" spans="1:4" x14ac:dyDescent="0.3">
      <c r="A5" t="s">
        <v>38</v>
      </c>
      <c r="B5">
        <v>0.84799999999999998</v>
      </c>
      <c r="C5" t="s">
        <v>39</v>
      </c>
      <c r="D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Jumlah Balita Stunting</vt:lpstr>
      <vt:lpstr>Stunting</vt:lpstr>
      <vt:lpstr>Jumlah Baduta Stunting</vt:lpstr>
      <vt:lpstr>Jumlah Penerima KPS</vt:lpstr>
      <vt:lpstr>Index Balita Stunting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Naufal Arif</cp:lastModifiedBy>
  <dcterms:created xsi:type="dcterms:W3CDTF">2025-01-18T06:33:07Z</dcterms:created>
  <dcterms:modified xsi:type="dcterms:W3CDTF">2025-01-19T08:53:47Z</dcterms:modified>
</cp:coreProperties>
</file>