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17" i="1"/>
  <c r="I16" i="1"/>
  <c r="I9" i="1"/>
  <c r="E45" i="1" l="1"/>
  <c r="D45" i="1"/>
  <c r="F44" i="1"/>
  <c r="C44" i="1"/>
  <c r="G44" i="1" s="1"/>
  <c r="F43" i="1"/>
  <c r="C43" i="1"/>
  <c r="G43" i="1" s="1"/>
  <c r="H43" i="1" s="1"/>
  <c r="I43" i="1" s="1"/>
  <c r="F42" i="1"/>
  <c r="C42" i="1"/>
  <c r="G42" i="1" s="1"/>
  <c r="G41" i="1"/>
  <c r="F41" i="1"/>
  <c r="H41" i="1" s="1"/>
  <c r="I41" i="1" s="1"/>
  <c r="C41" i="1"/>
  <c r="G40" i="1"/>
  <c r="H40" i="1" s="1"/>
  <c r="I40" i="1" s="1"/>
  <c r="F40" i="1"/>
  <c r="C40" i="1"/>
  <c r="F39" i="1"/>
  <c r="C39" i="1"/>
  <c r="G39" i="1" s="1"/>
  <c r="G38" i="1"/>
  <c r="F38" i="1"/>
  <c r="H38" i="1" s="1"/>
  <c r="I38" i="1" s="1"/>
  <c r="C38" i="1"/>
  <c r="G37" i="1"/>
  <c r="F37" i="1"/>
  <c r="H37" i="1" s="1"/>
  <c r="I37" i="1" s="1"/>
  <c r="C37" i="1"/>
  <c r="F36" i="1"/>
  <c r="C36" i="1"/>
  <c r="G36" i="1" s="1"/>
  <c r="H36" i="1" s="1"/>
  <c r="I36" i="1" s="1"/>
  <c r="F35" i="1"/>
  <c r="C35" i="1"/>
  <c r="G35" i="1" s="1"/>
  <c r="H35" i="1" s="1"/>
  <c r="I35" i="1" s="1"/>
  <c r="F34" i="1"/>
  <c r="C34" i="1"/>
  <c r="G34" i="1" s="1"/>
  <c r="G33" i="1"/>
  <c r="H33" i="1" s="1"/>
  <c r="I33" i="1" s="1"/>
  <c r="F33" i="1"/>
  <c r="C33" i="1"/>
  <c r="G32" i="1"/>
  <c r="H32" i="1" s="1"/>
  <c r="I32" i="1" s="1"/>
  <c r="F32" i="1"/>
  <c r="C32" i="1"/>
  <c r="F31" i="1"/>
  <c r="C31" i="1"/>
  <c r="G31" i="1" s="1"/>
  <c r="G30" i="1"/>
  <c r="F30" i="1"/>
  <c r="H30" i="1" s="1"/>
  <c r="I30" i="1" s="1"/>
  <c r="C30" i="1"/>
  <c r="G29" i="1"/>
  <c r="F29" i="1"/>
  <c r="H29" i="1" s="1"/>
  <c r="I29" i="1" s="1"/>
  <c r="C29" i="1"/>
  <c r="F28" i="1"/>
  <c r="C28" i="1"/>
  <c r="G28" i="1" s="1"/>
  <c r="H28" i="1" s="1"/>
  <c r="I28" i="1" s="1"/>
  <c r="F27" i="1"/>
  <c r="C27" i="1"/>
  <c r="G27" i="1" s="1"/>
  <c r="H27" i="1" s="1"/>
  <c r="I27" i="1" s="1"/>
  <c r="F26" i="1"/>
  <c r="C26" i="1"/>
  <c r="G26" i="1" s="1"/>
  <c r="G25" i="1"/>
  <c r="H25" i="1" s="1"/>
  <c r="I25" i="1" s="1"/>
  <c r="F25" i="1"/>
  <c r="C25" i="1"/>
  <c r="G24" i="1"/>
  <c r="H24" i="1" s="1"/>
  <c r="I24" i="1" s="1"/>
  <c r="F24" i="1"/>
  <c r="C24" i="1"/>
  <c r="F23" i="1"/>
  <c r="C23" i="1"/>
  <c r="G23" i="1" s="1"/>
  <c r="G22" i="1"/>
  <c r="F22" i="1"/>
  <c r="H22" i="1" s="1"/>
  <c r="I22" i="1" s="1"/>
  <c r="C22" i="1"/>
  <c r="G21" i="1"/>
  <c r="F21" i="1"/>
  <c r="H21" i="1" s="1"/>
  <c r="I21" i="1" s="1"/>
  <c r="C21" i="1"/>
  <c r="F20" i="1"/>
  <c r="C20" i="1"/>
  <c r="G20" i="1" s="1"/>
  <c r="H20" i="1" s="1"/>
  <c r="I20" i="1" s="1"/>
  <c r="F19" i="1"/>
  <c r="C19" i="1"/>
  <c r="G19" i="1" s="1"/>
  <c r="H19" i="1" s="1"/>
  <c r="I19" i="1" s="1"/>
  <c r="F18" i="1"/>
  <c r="C18" i="1"/>
  <c r="G18" i="1" s="1"/>
  <c r="G17" i="1"/>
  <c r="H17" i="1" s="1"/>
  <c r="F17" i="1"/>
  <c r="C17" i="1"/>
  <c r="G16" i="1"/>
  <c r="H16" i="1" s="1"/>
  <c r="F16" i="1"/>
  <c r="C16" i="1"/>
  <c r="F15" i="1"/>
  <c r="C15" i="1"/>
  <c r="G15" i="1" s="1"/>
  <c r="G14" i="1"/>
  <c r="F14" i="1"/>
  <c r="F45" i="1" s="1"/>
  <c r="C14" i="1"/>
  <c r="H23" i="1" l="1"/>
  <c r="I23" i="1" s="1"/>
  <c r="H26" i="1"/>
  <c r="I26" i="1" s="1"/>
  <c r="H39" i="1"/>
  <c r="I39" i="1" s="1"/>
  <c r="H42" i="1"/>
  <c r="I42" i="1" s="1"/>
  <c r="G45" i="1"/>
  <c r="H15" i="1"/>
  <c r="I15" i="1" s="1"/>
  <c r="H18" i="1"/>
  <c r="I18" i="1" s="1"/>
  <c r="H31" i="1"/>
  <c r="I31" i="1" s="1"/>
  <c r="H34" i="1"/>
  <c r="I34" i="1" s="1"/>
  <c r="H44" i="1"/>
  <c r="I44" i="1" s="1"/>
  <c r="H14" i="1"/>
  <c r="H45" i="1" l="1"/>
  <c r="I14" i="1"/>
  <c r="I10" i="1" l="1"/>
</calcChain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<sst xmlns="http://schemas.openxmlformats.org/spreadsheetml/2006/main" count="37" uniqueCount="35">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</sst>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yyyy&quot;-&quot;mm&quot;-&quot;dd"/>
  </numFmts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2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3" fillId="0" borderId="4" xfId="0" applyFont="1" applyBorder="1" applyAlignment="1"/>
    <xf numFmtId="0" fontId="1" fillId="0" borderId="5" xfId="0" applyFont="1" applyBorder="1" applyAlignment="1">
      <alignment horizontal="right"/>
    </xf>
    <xf numFmtId="0" fontId="3" fillId="0" borderId="6" xfId="0" applyFont="1" applyBorder="1" applyAlignment="1"/>
    <xf numFmtId="0" fontId="1" fillId="2" borderId="2" xfId="0" applyFont="1" applyFill="1" applyBorder="1" applyAlignment="1">
      <alignment horizontal="right"/>
    </xf>
    <xf numFmtId="0" fontId="3" fillId="0" borderId="7" xfId="0" applyFont="1" applyBorder="1" applyAlignment="1"/>
    <xf numFmtId="0" fontId="1" fillId="0" borderId="3" xfId="0" applyFont="1" applyBorder="1" applyAlignment="1"/>
    <xf numFmtId="0" fontId="2" fillId="0" borderId="0" xfId="0" applyFont="1" applyAlignment="1"/>
    <xf numFmtId="9" fontId="1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/>
    <xf numFmtId="0" fontId="4" fillId="0" borderId="3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/>
    <xf numFmtId="0" fontId="5" fillId="0" borderId="0" xfId="0" applyFont="1" applyAlignment="1"/>
    <xf numFmtId="0" fontId="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8</xdr:row>
      <xdr:rowOff>1</xdr:rowOff>
    </xdr:from>
    <xdr:to>
      <xdr:col>20</xdr:col>
      <xdr:colOff>647700</xdr:colOff>
      <xdr:row>16</xdr:row>
      <xdr:rowOff>152401</xdr:rowOff>
    </xdr:to>
    <xdr:sp macro="" textlink="">
      <xdr:nvSpPr>
        <xdr:cNvPr id="2" name="TextBox 1"/>
        <xdr:cNvSpPr txBox="1"/>
      </xdr:nvSpPr>
      <xdr:spPr>
        <a:xfrm>
          <a:off x="9182100" y="1600201"/>
          <a:ext cx="81438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COUNTIF(range, criterion): count the number of times the criterion is met in the specified range.</a:t>
          </a:r>
        </a:p>
        <a:p>
          <a:endParaRPr lang="en-US" sz="1400" b="1"/>
        </a:p>
        <a:p>
          <a:r>
            <a:rPr lang="en-US" sz="1400" b="1"/>
            <a:t>criterion: a pattern to check for. It can be as simple as a string you want to match on. For example: "good". </a:t>
          </a:r>
        </a:p>
        <a:p>
          <a:endParaRPr lang="en-US" sz="1400" b="1"/>
        </a:p>
        <a:p>
          <a:r>
            <a:rPr lang="en-US" sz="1400" b="1"/>
            <a:t>In I8, fill in the number of times the word "good" appears in I14:I44. Don't use "good" directly, but rather use a reference to H8 </a:t>
          </a:r>
          <a:r>
            <a:rPr lang="en-US" sz="1400" b="1" baseline="0"/>
            <a:t> (</a:t>
          </a:r>
          <a:r>
            <a:rPr lang="en-US" sz="1400" b="1" baseline="0">
              <a:solidFill>
                <a:srgbClr val="FF0000"/>
              </a:solidFill>
            </a:rPr>
            <a:t>However, if we use "good" it still works, at least in EXCEL</a:t>
          </a:r>
          <a:r>
            <a:rPr lang="en-US" sz="1400" b="1" baseline="0"/>
            <a:t>)</a:t>
          </a:r>
          <a:r>
            <a:rPr lang="en-US" sz="1400" b="1"/>
            <a:t>. Make sure to use an absolute reference in the first argument.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7"/>
  <sheetViews>
    <sheetView tabSelected="1" workbookViewId="0">
      <selection activeCell="K6" sqref="K6"/>
    </sheetView>
  </sheetViews>
  <sheetFormatPr defaultColWidth="14.42578125" defaultRowHeight="15.75" customHeight="1" x14ac:dyDescent="0.2"/>
  <cols>
    <col min="1" max="1" width="4.28515625" customWidth="1"/>
    <col min="2" max="2" width="13.42578125" customWidth="1"/>
    <col min="3" max="4" width="22.85546875" customWidth="1"/>
    <col min="5" max="6" width="10.85546875" customWidth="1"/>
    <col min="7" max="7" width="15.42578125" customWidth="1"/>
    <col min="8" max="8" width="13.85546875" customWidth="1"/>
    <col min="9" max="9" width="12.7109375" customWidth="1"/>
    <col min="10" max="19" width="10.85546875" customWidth="1"/>
  </cols>
  <sheetData>
    <row r="1" spans="1:19" ht="15.75" customHeight="1" x14ac:dyDescent="0.2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2">
      <c r="A2" s="4"/>
      <c r="B2" s="27" t="s">
        <v>0</v>
      </c>
      <c r="C2" s="28"/>
      <c r="D2" s="29"/>
      <c r="E2" s="1"/>
      <c r="F2" s="1"/>
      <c r="G2" s="4"/>
      <c r="H2" s="27" t="s">
        <v>1</v>
      </c>
      <c r="I2" s="29"/>
    </row>
    <row r="3" spans="1:19" ht="15.75" customHeight="1" x14ac:dyDescent="0.2">
      <c r="A3" s="4"/>
      <c r="B3" s="30" t="s">
        <v>2</v>
      </c>
      <c r="C3" s="6" t="s">
        <v>3</v>
      </c>
      <c r="D3" s="7" t="s">
        <v>4</v>
      </c>
      <c r="E3" s="1"/>
      <c r="F3" s="1"/>
      <c r="G3" s="4"/>
      <c r="H3" s="6" t="s">
        <v>5</v>
      </c>
      <c r="I3" s="7" t="s">
        <v>6</v>
      </c>
    </row>
    <row r="4" spans="1:19" ht="15.75" customHeight="1" x14ac:dyDescent="0.2">
      <c r="A4" s="4"/>
      <c r="B4" s="31"/>
      <c r="C4" s="6" t="s">
        <v>7</v>
      </c>
      <c r="D4" s="7" t="s">
        <v>8</v>
      </c>
      <c r="E4" s="1"/>
      <c r="F4" s="1"/>
      <c r="G4" s="4"/>
      <c r="H4" s="6" t="s">
        <v>9</v>
      </c>
      <c r="I4" s="8">
        <v>20</v>
      </c>
    </row>
    <row r="5" spans="1:19" ht="15.75" customHeight="1" x14ac:dyDescent="0.2">
      <c r="A5" s="4"/>
      <c r="B5" s="29"/>
      <c r="C5" s="6" t="s">
        <v>10</v>
      </c>
      <c r="D5" s="7" t="s">
        <v>11</v>
      </c>
      <c r="E5" s="1"/>
      <c r="F5" s="1"/>
      <c r="G5" s="4"/>
      <c r="H5" s="5" t="s">
        <v>12</v>
      </c>
      <c r="I5" s="9">
        <v>50</v>
      </c>
    </row>
    <row r="6" spans="1:19" ht="15.75" customHeight="1" x14ac:dyDescent="0.2">
      <c r="A6" s="4"/>
      <c r="B6" s="30" t="s">
        <v>13</v>
      </c>
      <c r="C6" s="10" t="s">
        <v>14</v>
      </c>
      <c r="D6" s="11">
        <v>1241</v>
      </c>
      <c r="E6" s="1"/>
      <c r="F6" s="1"/>
      <c r="G6" s="1"/>
      <c r="H6" s="2"/>
      <c r="I6" s="2"/>
    </row>
    <row r="7" spans="1:19" ht="15.75" customHeight="1" x14ac:dyDescent="0.2">
      <c r="A7" s="4"/>
      <c r="B7" s="31"/>
      <c r="C7" s="12" t="s">
        <v>15</v>
      </c>
      <c r="D7" s="7" t="s">
        <v>16</v>
      </c>
      <c r="E7" s="1"/>
      <c r="F7" s="1"/>
      <c r="G7" s="4"/>
      <c r="H7" s="27" t="s">
        <v>17</v>
      </c>
      <c r="I7" s="29"/>
    </row>
    <row r="8" spans="1:19" ht="15.75" customHeight="1" x14ac:dyDescent="0.2">
      <c r="A8" s="4"/>
      <c r="B8" s="31"/>
      <c r="C8" s="12" t="s">
        <v>18</v>
      </c>
      <c r="D8" s="7" t="s">
        <v>19</v>
      </c>
      <c r="E8" s="1"/>
      <c r="F8" s="1"/>
      <c r="G8" s="33"/>
      <c r="H8" s="32" t="s">
        <v>20</v>
      </c>
      <c r="I8" s="13">
        <f>COUNTIF($I$14:$I$44, H8)</f>
        <v>12</v>
      </c>
    </row>
    <row r="9" spans="1:19" ht="15.75" customHeight="1" x14ac:dyDescent="0.2">
      <c r="A9" s="4"/>
      <c r="B9" s="29"/>
      <c r="C9" s="14" t="s">
        <v>21</v>
      </c>
      <c r="D9" s="15" t="s">
        <v>22</v>
      </c>
      <c r="E9" s="1"/>
      <c r="F9" s="1"/>
      <c r="G9" s="4"/>
      <c r="H9" s="16" t="s">
        <v>23</v>
      </c>
      <c r="I9" s="13">
        <f>COUNTIF($I$14:$I$44, H9)</f>
        <v>11</v>
      </c>
    </row>
    <row r="10" spans="1:19" ht="15.75" customHeight="1" x14ac:dyDescent="0.2">
      <c r="A10" s="4"/>
      <c r="B10" s="30" t="s">
        <v>24</v>
      </c>
      <c r="C10" s="6" t="s">
        <v>25</v>
      </c>
      <c r="D10" s="8">
        <v>40</v>
      </c>
      <c r="E10" s="1"/>
      <c r="F10" s="1"/>
      <c r="G10" s="4"/>
      <c r="H10" s="5" t="s">
        <v>26</v>
      </c>
      <c r="I10" s="13">
        <f t="shared" ref="I8:I10" si="0">COUNTIF($I$14:$I$44, H10)</f>
        <v>8</v>
      </c>
    </row>
    <row r="11" spans="1:19" ht="15.75" customHeight="1" x14ac:dyDescent="0.2">
      <c r="A11" s="4"/>
      <c r="B11" s="29"/>
      <c r="C11" s="5" t="s">
        <v>27</v>
      </c>
      <c r="D11" s="17">
        <v>2</v>
      </c>
      <c r="E11" s="1"/>
      <c r="F11" s="1"/>
      <c r="G11" s="1"/>
      <c r="H11" s="1"/>
      <c r="I11" s="1"/>
    </row>
    <row r="12" spans="1:19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</row>
    <row r="13" spans="1:19" ht="15.75" customHeight="1" x14ac:dyDescent="0.2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18" t="s">
        <v>17</v>
      </c>
    </row>
    <row r="14" spans="1:19" ht="15.75" customHeight="1" x14ac:dyDescent="0.2">
      <c r="A14" s="4"/>
      <c r="B14" s="19">
        <v>43101</v>
      </c>
      <c r="C14" s="20" t="b">
        <f t="shared" ref="C14:C44" si="1">OR(WEEKDAY(B14) = 1, WEEKDAY(B14) = 7)</f>
        <v>0</v>
      </c>
      <c r="D14" s="21">
        <v>9</v>
      </c>
      <c r="E14" s="21">
        <v>12</v>
      </c>
      <c r="F14" s="22">
        <f t="shared" ref="F14:F44" si="2">E14 * $I$5</f>
        <v>600</v>
      </c>
      <c r="G14" s="22">
        <f t="shared" ref="G14:G44" si="3">E14 * $I$4 + D14 * $D$10 * IF(C14, $D$11, 1)</f>
        <v>600</v>
      </c>
      <c r="H14" s="22">
        <f t="shared" ref="H14:H44" si="4">F14 - G14</f>
        <v>0</v>
      </c>
      <c r="I14" s="4" t="str">
        <f t="shared" ref="I14:I44" si="5">IF(H14 &lt; 0, "bad", IF(H14 &lt; 150, "acceptable", "good"))</f>
        <v>acceptable</v>
      </c>
    </row>
    <row r="15" spans="1:19" ht="15.75" customHeight="1" x14ac:dyDescent="0.2">
      <c r="A15" s="4"/>
      <c r="B15" s="19">
        <v>43102</v>
      </c>
      <c r="C15" s="20" t="b">
        <f t="shared" si="1"/>
        <v>0</v>
      </c>
      <c r="D15" s="21">
        <v>8</v>
      </c>
      <c r="E15" s="21">
        <v>17</v>
      </c>
      <c r="F15" s="22">
        <f t="shared" si="2"/>
        <v>850</v>
      </c>
      <c r="G15" s="22">
        <f t="shared" si="3"/>
        <v>660</v>
      </c>
      <c r="H15" s="22">
        <f t="shared" si="4"/>
        <v>190</v>
      </c>
      <c r="I15" s="7" t="str">
        <f t="shared" si="5"/>
        <v>good</v>
      </c>
    </row>
    <row r="16" spans="1:19" ht="15.75" customHeight="1" x14ac:dyDescent="0.2">
      <c r="A16" s="4"/>
      <c r="B16" s="19">
        <v>43103</v>
      </c>
      <c r="C16" s="20" t="b">
        <f t="shared" si="1"/>
        <v>0</v>
      </c>
      <c r="D16" s="21">
        <v>8</v>
      </c>
      <c r="E16" s="21">
        <v>14</v>
      </c>
      <c r="F16" s="22">
        <f t="shared" si="2"/>
        <v>700</v>
      </c>
      <c r="G16" s="22">
        <f t="shared" si="3"/>
        <v>600</v>
      </c>
      <c r="H16" s="22">
        <f t="shared" si="4"/>
        <v>100</v>
      </c>
      <c r="I16" s="4" t="str">
        <f>IF(H16 &lt; 0, "bad", IF(H16 &lt; 150, "acceptable", "good"))</f>
        <v>acceptable</v>
      </c>
    </row>
    <row r="17" spans="1:9" ht="15.75" customHeight="1" x14ac:dyDescent="0.2">
      <c r="A17" s="4"/>
      <c r="B17" s="19">
        <v>43104</v>
      </c>
      <c r="C17" s="20" t="b">
        <f t="shared" si="1"/>
        <v>0</v>
      </c>
      <c r="D17" s="21">
        <v>8</v>
      </c>
      <c r="E17" s="21">
        <v>17</v>
      </c>
      <c r="F17" s="22">
        <f t="shared" si="2"/>
        <v>850</v>
      </c>
      <c r="G17" s="22">
        <f t="shared" si="3"/>
        <v>660</v>
      </c>
      <c r="H17" s="22">
        <f t="shared" si="4"/>
        <v>190</v>
      </c>
      <c r="I17" s="4" t="str">
        <f>IF(H17 &lt; 0, "bad", IF(H17 &lt; 150, "acceptable", "good"))</f>
        <v>good</v>
      </c>
    </row>
    <row r="18" spans="1:9" ht="15.75" customHeight="1" x14ac:dyDescent="0.2">
      <c r="A18" s="4"/>
      <c r="B18" s="19">
        <v>43105</v>
      </c>
      <c r="C18" s="20" t="b">
        <f t="shared" si="1"/>
        <v>0</v>
      </c>
      <c r="D18" s="21">
        <v>7</v>
      </c>
      <c r="E18" s="21">
        <v>20</v>
      </c>
      <c r="F18" s="22">
        <f t="shared" si="2"/>
        <v>1000</v>
      </c>
      <c r="G18" s="22">
        <f t="shared" si="3"/>
        <v>680</v>
      </c>
      <c r="H18" s="22">
        <f t="shared" si="4"/>
        <v>320</v>
      </c>
      <c r="I18" s="7" t="str">
        <f t="shared" si="5"/>
        <v>good</v>
      </c>
    </row>
    <row r="19" spans="1:9" ht="15.75" customHeight="1" x14ac:dyDescent="0.2">
      <c r="A19" s="4"/>
      <c r="B19" s="19">
        <v>43106</v>
      </c>
      <c r="C19" s="20" t="b">
        <f t="shared" si="1"/>
        <v>1</v>
      </c>
      <c r="D19" s="21">
        <v>2</v>
      </c>
      <c r="E19" s="21">
        <v>4</v>
      </c>
      <c r="F19" s="22">
        <f t="shared" si="2"/>
        <v>200</v>
      </c>
      <c r="G19" s="22">
        <f t="shared" si="3"/>
        <v>240</v>
      </c>
      <c r="H19" s="22">
        <f t="shared" si="4"/>
        <v>-40</v>
      </c>
      <c r="I19" s="4" t="str">
        <f t="shared" si="5"/>
        <v>bad</v>
      </c>
    </row>
    <row r="20" spans="1:9" ht="15.75" customHeight="1" x14ac:dyDescent="0.2">
      <c r="A20" s="4"/>
      <c r="B20" s="19">
        <v>43107</v>
      </c>
      <c r="C20" s="20" t="b">
        <f t="shared" si="1"/>
        <v>1</v>
      </c>
      <c r="D20" s="21">
        <v>1</v>
      </c>
      <c r="E20" s="21">
        <v>2</v>
      </c>
      <c r="F20" s="22">
        <f t="shared" si="2"/>
        <v>100</v>
      </c>
      <c r="G20" s="22">
        <f t="shared" si="3"/>
        <v>120</v>
      </c>
      <c r="H20" s="22">
        <f t="shared" si="4"/>
        <v>-20</v>
      </c>
      <c r="I20" s="4" t="str">
        <f t="shared" si="5"/>
        <v>bad</v>
      </c>
    </row>
    <row r="21" spans="1:9" ht="15.75" customHeight="1" x14ac:dyDescent="0.2">
      <c r="A21" s="4"/>
      <c r="B21" s="19">
        <v>43108</v>
      </c>
      <c r="C21" s="20" t="b">
        <f t="shared" si="1"/>
        <v>0</v>
      </c>
      <c r="D21" s="21">
        <v>7</v>
      </c>
      <c r="E21" s="21">
        <v>10</v>
      </c>
      <c r="F21" s="22">
        <f t="shared" si="2"/>
        <v>500</v>
      </c>
      <c r="G21" s="22">
        <f t="shared" si="3"/>
        <v>480</v>
      </c>
      <c r="H21" s="22">
        <f t="shared" si="4"/>
        <v>20</v>
      </c>
      <c r="I21" s="4" t="str">
        <f t="shared" si="5"/>
        <v>acceptable</v>
      </c>
    </row>
    <row r="22" spans="1:9" ht="15.75" customHeight="1" x14ac:dyDescent="0.2">
      <c r="A22" s="4"/>
      <c r="B22" s="19">
        <v>43109</v>
      </c>
      <c r="C22" s="20" t="b">
        <f t="shared" si="1"/>
        <v>0</v>
      </c>
      <c r="D22" s="21">
        <v>7</v>
      </c>
      <c r="E22" s="21">
        <v>7</v>
      </c>
      <c r="F22" s="22">
        <f t="shared" si="2"/>
        <v>350</v>
      </c>
      <c r="G22" s="22">
        <f t="shared" si="3"/>
        <v>420</v>
      </c>
      <c r="H22" s="22">
        <f t="shared" si="4"/>
        <v>-70</v>
      </c>
      <c r="I22" s="4" t="str">
        <f t="shared" si="5"/>
        <v>bad</v>
      </c>
    </row>
    <row r="23" spans="1:9" ht="15.75" customHeight="1" x14ac:dyDescent="0.2">
      <c r="A23" s="4"/>
      <c r="B23" s="19">
        <v>43110</v>
      </c>
      <c r="C23" s="20" t="b">
        <f t="shared" si="1"/>
        <v>0</v>
      </c>
      <c r="D23" s="21">
        <v>8</v>
      </c>
      <c r="E23" s="21">
        <v>9</v>
      </c>
      <c r="F23" s="22">
        <f t="shared" si="2"/>
        <v>450</v>
      </c>
      <c r="G23" s="22">
        <f t="shared" si="3"/>
        <v>500</v>
      </c>
      <c r="H23" s="22">
        <f t="shared" si="4"/>
        <v>-50</v>
      </c>
      <c r="I23" s="4" t="str">
        <f t="shared" si="5"/>
        <v>bad</v>
      </c>
    </row>
    <row r="24" spans="1:9" ht="15.75" customHeight="1" x14ac:dyDescent="0.2">
      <c r="A24" s="4"/>
      <c r="B24" s="19">
        <v>43111</v>
      </c>
      <c r="C24" s="20" t="b">
        <f t="shared" si="1"/>
        <v>0</v>
      </c>
      <c r="D24" s="21">
        <v>9</v>
      </c>
      <c r="E24" s="21">
        <v>12</v>
      </c>
      <c r="F24" s="22">
        <f t="shared" si="2"/>
        <v>600</v>
      </c>
      <c r="G24" s="22">
        <f t="shared" si="3"/>
        <v>600</v>
      </c>
      <c r="H24" s="22">
        <f t="shared" si="4"/>
        <v>0</v>
      </c>
      <c r="I24" s="4" t="str">
        <f t="shared" si="5"/>
        <v>acceptable</v>
      </c>
    </row>
    <row r="25" spans="1:9" ht="15.75" customHeight="1" x14ac:dyDescent="0.2">
      <c r="A25" s="4"/>
      <c r="B25" s="19">
        <v>43112</v>
      </c>
      <c r="C25" s="20" t="b">
        <f t="shared" si="1"/>
        <v>0</v>
      </c>
      <c r="D25" s="21">
        <v>8</v>
      </c>
      <c r="E25" s="21">
        <v>14</v>
      </c>
      <c r="F25" s="22">
        <f t="shared" si="2"/>
        <v>700</v>
      </c>
      <c r="G25" s="22">
        <f t="shared" si="3"/>
        <v>600</v>
      </c>
      <c r="H25" s="22">
        <f t="shared" si="4"/>
        <v>100</v>
      </c>
      <c r="I25" s="4" t="str">
        <f t="shared" si="5"/>
        <v>acceptable</v>
      </c>
    </row>
    <row r="26" spans="1:9" ht="15.75" customHeight="1" x14ac:dyDescent="0.2">
      <c r="A26" s="4"/>
      <c r="B26" s="19">
        <v>43113</v>
      </c>
      <c r="C26" s="20" t="b">
        <f t="shared" si="1"/>
        <v>1</v>
      </c>
      <c r="D26" s="21">
        <v>0</v>
      </c>
      <c r="E26" s="21">
        <v>0</v>
      </c>
      <c r="F26" s="22">
        <f t="shared" si="2"/>
        <v>0</v>
      </c>
      <c r="G26" s="22">
        <f t="shared" si="3"/>
        <v>0</v>
      </c>
      <c r="H26" s="22">
        <f t="shared" si="4"/>
        <v>0</v>
      </c>
      <c r="I26" s="4" t="str">
        <f t="shared" si="5"/>
        <v>acceptable</v>
      </c>
    </row>
    <row r="27" spans="1:9" ht="15.75" customHeight="1" x14ac:dyDescent="0.2">
      <c r="A27" s="4"/>
      <c r="B27" s="19">
        <v>43114</v>
      </c>
      <c r="C27" s="20" t="b">
        <f t="shared" si="1"/>
        <v>1</v>
      </c>
      <c r="D27" s="21">
        <v>2</v>
      </c>
      <c r="E27" s="21">
        <v>4</v>
      </c>
      <c r="F27" s="22">
        <f t="shared" si="2"/>
        <v>200</v>
      </c>
      <c r="G27" s="22">
        <f t="shared" si="3"/>
        <v>240</v>
      </c>
      <c r="H27" s="22">
        <f t="shared" si="4"/>
        <v>-40</v>
      </c>
      <c r="I27" s="4" t="str">
        <f t="shared" si="5"/>
        <v>bad</v>
      </c>
    </row>
    <row r="28" spans="1:9" ht="15.75" customHeight="1" x14ac:dyDescent="0.2">
      <c r="A28" s="4"/>
      <c r="B28" s="19">
        <v>43115</v>
      </c>
      <c r="C28" s="20" t="b">
        <f t="shared" si="1"/>
        <v>0</v>
      </c>
      <c r="D28" s="21">
        <v>8</v>
      </c>
      <c r="E28" s="21">
        <v>10</v>
      </c>
      <c r="F28" s="22">
        <f t="shared" si="2"/>
        <v>500</v>
      </c>
      <c r="G28" s="22">
        <f t="shared" si="3"/>
        <v>520</v>
      </c>
      <c r="H28" s="22">
        <f t="shared" si="4"/>
        <v>-20</v>
      </c>
      <c r="I28" s="4" t="str">
        <f t="shared" si="5"/>
        <v>bad</v>
      </c>
    </row>
    <row r="29" spans="1:9" ht="15.75" customHeight="1" x14ac:dyDescent="0.2">
      <c r="A29" s="4"/>
      <c r="B29" s="19">
        <v>43116</v>
      </c>
      <c r="C29" s="20" t="b">
        <f t="shared" si="1"/>
        <v>0</v>
      </c>
      <c r="D29" s="21">
        <v>7</v>
      </c>
      <c r="E29" s="21">
        <v>15</v>
      </c>
      <c r="F29" s="22">
        <f t="shared" si="2"/>
        <v>750</v>
      </c>
      <c r="G29" s="22">
        <f t="shared" si="3"/>
        <v>580</v>
      </c>
      <c r="H29" s="22">
        <f t="shared" si="4"/>
        <v>170</v>
      </c>
      <c r="I29" s="4" t="str">
        <f t="shared" si="5"/>
        <v>good</v>
      </c>
    </row>
    <row r="30" spans="1:9" ht="15.75" customHeight="1" x14ac:dyDescent="0.2">
      <c r="A30" s="4"/>
      <c r="B30" s="19">
        <v>43117</v>
      </c>
      <c r="C30" s="20" t="b">
        <f t="shared" si="1"/>
        <v>0</v>
      </c>
      <c r="D30" s="21">
        <v>7</v>
      </c>
      <c r="E30" s="21">
        <v>15</v>
      </c>
      <c r="F30" s="22">
        <f t="shared" si="2"/>
        <v>750</v>
      </c>
      <c r="G30" s="22">
        <f t="shared" si="3"/>
        <v>580</v>
      </c>
      <c r="H30" s="22">
        <f t="shared" si="4"/>
        <v>170</v>
      </c>
      <c r="I30" s="4" t="str">
        <f t="shared" si="5"/>
        <v>good</v>
      </c>
    </row>
    <row r="31" spans="1:9" ht="15.75" customHeight="1" x14ac:dyDescent="0.2">
      <c r="A31" s="4"/>
      <c r="B31" s="19">
        <v>43118</v>
      </c>
      <c r="C31" s="20" t="b">
        <f t="shared" si="1"/>
        <v>0</v>
      </c>
      <c r="D31" s="21">
        <v>9</v>
      </c>
      <c r="E31" s="21">
        <v>25</v>
      </c>
      <c r="F31" s="22">
        <f t="shared" si="2"/>
        <v>1250</v>
      </c>
      <c r="G31" s="22">
        <f t="shared" si="3"/>
        <v>860</v>
      </c>
      <c r="H31" s="22">
        <f t="shared" si="4"/>
        <v>390</v>
      </c>
      <c r="I31" s="4" t="str">
        <f t="shared" si="5"/>
        <v>good</v>
      </c>
    </row>
    <row r="32" spans="1:9" ht="15.75" customHeight="1" x14ac:dyDescent="0.2">
      <c r="A32" s="4"/>
      <c r="B32" s="19">
        <v>43119</v>
      </c>
      <c r="C32" s="20" t="b">
        <f t="shared" si="1"/>
        <v>0</v>
      </c>
      <c r="D32" s="21">
        <v>9</v>
      </c>
      <c r="E32" s="21">
        <v>17</v>
      </c>
      <c r="F32" s="22">
        <f t="shared" si="2"/>
        <v>850</v>
      </c>
      <c r="G32" s="22">
        <f t="shared" si="3"/>
        <v>700</v>
      </c>
      <c r="H32" s="22">
        <f t="shared" si="4"/>
        <v>150</v>
      </c>
      <c r="I32" s="4" t="str">
        <f t="shared" si="5"/>
        <v>good</v>
      </c>
    </row>
    <row r="33" spans="1:9" ht="15.75" customHeight="1" x14ac:dyDescent="0.2">
      <c r="A33" s="4"/>
      <c r="B33" s="19">
        <v>43120</v>
      </c>
      <c r="C33" s="20" t="b">
        <f t="shared" si="1"/>
        <v>1</v>
      </c>
      <c r="D33" s="21">
        <v>1</v>
      </c>
      <c r="E33" s="21">
        <v>1</v>
      </c>
      <c r="F33" s="22">
        <f t="shared" si="2"/>
        <v>50</v>
      </c>
      <c r="G33" s="22">
        <f t="shared" si="3"/>
        <v>100</v>
      </c>
      <c r="H33" s="22">
        <f t="shared" si="4"/>
        <v>-50</v>
      </c>
      <c r="I33" s="4" t="str">
        <f t="shared" si="5"/>
        <v>bad</v>
      </c>
    </row>
    <row r="34" spans="1:9" ht="15.75" customHeight="1" x14ac:dyDescent="0.2">
      <c r="A34" s="4"/>
      <c r="B34" s="19">
        <v>43121</v>
      </c>
      <c r="C34" s="20" t="b">
        <f t="shared" si="1"/>
        <v>1</v>
      </c>
      <c r="D34" s="21">
        <v>1</v>
      </c>
      <c r="E34" s="21">
        <v>3</v>
      </c>
      <c r="F34" s="22">
        <f t="shared" si="2"/>
        <v>150</v>
      </c>
      <c r="G34" s="22">
        <f t="shared" si="3"/>
        <v>140</v>
      </c>
      <c r="H34" s="22">
        <f t="shared" si="4"/>
        <v>10</v>
      </c>
      <c r="I34" s="4" t="str">
        <f t="shared" si="5"/>
        <v>acceptable</v>
      </c>
    </row>
    <row r="35" spans="1:9" ht="15.75" customHeight="1" x14ac:dyDescent="0.2">
      <c r="A35" s="4"/>
      <c r="B35" s="19">
        <v>43122</v>
      </c>
      <c r="C35" s="20" t="b">
        <f t="shared" si="1"/>
        <v>0</v>
      </c>
      <c r="D35" s="21">
        <v>7</v>
      </c>
      <c r="E35" s="21">
        <v>19</v>
      </c>
      <c r="F35" s="22">
        <f t="shared" si="2"/>
        <v>950</v>
      </c>
      <c r="G35" s="22">
        <f t="shared" si="3"/>
        <v>660</v>
      </c>
      <c r="H35" s="22">
        <f t="shared" si="4"/>
        <v>290</v>
      </c>
      <c r="I35" s="4" t="str">
        <f t="shared" si="5"/>
        <v>good</v>
      </c>
    </row>
    <row r="36" spans="1:9" ht="15.75" customHeight="1" x14ac:dyDescent="0.2">
      <c r="A36" s="4"/>
      <c r="B36" s="19">
        <v>43123</v>
      </c>
      <c r="C36" s="20" t="b">
        <f t="shared" si="1"/>
        <v>0</v>
      </c>
      <c r="D36" s="21">
        <v>7</v>
      </c>
      <c r="E36" s="21">
        <v>13</v>
      </c>
      <c r="F36" s="22">
        <f t="shared" si="2"/>
        <v>650</v>
      </c>
      <c r="G36" s="22">
        <f t="shared" si="3"/>
        <v>540</v>
      </c>
      <c r="H36" s="22">
        <f t="shared" si="4"/>
        <v>110</v>
      </c>
      <c r="I36" s="4" t="str">
        <f t="shared" si="5"/>
        <v>acceptable</v>
      </c>
    </row>
    <row r="37" spans="1:9" ht="15.75" customHeight="1" x14ac:dyDescent="0.2">
      <c r="A37" s="4"/>
      <c r="B37" s="19">
        <v>43124</v>
      </c>
      <c r="C37" s="20" t="b">
        <f t="shared" si="1"/>
        <v>0</v>
      </c>
      <c r="D37" s="21">
        <v>7</v>
      </c>
      <c r="E37" s="21">
        <v>11</v>
      </c>
      <c r="F37" s="22">
        <f t="shared" si="2"/>
        <v>550</v>
      </c>
      <c r="G37" s="22">
        <f t="shared" si="3"/>
        <v>500</v>
      </c>
      <c r="H37" s="22">
        <f t="shared" si="4"/>
        <v>50</v>
      </c>
      <c r="I37" s="4" t="str">
        <f t="shared" si="5"/>
        <v>acceptable</v>
      </c>
    </row>
    <row r="38" spans="1:9" ht="12.75" x14ac:dyDescent="0.2">
      <c r="A38" s="4"/>
      <c r="B38" s="19">
        <v>43125</v>
      </c>
      <c r="C38" s="20" t="b">
        <f t="shared" si="1"/>
        <v>0</v>
      </c>
      <c r="D38" s="21">
        <v>8</v>
      </c>
      <c r="E38" s="21">
        <v>16</v>
      </c>
      <c r="F38" s="22">
        <f t="shared" si="2"/>
        <v>800</v>
      </c>
      <c r="G38" s="22">
        <f t="shared" si="3"/>
        <v>640</v>
      </c>
      <c r="H38" s="22">
        <f t="shared" si="4"/>
        <v>160</v>
      </c>
      <c r="I38" s="4" t="str">
        <f t="shared" si="5"/>
        <v>good</v>
      </c>
    </row>
    <row r="39" spans="1:9" ht="12.75" x14ac:dyDescent="0.2">
      <c r="A39" s="4"/>
      <c r="B39" s="19">
        <v>43126</v>
      </c>
      <c r="C39" s="20" t="b">
        <f t="shared" si="1"/>
        <v>0</v>
      </c>
      <c r="D39" s="21">
        <v>7</v>
      </c>
      <c r="E39" s="21">
        <v>16</v>
      </c>
      <c r="F39" s="22">
        <f t="shared" si="2"/>
        <v>800</v>
      </c>
      <c r="G39" s="22">
        <f t="shared" si="3"/>
        <v>600</v>
      </c>
      <c r="H39" s="22">
        <f t="shared" si="4"/>
        <v>200</v>
      </c>
      <c r="I39" s="4" t="str">
        <f t="shared" si="5"/>
        <v>good</v>
      </c>
    </row>
    <row r="40" spans="1:9" ht="12.75" x14ac:dyDescent="0.2">
      <c r="A40" s="4"/>
      <c r="B40" s="19">
        <v>43127</v>
      </c>
      <c r="C40" s="20" t="b">
        <f t="shared" si="1"/>
        <v>1</v>
      </c>
      <c r="D40" s="21">
        <v>1</v>
      </c>
      <c r="E40" s="21">
        <v>2</v>
      </c>
      <c r="F40" s="22">
        <f t="shared" si="2"/>
        <v>100</v>
      </c>
      <c r="G40" s="22">
        <f t="shared" si="3"/>
        <v>120</v>
      </c>
      <c r="H40" s="22">
        <f t="shared" si="4"/>
        <v>-20</v>
      </c>
      <c r="I40" s="4" t="str">
        <f t="shared" si="5"/>
        <v>bad</v>
      </c>
    </row>
    <row r="41" spans="1:9" ht="12.75" x14ac:dyDescent="0.2">
      <c r="A41" s="4"/>
      <c r="B41" s="19">
        <v>43128</v>
      </c>
      <c r="C41" s="20" t="b">
        <f t="shared" si="1"/>
        <v>1</v>
      </c>
      <c r="D41" s="21">
        <v>0</v>
      </c>
      <c r="E41" s="21">
        <v>0</v>
      </c>
      <c r="F41" s="22">
        <f t="shared" si="2"/>
        <v>0</v>
      </c>
      <c r="G41" s="22">
        <f t="shared" si="3"/>
        <v>0</v>
      </c>
      <c r="H41" s="22">
        <f t="shared" si="4"/>
        <v>0</v>
      </c>
      <c r="I41" s="4" t="str">
        <f t="shared" si="5"/>
        <v>acceptable</v>
      </c>
    </row>
    <row r="42" spans="1:9" ht="12.75" x14ac:dyDescent="0.2">
      <c r="A42" s="4"/>
      <c r="B42" s="19">
        <v>43129</v>
      </c>
      <c r="C42" s="20" t="b">
        <f t="shared" si="1"/>
        <v>0</v>
      </c>
      <c r="D42" s="21">
        <v>8</v>
      </c>
      <c r="E42" s="21">
        <v>17</v>
      </c>
      <c r="F42" s="22">
        <f t="shared" si="2"/>
        <v>850</v>
      </c>
      <c r="G42" s="22">
        <f t="shared" si="3"/>
        <v>660</v>
      </c>
      <c r="H42" s="22">
        <f t="shared" si="4"/>
        <v>190</v>
      </c>
      <c r="I42" s="4" t="str">
        <f t="shared" si="5"/>
        <v>good</v>
      </c>
    </row>
    <row r="43" spans="1:9" ht="12.75" x14ac:dyDescent="0.2">
      <c r="A43" s="4"/>
      <c r="B43" s="19">
        <v>43130</v>
      </c>
      <c r="C43" s="20" t="b">
        <f t="shared" si="1"/>
        <v>0</v>
      </c>
      <c r="D43" s="21">
        <v>8</v>
      </c>
      <c r="E43" s="21">
        <v>11</v>
      </c>
      <c r="F43" s="22">
        <f t="shared" si="2"/>
        <v>550</v>
      </c>
      <c r="G43" s="22">
        <f t="shared" si="3"/>
        <v>540</v>
      </c>
      <c r="H43" s="22">
        <f t="shared" si="4"/>
        <v>10</v>
      </c>
      <c r="I43" s="4" t="str">
        <f t="shared" si="5"/>
        <v>acceptable</v>
      </c>
    </row>
    <row r="44" spans="1:9" ht="12.75" x14ac:dyDescent="0.2">
      <c r="A44" s="4"/>
      <c r="B44" s="23">
        <v>43131</v>
      </c>
      <c r="C44" s="20" t="b">
        <f t="shared" si="1"/>
        <v>0</v>
      </c>
      <c r="D44" s="24">
        <v>8</v>
      </c>
      <c r="E44" s="24">
        <v>16</v>
      </c>
      <c r="F44" s="22">
        <f t="shared" si="2"/>
        <v>800</v>
      </c>
      <c r="G44" s="22">
        <f t="shared" si="3"/>
        <v>640</v>
      </c>
      <c r="H44" s="22">
        <f t="shared" si="4"/>
        <v>160</v>
      </c>
      <c r="I44" s="4" t="str">
        <f t="shared" si="5"/>
        <v>good</v>
      </c>
    </row>
    <row r="45" spans="1:9" ht="12.75" x14ac:dyDescent="0.2">
      <c r="A45" s="1"/>
      <c r="B45" s="4"/>
      <c r="C45" s="5" t="s">
        <v>34</v>
      </c>
      <c r="D45" s="25">
        <f t="shared" ref="D45:E45" si="6">SUM(D14:D44)</f>
        <v>187</v>
      </c>
      <c r="E45" s="25">
        <f t="shared" si="6"/>
        <v>349</v>
      </c>
      <c r="F45" s="26">
        <f t="shared" ref="F45:H45" si="7">SUM(F14:F44)</f>
        <v>17450</v>
      </c>
      <c r="G45" s="26">
        <f t="shared" si="7"/>
        <v>14780</v>
      </c>
      <c r="H45" s="26">
        <f t="shared" si="7"/>
        <v>2670</v>
      </c>
      <c r="I45" s="25"/>
    </row>
    <row r="46" spans="1:9" ht="12.75" x14ac:dyDescent="0.2">
      <c r="A46" s="3"/>
    </row>
    <row r="47" spans="1:9" ht="12.75" x14ac:dyDescent="0.2"/>
  </sheetData>
  <mergeCells count="6">
    <mergeCell ref="B2:D2"/>
    <mergeCell ref="H2:I2"/>
    <mergeCell ref="B3:B5"/>
    <mergeCell ref="H7:I7"/>
    <mergeCell ref="B10:B11"/>
    <mergeCell ref="B6:B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2019-03-12T01:51:15Z</dcterms:created>
  <dcterms:modified xsi:type="dcterms:W3CDTF">2019-05-06T14:46:52Z</dcterms:modified>
</cp:coreProperties>
</file>