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3" i="1" l="1"/>
  <c r="H2" i="1"/>
  <c r="B23" i="1"/>
  <c r="H23" i="1"/>
  <c r="H20" i="1" l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A23" i="1"/>
  <c r="G25" i="1"/>
  <c r="G24" i="1"/>
  <c r="G23" i="1"/>
  <c r="A24" i="1"/>
  <c r="F24" i="1"/>
  <c r="C25" i="1"/>
  <c r="E23" i="1"/>
  <c r="D25" i="1"/>
  <c r="D23" i="1"/>
  <c r="H25" i="1"/>
  <c r="F23" i="1"/>
  <c r="C24" i="1"/>
  <c r="A25" i="1"/>
  <c r="B25" i="1"/>
  <c r="B24" i="1"/>
  <c r="F25" i="1"/>
  <c r="H24" i="1"/>
  <c r="E25" i="1"/>
  <c r="C23" i="1"/>
  <c r="E24" i="1"/>
  <c r="D24" i="1"/>
</calcChain>
</file>

<file path=xl/sharedStrings.xml><?xml version="1.0" encoding="utf-8"?>
<sst xmlns="http://schemas.openxmlformats.org/spreadsheetml/2006/main" count="72" uniqueCount="38">
  <si>
    <t>Time (s)</t>
  </si>
  <si>
    <t>Wind (m/s)</t>
  </si>
  <si>
    <t>Athlete</t>
  </si>
  <si>
    <t>Nationality</t>
  </si>
  <si>
    <t>Location of race</t>
  </si>
  <si>
    <t>Date</t>
  </si>
  <si>
    <t>Is Cheater?</t>
  </si>
  <si>
    <t>Athlete Is Blank?</t>
  </si>
  <si>
    <t>Calvin Smith</t>
  </si>
  <si>
    <t>United States</t>
  </si>
  <si>
    <t>Colorado Springs, USA</t>
  </si>
  <si>
    <t>Canada</t>
  </si>
  <si>
    <t>Rome, Italy</t>
  </si>
  <si>
    <t>Carl Lewis</t>
  </si>
  <si>
    <t>Zürich, Switzerland</t>
  </si>
  <si>
    <t>Seoul, South Korea</t>
  </si>
  <si>
    <t>Leroy Burrell</t>
  </si>
  <si>
    <t>New York, USA</t>
  </si>
  <si>
    <t>Tokyo, Japan</t>
  </si>
  <si>
    <t>1991-O8-25</t>
  </si>
  <si>
    <t>Lausanne, Switzerland</t>
  </si>
  <si>
    <t>Atlanta, USA</t>
  </si>
  <si>
    <t>Maurice Greene</t>
  </si>
  <si>
    <t>Athens, Greece</t>
  </si>
  <si>
    <t>Tim Montgomery</t>
  </si>
  <si>
    <t>Paris, France</t>
  </si>
  <si>
    <t>Asafa Powell</t>
  </si>
  <si>
    <t>Jamaica</t>
  </si>
  <si>
    <t>Justin Gatlin</t>
  </si>
  <si>
    <t>Doha, Qatar</t>
  </si>
  <si>
    <t>Gateshead, England</t>
  </si>
  <si>
    <t>Rieti, Italy</t>
  </si>
  <si>
    <t>Usain Bolt</t>
  </si>
  <si>
    <t>0.0</t>
  </si>
  <si>
    <t>Beijing, China</t>
  </si>
  <si>
    <t>Berlin, Germany</t>
  </si>
  <si>
    <t>Time</t>
  </si>
  <si>
    <t>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</si>
</sst>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yyyy\-mm\-dd"/>
  </numFmts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7ECCE2"/>
        <bgColor rgb="FF7ECC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/>
    <xf numFmtId="164" fontId="2" fillId="0" borderId="0" xfId="0" applyNumberFormat="1" applyFont="1" applyAlignment="1"/>
    <xf numFmtId="165" fontId="2" fillId="0" borderId="0" xfId="0" applyNumberFormat="1" applyFont="1" applyAlignment="1"/>
    <xf numFmtId="0" fontId="2" fillId="0" borderId="0" xfId="0" applyFont="1" applyAlignment="1"/>
    <xf numFmtId="166" fontId="2" fillId="0" borderId="0" xfId="0" applyNumberFormat="1" applyFont="1" applyAlignment="1"/>
    <xf numFmtId="0" fontId="2" fillId="2" borderId="0" xfId="0" applyFont="1" applyFill="1" applyAlignment="1"/>
    <xf numFmtId="0" fontId="2" fillId="0" borderId="0" xfId="0" applyFont="1" applyAlignment="1">
      <alignment horizontal="right"/>
    </xf>
    <xf numFmtId="0" fontId="2" fillId="0" borderId="0" xfId="0" quotePrefix="1" applyFont="1" applyAlignment="1">
      <alignment horizontal="right"/>
    </xf>
    <xf numFmtId="0" fontId="2" fillId="0" borderId="0" xfId="0" applyFont="1" applyAlignment="1"/>
    <xf numFmtId="164" fontId="2" fillId="2" borderId="0" xfId="0" applyNumberFormat="1" applyFont="1" applyFill="1"/>
    <xf numFmtId="165" fontId="2" fillId="0" borderId="0" xfId="0" applyNumberFormat="1" applyFont="1"/>
    <xf numFmtId="166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25</xdr:row>
      <xdr:rowOff>161924</xdr:rowOff>
    </xdr:from>
    <xdr:to>
      <xdr:col>10</xdr:col>
      <xdr:colOff>438150</xdr:colOff>
      <xdr:row>47</xdr:row>
      <xdr:rowOff>19050</xdr:rowOff>
    </xdr:to>
    <xdr:sp macro="" textlink="">
      <xdr:nvSpPr>
        <xdr:cNvPr id="2" name="TextBox 1"/>
        <xdr:cNvSpPr txBox="1"/>
      </xdr:nvSpPr>
      <xdr:spPr>
        <a:xfrm>
          <a:off x="723899" y="4267199"/>
          <a:ext cx="9467851" cy="34194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ISBLANK() accepts a cell address and returns TRUE if that cell is empty.</a:t>
          </a:r>
        </a:p>
        <a:p>
          <a:endParaRPr lang="en-US" sz="1400" b="1"/>
        </a:p>
        <a:p>
          <a:r>
            <a:rPr lang="en-US" sz="1400" b="1"/>
            <a:t>An extra column, "Athlete Is Blank?" has been added to the dataset.</a:t>
          </a:r>
        </a:p>
        <a:p>
          <a:endParaRPr lang="en-US" sz="1400" b="1"/>
        </a:p>
        <a:p>
          <a:r>
            <a:rPr lang="en-US" sz="1400" b="1"/>
            <a:t>Use the ISBLANK() function in column H to determine which values in the dataset have missing athletes.</a:t>
          </a:r>
        </a:p>
        <a:p>
          <a:endParaRPr lang="en-US" sz="1400" b="1"/>
        </a:p>
        <a:p>
          <a:r>
            <a:rPr lang="en-US" sz="1400" b="1">
              <a:solidFill>
                <a:srgbClr val="FF0000"/>
              </a:solidFill>
            </a:rPr>
            <a:t>In cell A23, call FILTER() to filter the dataset to show only the rows with missing athletes.</a:t>
          </a:r>
        </a:p>
        <a:p>
          <a:r>
            <a:rPr lang="en-US" sz="1400" b="1">
              <a:solidFill>
                <a:srgbClr val="FF0000"/>
              </a:solidFill>
            </a:rPr>
            <a:t>Pass the range of all the data from A2 to H20 as the first argument.</a:t>
          </a:r>
        </a:p>
        <a:p>
          <a:r>
            <a:rPr lang="en-US" sz="1400" b="1">
              <a:solidFill>
                <a:srgbClr val="FF0000"/>
              </a:solidFill>
            </a:rPr>
            <a:t>The 2nd argument should be the logical condition H2 to H20.</a:t>
          </a:r>
        </a:p>
        <a:p>
          <a:r>
            <a:rPr lang="en-US" sz="1400" b="1">
              <a:solidFill>
                <a:srgbClr val="0070C0"/>
              </a:solidFill>
            </a:rPr>
            <a:t>The operation is like generate a filtering</a:t>
          </a:r>
          <a:r>
            <a:rPr lang="en-US" sz="1400" b="1" baseline="0">
              <a:solidFill>
                <a:srgbClr val="0070C0"/>
              </a:solidFill>
            </a:rPr>
            <a:t> mask and then filter, as similar operation in DataFrame in Python.  Also the function</a:t>
          </a:r>
        </a:p>
        <a:p>
          <a:r>
            <a:rPr lang="en-US" sz="1400" b="1" baseline="0">
              <a:solidFill>
                <a:srgbClr val="0070C0"/>
              </a:solidFill>
            </a:rPr>
            <a:t>is similar to the filter() function in Python, first argument provides a range, and second provides a mask. </a:t>
          </a:r>
          <a:endParaRPr lang="en-US" sz="1400" b="1">
            <a:solidFill>
              <a:srgbClr val="0070C0"/>
            </a:solidFill>
          </a:endParaRPr>
        </a:p>
        <a:p>
          <a:endParaRPr lang="en-US" sz="1400" b="1">
            <a:solidFill>
              <a:srgbClr val="0070C0"/>
            </a:solidFill>
          </a:endParaRPr>
        </a:p>
        <a:p>
          <a:r>
            <a:rPr lang="en-US" sz="1400" b="1"/>
            <a:t>ISBLANK() combined with FILTER() is a powerful way to find missing data.</a:t>
          </a:r>
        </a:p>
        <a:p>
          <a:endParaRPr lang="en-US" sz="1400" b="1"/>
        </a:p>
        <a:p>
          <a:r>
            <a:rPr lang="en-US" sz="1400" b="1"/>
            <a:t>Note Microsoft EXCEL does not have the same function filter(), but have its similar version. I may have a google sheet version first, and then download as MS EXCEL. If it has similar version, it will automatically come up with its own version.</a:t>
          </a:r>
        </a:p>
        <a:p>
          <a:endParaRPr lang="en-US" sz="1400" b="1"/>
        </a:p>
        <a:p>
          <a:endParaRPr lang="en-US" sz="1400" b="1"/>
        </a:p>
        <a:p>
          <a:endParaRPr lang="en-US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M32" sqref="M32"/>
    </sheetView>
  </sheetViews>
  <sheetFormatPr defaultColWidth="14.42578125" defaultRowHeight="15.75" customHeight="1" x14ac:dyDescent="0.2"/>
  <cols>
    <col min="1" max="2" width="10.140625" customWidth="1"/>
    <col min="3" max="3" width="15" customWidth="1"/>
    <col min="4" max="4" width="12.28515625" customWidth="1"/>
    <col min="5" max="5" width="20.28515625" customWidth="1"/>
    <col min="6" max="6" width="11" customWidth="1"/>
    <col min="7" max="7" width="10.7109375" customWidth="1"/>
    <col min="8" max="8" width="27.85546875" customWidth="1"/>
  </cols>
  <sheetData>
    <row r="1" spans="1:26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x14ac:dyDescent="0.2">
      <c r="A2" s="4">
        <v>9.93</v>
      </c>
      <c r="B2" s="5">
        <v>1.4</v>
      </c>
      <c r="C2" s="6" t="s">
        <v>8</v>
      </c>
      <c r="D2" s="6" t="s">
        <v>9</v>
      </c>
      <c r="E2" s="6" t="s">
        <v>10</v>
      </c>
      <c r="F2" s="7">
        <v>30500</v>
      </c>
      <c r="G2" s="6" t="b">
        <v>0</v>
      </c>
      <c r="H2" s="8" t="b">
        <f>ISBLANK(C2)</f>
        <v>0</v>
      </c>
    </row>
    <row r="3" spans="1:26" ht="12.75" x14ac:dyDescent="0.2">
      <c r="A3" s="4">
        <v>9.83</v>
      </c>
      <c r="B3" s="5">
        <v>1</v>
      </c>
      <c r="C3" s="6"/>
      <c r="D3" s="6" t="s">
        <v>11</v>
      </c>
      <c r="E3" s="6" t="s">
        <v>12</v>
      </c>
      <c r="F3" s="7">
        <v>32019</v>
      </c>
      <c r="G3" s="6" t="b">
        <v>1</v>
      </c>
      <c r="H3" s="8" t="b">
        <f>ISBLANK(C3)</f>
        <v>1</v>
      </c>
    </row>
    <row r="4" spans="1:26" ht="12.75" x14ac:dyDescent="0.2">
      <c r="A4" s="4">
        <v>9.93</v>
      </c>
      <c r="B4" s="5">
        <v>1.1000000000000001</v>
      </c>
      <c r="C4" s="6" t="s">
        <v>13</v>
      </c>
      <c r="D4" s="6" t="s">
        <v>9</v>
      </c>
      <c r="E4" s="6" t="s">
        <v>12</v>
      </c>
      <c r="F4" s="7">
        <v>32019</v>
      </c>
      <c r="G4" s="6" t="b">
        <v>0</v>
      </c>
      <c r="H4" s="8" t="b">
        <f t="shared" ref="H3:H20" si="0">ISBLANK(C4)</f>
        <v>0</v>
      </c>
    </row>
    <row r="5" spans="1:26" ht="12.75" x14ac:dyDescent="0.2">
      <c r="A5" s="4">
        <v>9.93</v>
      </c>
      <c r="B5" s="5">
        <v>1.1000000000000001</v>
      </c>
      <c r="C5" s="6" t="s">
        <v>13</v>
      </c>
      <c r="D5" s="6" t="s">
        <v>9</v>
      </c>
      <c r="E5" s="6" t="s">
        <v>14</v>
      </c>
      <c r="F5" s="7">
        <v>32372</v>
      </c>
      <c r="G5" s="6" t="b">
        <v>0</v>
      </c>
      <c r="H5" s="8" t="b">
        <f t="shared" si="0"/>
        <v>0</v>
      </c>
    </row>
    <row r="6" spans="1:26" ht="12.75" x14ac:dyDescent="0.2">
      <c r="A6" s="4">
        <v>9.7899999999999991</v>
      </c>
      <c r="B6" s="5">
        <v>1.1000000000000001</v>
      </c>
      <c r="C6" s="6"/>
      <c r="D6" s="6" t="s">
        <v>11</v>
      </c>
      <c r="E6" s="6" t="s">
        <v>15</v>
      </c>
      <c r="F6" s="7">
        <v>32410</v>
      </c>
      <c r="G6" s="6" t="b">
        <v>1</v>
      </c>
      <c r="H6" s="8" t="b">
        <f t="shared" si="0"/>
        <v>1</v>
      </c>
    </row>
    <row r="7" spans="1:26" ht="12.75" x14ac:dyDescent="0.2">
      <c r="A7" s="4">
        <v>9.9</v>
      </c>
      <c r="B7" s="5">
        <v>1.9</v>
      </c>
      <c r="C7" s="6" t="s">
        <v>16</v>
      </c>
      <c r="D7" s="6" t="s">
        <v>9</v>
      </c>
      <c r="E7" s="6" t="s">
        <v>17</v>
      </c>
      <c r="F7" s="7">
        <v>33403</v>
      </c>
      <c r="G7" s="6" t="b">
        <v>0</v>
      </c>
      <c r="H7" s="8" t="b">
        <f t="shared" si="0"/>
        <v>0</v>
      </c>
    </row>
    <row r="8" spans="1:26" ht="12.75" x14ac:dyDescent="0.2">
      <c r="A8" s="4">
        <v>9.86</v>
      </c>
      <c r="B8" s="5">
        <v>1</v>
      </c>
      <c r="C8" s="6" t="s">
        <v>13</v>
      </c>
      <c r="D8" s="6" t="s">
        <v>9</v>
      </c>
      <c r="E8" s="6" t="s">
        <v>18</v>
      </c>
      <c r="F8" s="9" t="s">
        <v>19</v>
      </c>
      <c r="G8" s="6" t="b">
        <v>0</v>
      </c>
      <c r="H8" s="8" t="b">
        <f t="shared" si="0"/>
        <v>0</v>
      </c>
    </row>
    <row r="9" spans="1:26" ht="12.75" x14ac:dyDescent="0.2">
      <c r="A9" s="4">
        <v>9.85</v>
      </c>
      <c r="B9" s="5">
        <v>1.2</v>
      </c>
      <c r="C9" s="6" t="s">
        <v>16</v>
      </c>
      <c r="D9" s="6" t="s">
        <v>9</v>
      </c>
      <c r="E9" s="6" t="s">
        <v>20</v>
      </c>
      <c r="F9" s="7">
        <v>34521</v>
      </c>
      <c r="G9" s="6" t="b">
        <v>0</v>
      </c>
      <c r="H9" s="8" t="b">
        <f t="shared" si="0"/>
        <v>0</v>
      </c>
    </row>
    <row r="10" spans="1:26" ht="12.75" x14ac:dyDescent="0.2">
      <c r="A10" s="4">
        <v>9.8350000000000009</v>
      </c>
      <c r="B10" s="5">
        <v>0.7</v>
      </c>
      <c r="C10" s="6"/>
      <c r="D10" s="6" t="s">
        <v>11</v>
      </c>
      <c r="E10" s="6" t="s">
        <v>21</v>
      </c>
      <c r="F10" s="7">
        <v>35273</v>
      </c>
      <c r="G10" s="6" t="b">
        <v>0</v>
      </c>
      <c r="H10" s="8" t="b">
        <f t="shared" si="0"/>
        <v>1</v>
      </c>
    </row>
    <row r="11" spans="1:26" ht="12.75" x14ac:dyDescent="0.2">
      <c r="A11" s="4">
        <v>9.7899999999999991</v>
      </c>
      <c r="B11" s="5">
        <v>0.1</v>
      </c>
      <c r="C11" s="6" t="s">
        <v>22</v>
      </c>
      <c r="D11" s="6" t="s">
        <v>9</v>
      </c>
      <c r="E11" s="6" t="s">
        <v>23</v>
      </c>
      <c r="F11" s="7">
        <v>36327</v>
      </c>
      <c r="G11" s="6" t="b">
        <v>0</v>
      </c>
      <c r="H11" s="8" t="b">
        <f t="shared" si="0"/>
        <v>0</v>
      </c>
    </row>
    <row r="12" spans="1:26" ht="12.75" x14ac:dyDescent="0.2">
      <c r="A12" s="4">
        <v>9.7799999999999994</v>
      </c>
      <c r="B12" s="5">
        <v>2</v>
      </c>
      <c r="C12" s="6" t="s">
        <v>24</v>
      </c>
      <c r="D12" s="6" t="s">
        <v>9</v>
      </c>
      <c r="E12" s="6" t="s">
        <v>25</v>
      </c>
      <c r="F12" s="7">
        <v>37513</v>
      </c>
      <c r="G12" s="6" t="b">
        <v>1</v>
      </c>
      <c r="H12" s="8" t="b">
        <f t="shared" si="0"/>
        <v>0</v>
      </c>
    </row>
    <row r="13" spans="1:26" ht="12.75" x14ac:dyDescent="0.2">
      <c r="A13" s="4">
        <v>9.7680000000000007</v>
      </c>
      <c r="B13" s="5">
        <v>1.6</v>
      </c>
      <c r="C13" s="6" t="s">
        <v>26</v>
      </c>
      <c r="D13" s="6" t="s">
        <v>27</v>
      </c>
      <c r="E13" s="6" t="s">
        <v>23</v>
      </c>
      <c r="F13" s="7">
        <v>38517</v>
      </c>
      <c r="G13" s="6" t="b">
        <v>0</v>
      </c>
      <c r="H13" s="8" t="b">
        <f t="shared" si="0"/>
        <v>0</v>
      </c>
    </row>
    <row r="14" spans="1:26" ht="12.75" x14ac:dyDescent="0.2">
      <c r="A14" s="4">
        <v>9.766</v>
      </c>
      <c r="B14" s="5">
        <v>1.7</v>
      </c>
      <c r="C14" s="6" t="s">
        <v>28</v>
      </c>
      <c r="D14" s="6" t="s">
        <v>9</v>
      </c>
      <c r="E14" s="6" t="s">
        <v>29</v>
      </c>
      <c r="F14" s="7">
        <v>38849</v>
      </c>
      <c r="G14" s="6" t="b">
        <v>1</v>
      </c>
      <c r="H14" s="8" t="b">
        <f t="shared" si="0"/>
        <v>0</v>
      </c>
    </row>
    <row r="15" spans="1:26" ht="12.75" x14ac:dyDescent="0.2">
      <c r="A15" s="4">
        <v>9.7629999999999999</v>
      </c>
      <c r="B15" s="5">
        <v>1.5</v>
      </c>
      <c r="C15" s="6" t="s">
        <v>26</v>
      </c>
      <c r="D15" s="6" t="s">
        <v>27</v>
      </c>
      <c r="E15" s="6" t="s">
        <v>30</v>
      </c>
      <c r="F15" s="7">
        <v>38879</v>
      </c>
      <c r="G15" s="6" t="b">
        <v>0</v>
      </c>
      <c r="H15" s="8" t="b">
        <f t="shared" si="0"/>
        <v>0</v>
      </c>
    </row>
    <row r="16" spans="1:26" ht="12.75" x14ac:dyDescent="0.2">
      <c r="A16" s="4">
        <v>9.7620000000000005</v>
      </c>
      <c r="B16" s="5">
        <v>1</v>
      </c>
      <c r="C16" s="6" t="s">
        <v>26</v>
      </c>
      <c r="D16" s="6" t="s">
        <v>27</v>
      </c>
      <c r="E16" s="6" t="s">
        <v>14</v>
      </c>
      <c r="F16" s="7">
        <v>38947</v>
      </c>
      <c r="G16" s="6" t="b">
        <v>0</v>
      </c>
      <c r="H16" s="8" t="b">
        <f t="shared" si="0"/>
        <v>0</v>
      </c>
    </row>
    <row r="17" spans="1:9" ht="12.75" x14ac:dyDescent="0.2">
      <c r="A17" s="4">
        <v>9.74</v>
      </c>
      <c r="B17" s="5">
        <v>1.7</v>
      </c>
      <c r="C17" s="6" t="s">
        <v>26</v>
      </c>
      <c r="D17" s="6" t="s">
        <v>27</v>
      </c>
      <c r="E17" s="6" t="s">
        <v>31</v>
      </c>
      <c r="F17" s="7">
        <v>39334</v>
      </c>
      <c r="G17" s="6" t="b">
        <v>0</v>
      </c>
      <c r="H17" s="8" t="b">
        <f t="shared" si="0"/>
        <v>0</v>
      </c>
    </row>
    <row r="18" spans="1:9" ht="12.75" x14ac:dyDescent="0.2">
      <c r="A18" s="4">
        <v>9.7200000000000006</v>
      </c>
      <c r="B18" s="5">
        <v>1.7</v>
      </c>
      <c r="C18" s="6" t="s">
        <v>32</v>
      </c>
      <c r="D18" s="6" t="s">
        <v>27</v>
      </c>
      <c r="E18" s="6" t="s">
        <v>17</v>
      </c>
      <c r="F18" s="7">
        <v>39599</v>
      </c>
      <c r="G18" s="6" t="b">
        <v>0</v>
      </c>
      <c r="H18" s="8" t="b">
        <f t="shared" si="0"/>
        <v>0</v>
      </c>
    </row>
    <row r="19" spans="1:9" ht="12.75" x14ac:dyDescent="0.2">
      <c r="A19" s="4">
        <v>9.6829999999999998</v>
      </c>
      <c r="B19" s="10" t="s">
        <v>33</v>
      </c>
      <c r="C19" s="6" t="s">
        <v>32</v>
      </c>
      <c r="D19" s="6" t="s">
        <v>27</v>
      </c>
      <c r="E19" s="6" t="s">
        <v>34</v>
      </c>
      <c r="F19" s="7">
        <v>39676</v>
      </c>
      <c r="G19" s="6" t="b">
        <v>0</v>
      </c>
      <c r="H19" s="8" t="b">
        <f t="shared" si="0"/>
        <v>0</v>
      </c>
    </row>
    <row r="20" spans="1:9" ht="12.75" x14ac:dyDescent="0.2">
      <c r="A20" s="4">
        <v>9.5719999999999992</v>
      </c>
      <c r="B20" s="5">
        <v>0.9</v>
      </c>
      <c r="C20" s="6" t="s">
        <v>32</v>
      </c>
      <c r="D20" s="6" t="s">
        <v>27</v>
      </c>
      <c r="E20" s="6" t="s">
        <v>35</v>
      </c>
      <c r="F20" s="7">
        <v>40041</v>
      </c>
      <c r="G20" s="6" t="b">
        <v>0</v>
      </c>
      <c r="H20" s="8" t="b">
        <f t="shared" si="0"/>
        <v>0</v>
      </c>
    </row>
    <row r="21" spans="1:9" ht="17.25" customHeight="1" x14ac:dyDescent="0.2"/>
    <row r="22" spans="1:9" ht="12.75" x14ac:dyDescent="0.2">
      <c r="A22" s="6" t="s">
        <v>36</v>
      </c>
      <c r="B22" s="6" t="s">
        <v>37</v>
      </c>
      <c r="C22" s="6" t="s">
        <v>2</v>
      </c>
      <c r="D22" s="6" t="s">
        <v>3</v>
      </c>
      <c r="E22" s="6" t="s">
        <v>4</v>
      </c>
      <c r="F22" s="6" t="s">
        <v>5</v>
      </c>
      <c r="G22" s="11" t="s">
        <v>6</v>
      </c>
      <c r="H22" s="11" t="s">
        <v>7</v>
      </c>
      <c r="I22" s="11"/>
    </row>
    <row r="23" spans="1:9" ht="12.75" x14ac:dyDescent="0.2">
      <c r="A23" s="12">
        <f ca="1">IFERROR(__xludf.DUMMYFUNCTION("FILTER(A2:H20, H2:H20)"),9.83)</f>
        <v>9.83</v>
      </c>
      <c r="B23" s="13">
        <f ca="1">IFERROR(__xludf.DUMMYFUNCTION("""COMPUTED_VALUE"""),1)</f>
        <v>1</v>
      </c>
      <c r="C23" t="str">
        <f ca="1">IFERROR(__xludf.DUMMYFUNCTION("""COMPUTED_VALUE"""),"")</f>
        <v/>
      </c>
      <c r="D23" t="str">
        <f ca="1">IFERROR(__xludf.DUMMYFUNCTION("""COMPUTED_VALUE"""),"Canada")</f>
        <v>Canada</v>
      </c>
      <c r="E23" t="str">
        <f ca="1">IFERROR(__xludf.DUMMYFUNCTION("""COMPUTED_VALUE"""),"Rome, Italy")</f>
        <v>Rome, Italy</v>
      </c>
      <c r="F23" s="14">
        <f ca="1">IFERROR(__xludf.DUMMYFUNCTION("""COMPUTED_VALUE"""),32019)</f>
        <v>32019</v>
      </c>
      <c r="G23" s="15" t="b">
        <f ca="1">IFERROR(__xludf.DUMMYFUNCTION("""COMPUTED_VALUE"""),TRUE)</f>
        <v>1</v>
      </c>
      <c r="H23" s="15" t="b">
        <f ca="1">IFERROR(__xludf.DUMMYFUNCTION("""COMPUTED_VALUE"""),TRUE)</f>
        <v>1</v>
      </c>
      <c r="I23" s="15"/>
    </row>
    <row r="24" spans="1:9" ht="12.75" x14ac:dyDescent="0.2">
      <c r="A24" s="15">
        <f ca="1">IFERROR(__xludf.DUMMYFUNCTION("""COMPUTED_VALUE"""),9.79)</f>
        <v>9.7899999999999991</v>
      </c>
      <c r="B24" s="13">
        <f ca="1">IFERROR(__xludf.DUMMYFUNCTION("""COMPUTED_VALUE"""),1.1)</f>
        <v>1.1000000000000001</v>
      </c>
      <c r="C24" t="str">
        <f ca="1">IFERROR(__xludf.DUMMYFUNCTION("""COMPUTED_VALUE"""),"")</f>
        <v/>
      </c>
      <c r="D24" t="str">
        <f ca="1">IFERROR(__xludf.DUMMYFUNCTION("""COMPUTED_VALUE"""),"Canada")</f>
        <v>Canada</v>
      </c>
      <c r="E24" t="str">
        <f ca="1">IFERROR(__xludf.DUMMYFUNCTION("""COMPUTED_VALUE"""),"Seoul, South Korea")</f>
        <v>Seoul, South Korea</v>
      </c>
      <c r="F24" s="14">
        <f ca="1">IFERROR(__xludf.DUMMYFUNCTION("""COMPUTED_VALUE"""),32410)</f>
        <v>32410</v>
      </c>
      <c r="G24" t="b">
        <f ca="1">IFERROR(__xludf.DUMMYFUNCTION("""COMPUTED_VALUE"""),TRUE)</f>
        <v>1</v>
      </c>
      <c r="H24" t="b">
        <f ca="1">IFERROR(__xludf.DUMMYFUNCTION("""COMPUTED_VALUE"""),TRUE)</f>
        <v>1</v>
      </c>
    </row>
    <row r="25" spans="1:9" ht="12.75" x14ac:dyDescent="0.2">
      <c r="A25" s="15">
        <f ca="1">IFERROR(__xludf.DUMMYFUNCTION("""COMPUTED_VALUE"""),9.835)</f>
        <v>9.8350000000000009</v>
      </c>
      <c r="B25" s="13">
        <f ca="1">IFERROR(__xludf.DUMMYFUNCTION("""COMPUTED_VALUE"""),0.7)</f>
        <v>0.7</v>
      </c>
      <c r="C25" t="str">
        <f ca="1">IFERROR(__xludf.DUMMYFUNCTION("""COMPUTED_VALUE"""),"")</f>
        <v/>
      </c>
      <c r="D25" t="str">
        <f ca="1">IFERROR(__xludf.DUMMYFUNCTION("""COMPUTED_VALUE"""),"Canada")</f>
        <v>Canada</v>
      </c>
      <c r="E25" t="str">
        <f ca="1">IFERROR(__xludf.DUMMYFUNCTION("""COMPUTED_VALUE"""),"Atlanta, USA")</f>
        <v>Atlanta, USA</v>
      </c>
      <c r="F25" s="14">
        <f ca="1">IFERROR(__xludf.DUMMYFUNCTION("""COMPUTED_VALUE"""),35273)</f>
        <v>35273</v>
      </c>
      <c r="G25" t="b">
        <f ca="1">IFERROR(__xludf.DUMMYFUNCTION("""COMPUTED_VALUE"""),FALSE)</f>
        <v>0</v>
      </c>
      <c r="H25" t="b">
        <f ca="1">IFERROR(__xludf.DUMMYFUNCTION("""COMPUTED_VALUE"""),TRUE)</f>
        <v>1</v>
      </c>
    </row>
    <row r="26" spans="1:9" ht="12.75" x14ac:dyDescent="0.2"/>
    <row r="27" spans="1:9" ht="12.75" x14ac:dyDescent="0.2"/>
    <row r="28" spans="1:9" ht="12.75" x14ac:dyDescent="0.2"/>
    <row r="29" spans="1:9" ht="12.75" x14ac:dyDescent="0.2"/>
    <row r="30" spans="1:9" ht="12.75" x14ac:dyDescent="0.2"/>
    <row r="31" spans="1:9" ht="12.75" x14ac:dyDescent="0.2"/>
    <row r="32" spans="1:9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2019-03-11T00:13:49Z</dcterms:created>
  <dcterms:modified xsi:type="dcterms:W3CDTF">2019-04-28T12:51:38Z</dcterms:modified>
</cp:coreProperties>
</file>