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daad7f81f60a90/Desktop/PFCAThermo/Publication/Revisions/Supplemental Information/"/>
    </mc:Choice>
  </mc:AlternateContent>
  <xr:revisionPtr revIDLastSave="210" documentId="13_ncr:1_{44BA10CD-4985-4B75-AFA3-391A43D8EB7F}" xr6:coauthVersionLast="47" xr6:coauthVersionMax="47" xr10:uidLastSave="{C16E4AAC-2D9D-4B0D-96C5-DA673D0BDFE9}"/>
  <bookViews>
    <workbookView xWindow="-120" yWindow="-120" windowWidth="29040" windowHeight="17520" activeTab="1" xr2:uid="{045E6C5C-FDCD-4F2A-B96A-5AB0E256E110}"/>
  </bookViews>
  <sheets>
    <sheet name="Complete Database" sheetId="2" r:id="rId1"/>
    <sheet name="0 K Enthalpies" sheetId="6" r:id="rId2"/>
    <sheet name="298 K Entropi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4" i="4" l="1"/>
  <c r="H144" i="4" s="1"/>
  <c r="D144" i="4"/>
  <c r="H143" i="4"/>
  <c r="G143" i="4"/>
  <c r="D143" i="4"/>
  <c r="G142" i="4"/>
  <c r="H142" i="4" s="1"/>
  <c r="D142" i="4"/>
  <c r="H141" i="4"/>
  <c r="G141" i="4"/>
  <c r="D141" i="4"/>
  <c r="G140" i="4"/>
  <c r="H140" i="4" s="1"/>
  <c r="D140" i="4"/>
  <c r="H139" i="4"/>
  <c r="G139" i="4"/>
  <c r="D139" i="4"/>
  <c r="G138" i="4"/>
  <c r="H138" i="4" s="1"/>
  <c r="D138" i="4"/>
  <c r="H137" i="4"/>
  <c r="G137" i="4"/>
  <c r="D137" i="4"/>
  <c r="G136" i="4"/>
  <c r="H136" i="4" s="1"/>
  <c r="D136" i="4"/>
  <c r="H135" i="4"/>
  <c r="G135" i="4"/>
  <c r="D135" i="4"/>
  <c r="G134" i="4"/>
  <c r="H134" i="4" s="1"/>
  <c r="D134" i="4"/>
  <c r="H133" i="4"/>
  <c r="G133" i="4"/>
  <c r="D133" i="4"/>
  <c r="G132" i="4"/>
  <c r="H132" i="4" s="1"/>
  <c r="D132" i="4"/>
  <c r="H131" i="4"/>
  <c r="G131" i="4"/>
  <c r="D131" i="4"/>
  <c r="G130" i="4"/>
  <c r="H130" i="4" s="1"/>
  <c r="D130" i="4"/>
  <c r="H129" i="4"/>
  <c r="G129" i="4"/>
  <c r="D129" i="4"/>
  <c r="G128" i="4"/>
  <c r="H128" i="4" s="1"/>
  <c r="D128" i="4"/>
  <c r="H127" i="4"/>
  <c r="G127" i="4"/>
  <c r="D127" i="4"/>
  <c r="G126" i="4"/>
  <c r="H126" i="4" s="1"/>
  <c r="D126" i="4"/>
  <c r="H125" i="4"/>
  <c r="G125" i="4"/>
  <c r="D125" i="4"/>
  <c r="G124" i="4"/>
  <c r="H124" i="4" s="1"/>
  <c r="D124" i="4"/>
  <c r="H123" i="4"/>
  <c r="G123" i="4"/>
  <c r="D123" i="4"/>
  <c r="G122" i="4"/>
  <c r="H122" i="4" s="1"/>
  <c r="D122" i="4"/>
  <c r="H121" i="4"/>
  <c r="G121" i="4"/>
  <c r="D121" i="4"/>
  <c r="G120" i="4"/>
  <c r="H120" i="4" s="1"/>
  <c r="D120" i="4"/>
  <c r="H119" i="4"/>
  <c r="G119" i="4"/>
  <c r="D119" i="4"/>
  <c r="G118" i="4"/>
  <c r="H118" i="4" s="1"/>
  <c r="D118" i="4"/>
  <c r="H117" i="4"/>
  <c r="G117" i="4"/>
  <c r="D117" i="4"/>
  <c r="G116" i="4"/>
  <c r="H116" i="4" s="1"/>
  <c r="D116" i="4"/>
  <c r="H115" i="4"/>
  <c r="G115" i="4"/>
  <c r="D115" i="4"/>
  <c r="G114" i="4"/>
  <c r="H114" i="4" s="1"/>
  <c r="D114" i="4"/>
  <c r="H113" i="4"/>
  <c r="G113" i="4"/>
  <c r="D113" i="4"/>
  <c r="G112" i="4"/>
  <c r="H112" i="4" s="1"/>
  <c r="D112" i="4"/>
  <c r="H111" i="4"/>
  <c r="G111" i="4"/>
  <c r="D111" i="4"/>
  <c r="G110" i="4"/>
  <c r="H110" i="4" s="1"/>
  <c r="D110" i="4"/>
  <c r="G109" i="4"/>
  <c r="H109" i="4" s="1"/>
  <c r="D109" i="4"/>
  <c r="G108" i="4"/>
  <c r="H108" i="4" s="1"/>
  <c r="D108" i="4"/>
  <c r="H107" i="4"/>
  <c r="G107" i="4"/>
  <c r="D107" i="4"/>
  <c r="G106" i="4"/>
  <c r="H106" i="4" s="1"/>
  <c r="D106" i="4"/>
  <c r="H105" i="4"/>
  <c r="G105" i="4"/>
  <c r="D105" i="4"/>
  <c r="G104" i="4"/>
  <c r="H104" i="4" s="1"/>
  <c r="D104" i="4"/>
  <c r="H103" i="4"/>
  <c r="G103" i="4"/>
  <c r="D103" i="4"/>
  <c r="G102" i="4"/>
  <c r="H102" i="4" s="1"/>
  <c r="D102" i="4"/>
  <c r="H101" i="4"/>
  <c r="G101" i="4"/>
  <c r="D101" i="4"/>
  <c r="G100" i="4"/>
  <c r="H100" i="4" s="1"/>
  <c r="D100" i="4"/>
  <c r="G99" i="4"/>
  <c r="H99" i="4" s="1"/>
  <c r="D99" i="4"/>
  <c r="G98" i="4"/>
  <c r="H98" i="4" s="1"/>
  <c r="D98" i="4"/>
  <c r="H97" i="4"/>
  <c r="G97" i="4"/>
  <c r="D97" i="4"/>
  <c r="G96" i="4"/>
  <c r="H96" i="4" s="1"/>
  <c r="D96" i="4"/>
  <c r="H95" i="4"/>
  <c r="G95" i="4"/>
  <c r="D95" i="4"/>
  <c r="G94" i="4"/>
  <c r="H94" i="4" s="1"/>
  <c r="D94" i="4"/>
  <c r="H93" i="4"/>
  <c r="G93" i="4"/>
  <c r="D93" i="4"/>
  <c r="G92" i="4"/>
  <c r="H92" i="4" s="1"/>
  <c r="D92" i="4"/>
  <c r="H91" i="4"/>
  <c r="G91" i="4"/>
  <c r="D91" i="4"/>
  <c r="G90" i="4"/>
  <c r="H90" i="4" s="1"/>
  <c r="D90" i="4"/>
  <c r="H89" i="4"/>
  <c r="G89" i="4"/>
  <c r="D89" i="4"/>
  <c r="G88" i="4"/>
  <c r="H88" i="4" s="1"/>
  <c r="D88" i="4"/>
  <c r="G87" i="4"/>
  <c r="H87" i="4" s="1"/>
  <c r="D87" i="4"/>
  <c r="G86" i="4"/>
  <c r="H86" i="4" s="1"/>
  <c r="D86" i="4"/>
  <c r="H85" i="4"/>
  <c r="G85" i="4"/>
  <c r="D85" i="4"/>
  <c r="G84" i="4"/>
  <c r="H84" i="4" s="1"/>
  <c r="D84" i="4"/>
  <c r="G83" i="4"/>
  <c r="H83" i="4" s="1"/>
  <c r="D83" i="4"/>
  <c r="G82" i="4"/>
  <c r="H82" i="4" s="1"/>
  <c r="D82" i="4"/>
  <c r="G81" i="4"/>
  <c r="H81" i="4" s="1"/>
  <c r="D81" i="4"/>
  <c r="G80" i="4"/>
  <c r="H80" i="4" s="1"/>
  <c r="D80" i="4"/>
  <c r="G79" i="4"/>
  <c r="H79" i="4" s="1"/>
  <c r="D79" i="4"/>
  <c r="G78" i="4"/>
  <c r="H78" i="4" s="1"/>
  <c r="D78" i="4"/>
  <c r="G77" i="4"/>
  <c r="H77" i="4" s="1"/>
  <c r="D77" i="4"/>
  <c r="G76" i="4"/>
  <c r="H76" i="4" s="1"/>
  <c r="D76" i="4"/>
  <c r="G75" i="4"/>
  <c r="H75" i="4" s="1"/>
  <c r="D75" i="4"/>
  <c r="G74" i="4"/>
  <c r="H74" i="4" s="1"/>
  <c r="D74" i="4"/>
  <c r="G73" i="4"/>
  <c r="H73" i="4" s="1"/>
  <c r="D73" i="4"/>
  <c r="G72" i="4"/>
  <c r="H72" i="4" s="1"/>
  <c r="D72" i="4"/>
  <c r="G71" i="4"/>
  <c r="H71" i="4" s="1"/>
  <c r="D71" i="4"/>
  <c r="G70" i="4"/>
  <c r="H70" i="4" s="1"/>
  <c r="D70" i="4"/>
  <c r="G69" i="4"/>
  <c r="H69" i="4" s="1"/>
  <c r="D69" i="4"/>
  <c r="G68" i="4"/>
  <c r="H68" i="4" s="1"/>
  <c r="D68" i="4"/>
  <c r="G67" i="4"/>
  <c r="H67" i="4" s="1"/>
  <c r="D67" i="4"/>
  <c r="G66" i="4"/>
  <c r="H66" i="4" s="1"/>
  <c r="D66" i="4"/>
  <c r="G65" i="4"/>
  <c r="H65" i="4" s="1"/>
  <c r="D65" i="4"/>
  <c r="G64" i="4"/>
  <c r="H64" i="4" s="1"/>
  <c r="D64" i="4"/>
  <c r="G63" i="4"/>
  <c r="H63" i="4" s="1"/>
  <c r="D63" i="4"/>
  <c r="G62" i="4"/>
  <c r="H62" i="4" s="1"/>
  <c r="D62" i="4"/>
  <c r="G61" i="4"/>
  <c r="H61" i="4" s="1"/>
  <c r="D61" i="4"/>
  <c r="G60" i="4"/>
  <c r="H60" i="4" s="1"/>
  <c r="D60" i="4"/>
  <c r="G59" i="4"/>
  <c r="H59" i="4" s="1"/>
  <c r="D59" i="4"/>
  <c r="G58" i="4"/>
  <c r="H58" i="4" s="1"/>
  <c r="D58" i="4"/>
  <c r="G57" i="4"/>
  <c r="H57" i="4" s="1"/>
  <c r="D57" i="4"/>
  <c r="G56" i="4"/>
  <c r="H56" i="4" s="1"/>
  <c r="D56" i="4"/>
  <c r="G55" i="4"/>
  <c r="H55" i="4" s="1"/>
  <c r="D55" i="4"/>
  <c r="G54" i="4"/>
  <c r="H54" i="4" s="1"/>
  <c r="D54" i="4"/>
  <c r="G53" i="4"/>
  <c r="H53" i="4" s="1"/>
  <c r="D53" i="4"/>
  <c r="G52" i="4"/>
  <c r="H52" i="4" s="1"/>
  <c r="D52" i="4"/>
  <c r="G51" i="4"/>
  <c r="H51" i="4" s="1"/>
  <c r="D51" i="4"/>
  <c r="G50" i="4"/>
  <c r="H50" i="4" s="1"/>
  <c r="D50" i="4"/>
  <c r="G49" i="4"/>
  <c r="H49" i="4" s="1"/>
  <c r="D49" i="4"/>
  <c r="G48" i="4"/>
  <c r="H48" i="4" s="1"/>
  <c r="D48" i="4"/>
  <c r="G47" i="4"/>
  <c r="H47" i="4" s="1"/>
  <c r="D47" i="4"/>
  <c r="G46" i="4"/>
  <c r="H46" i="4" s="1"/>
  <c r="D46" i="4"/>
  <c r="G45" i="4"/>
  <c r="H45" i="4" s="1"/>
  <c r="D45" i="4"/>
  <c r="G44" i="4"/>
  <c r="H44" i="4" s="1"/>
  <c r="D44" i="4"/>
  <c r="G43" i="4"/>
  <c r="H43" i="4" s="1"/>
  <c r="D43" i="4"/>
  <c r="G42" i="4"/>
  <c r="H42" i="4" s="1"/>
  <c r="D42" i="4"/>
  <c r="G41" i="4"/>
  <c r="H41" i="4" s="1"/>
  <c r="D41" i="4"/>
  <c r="G40" i="4"/>
  <c r="H40" i="4" s="1"/>
  <c r="D40" i="4"/>
  <c r="G39" i="4"/>
  <c r="H39" i="4" s="1"/>
  <c r="D39" i="4"/>
  <c r="G38" i="4"/>
  <c r="H38" i="4" s="1"/>
  <c r="D38" i="4"/>
  <c r="G37" i="4"/>
  <c r="H37" i="4" s="1"/>
  <c r="D37" i="4"/>
  <c r="G36" i="4"/>
  <c r="H36" i="4" s="1"/>
  <c r="D36" i="4"/>
  <c r="G35" i="4"/>
  <c r="H35" i="4" s="1"/>
  <c r="D35" i="4"/>
  <c r="G34" i="4"/>
  <c r="H34" i="4" s="1"/>
  <c r="D34" i="4"/>
  <c r="G33" i="4"/>
  <c r="H33" i="4" s="1"/>
  <c r="D33" i="4"/>
  <c r="G32" i="4"/>
  <c r="H32" i="4" s="1"/>
  <c r="D32" i="4"/>
  <c r="G31" i="4"/>
  <c r="H31" i="4" s="1"/>
  <c r="D31" i="4"/>
  <c r="G30" i="4"/>
  <c r="H30" i="4" s="1"/>
  <c r="D30" i="4"/>
  <c r="G29" i="4"/>
  <c r="H29" i="4" s="1"/>
  <c r="D29" i="4"/>
  <c r="G28" i="4"/>
  <c r="H28" i="4" s="1"/>
  <c r="D28" i="4"/>
  <c r="G27" i="4"/>
  <c r="H27" i="4" s="1"/>
  <c r="D27" i="4"/>
  <c r="G26" i="4"/>
  <c r="H26" i="4" s="1"/>
  <c r="D26" i="4"/>
  <c r="G25" i="4"/>
  <c r="H25" i="4" s="1"/>
  <c r="D25" i="4"/>
  <c r="G24" i="4"/>
  <c r="H24" i="4" s="1"/>
  <c r="D24" i="4"/>
  <c r="G23" i="4"/>
  <c r="H23" i="4" s="1"/>
  <c r="D23" i="4"/>
  <c r="G22" i="4"/>
  <c r="H22" i="4" s="1"/>
  <c r="D22" i="4"/>
  <c r="G21" i="4"/>
  <c r="H21" i="4" s="1"/>
  <c r="D21" i="4"/>
  <c r="G20" i="4"/>
  <c r="H20" i="4" s="1"/>
  <c r="D20" i="4"/>
  <c r="G19" i="4"/>
  <c r="H19" i="4" s="1"/>
  <c r="D19" i="4"/>
  <c r="G18" i="4"/>
  <c r="H18" i="4" s="1"/>
  <c r="D18" i="4"/>
  <c r="G17" i="4"/>
  <c r="H17" i="4" s="1"/>
  <c r="D17" i="4"/>
  <c r="G16" i="4"/>
  <c r="H16" i="4" s="1"/>
  <c r="D16" i="4"/>
  <c r="G15" i="4"/>
  <c r="H15" i="4" s="1"/>
  <c r="D15" i="4"/>
  <c r="G14" i="4"/>
  <c r="H14" i="4" s="1"/>
  <c r="D14" i="4"/>
  <c r="G13" i="4"/>
  <c r="H13" i="4" s="1"/>
  <c r="D13" i="4"/>
  <c r="G12" i="4"/>
  <c r="H12" i="4" s="1"/>
  <c r="D12" i="4"/>
  <c r="G11" i="4"/>
  <c r="H11" i="4" s="1"/>
  <c r="D11" i="4"/>
  <c r="G10" i="4"/>
  <c r="H10" i="4" s="1"/>
  <c r="D10" i="4"/>
  <c r="G9" i="4"/>
  <c r="H9" i="4" s="1"/>
  <c r="D9" i="4"/>
  <c r="G8" i="4"/>
  <c r="H8" i="4" s="1"/>
  <c r="D8" i="4"/>
  <c r="G7" i="4"/>
  <c r="H7" i="4" s="1"/>
  <c r="D7" i="4"/>
</calcChain>
</file>

<file path=xl/sharedStrings.xml><?xml version="1.0" encoding="utf-8"?>
<sst xmlns="http://schemas.openxmlformats.org/spreadsheetml/2006/main" count="1014" uniqueCount="286">
  <si>
    <t xml:space="preserve"> (cal/mol‧K)</t>
  </si>
  <si>
    <t>Species Indentifier</t>
  </si>
  <si>
    <t>Data Source</t>
  </si>
  <si>
    <t xml:space="preserve"> (kcal/mol)</t>
  </si>
  <si>
    <t>300 K</t>
  </si>
  <si>
    <t>400 K</t>
  </si>
  <si>
    <t>500 K</t>
  </si>
  <si>
    <t>600 K</t>
  </si>
  <si>
    <t>800 K</t>
  </si>
  <si>
    <t>1000 K</t>
  </si>
  <si>
    <t>1500 K</t>
  </si>
  <si>
    <t>2000 K</t>
  </si>
  <si>
    <t>Hr</t>
  </si>
  <si>
    <t>GBR3M/ATcTa</t>
  </si>
  <si>
    <r>
      <t>51.63</t>
    </r>
    <r>
      <rPr>
        <vertAlign val="superscript"/>
        <sz val="11"/>
        <color rgb="FF000000"/>
        <rFont val="Calibri"/>
        <family val="2"/>
        <scheme val="minor"/>
      </rPr>
      <t>c</t>
    </r>
  </si>
  <si>
    <t>H2</t>
  </si>
  <si>
    <t>GBR3M/ATcT</t>
  </si>
  <si>
    <r>
      <t>0.00</t>
    </r>
    <r>
      <rPr>
        <vertAlign val="superscript"/>
        <sz val="11"/>
        <color rgb="FF000000"/>
        <rFont val="Calibri"/>
        <family val="2"/>
        <scheme val="minor"/>
      </rPr>
      <t>c</t>
    </r>
  </si>
  <si>
    <t>O</t>
  </si>
  <si>
    <r>
      <t>59.00</t>
    </r>
    <r>
      <rPr>
        <vertAlign val="superscript"/>
        <sz val="11"/>
        <color rgb="FF000000"/>
        <rFont val="Calibri"/>
        <family val="2"/>
        <scheme val="minor"/>
      </rPr>
      <t>c</t>
    </r>
  </si>
  <si>
    <t>O2</t>
  </si>
  <si>
    <t>OHr</t>
  </si>
  <si>
    <r>
      <t>8.91</t>
    </r>
    <r>
      <rPr>
        <vertAlign val="superscript"/>
        <sz val="11"/>
        <color rgb="FF000000"/>
        <rFont val="Calibri"/>
        <family val="2"/>
        <scheme val="minor"/>
      </rPr>
      <t>c</t>
    </r>
  </si>
  <si>
    <t>H2O</t>
  </si>
  <si>
    <r>
      <t>-57.10</t>
    </r>
    <r>
      <rPr>
        <vertAlign val="superscript"/>
        <sz val="11"/>
        <color rgb="FF000000"/>
        <rFont val="Calibri"/>
        <family val="2"/>
        <scheme val="minor"/>
      </rPr>
      <t>c</t>
    </r>
  </si>
  <si>
    <t>HO2r</t>
  </si>
  <si>
    <r>
      <t>3.62</t>
    </r>
    <r>
      <rPr>
        <vertAlign val="superscript"/>
        <sz val="11"/>
        <color rgb="FF000000"/>
        <rFont val="Calibri"/>
        <family val="2"/>
        <scheme val="minor"/>
      </rPr>
      <t>c</t>
    </r>
  </si>
  <si>
    <t>H2O2</t>
  </si>
  <si>
    <r>
      <t>-30.93</t>
    </r>
    <r>
      <rPr>
        <vertAlign val="superscript"/>
        <sz val="11"/>
        <color rgb="FF000000"/>
        <rFont val="Calibri"/>
        <family val="2"/>
        <scheme val="minor"/>
      </rPr>
      <t>c</t>
    </r>
  </si>
  <si>
    <t>Fr</t>
  </si>
  <si>
    <r>
      <t>18.46</t>
    </r>
    <r>
      <rPr>
        <vertAlign val="superscript"/>
        <sz val="11"/>
        <color rgb="FF000000"/>
        <rFont val="Calibri"/>
        <family val="2"/>
        <scheme val="minor"/>
      </rPr>
      <t>c</t>
    </r>
  </si>
  <si>
    <t>F2</t>
  </si>
  <si>
    <t>HF</t>
  </si>
  <si>
    <r>
      <t>-65.17</t>
    </r>
    <r>
      <rPr>
        <vertAlign val="superscript"/>
        <sz val="11"/>
        <color rgb="FF000000"/>
        <rFont val="Calibri"/>
        <family val="2"/>
        <scheme val="minor"/>
      </rPr>
      <t>c</t>
    </r>
  </si>
  <si>
    <t>CO</t>
  </si>
  <si>
    <r>
      <t>-27.20</t>
    </r>
    <r>
      <rPr>
        <vertAlign val="superscript"/>
        <sz val="11"/>
        <color rgb="FF000000"/>
        <rFont val="Calibri"/>
        <family val="2"/>
        <scheme val="minor"/>
      </rPr>
      <t>c</t>
    </r>
  </si>
  <si>
    <t>CO2</t>
  </si>
  <si>
    <r>
      <t>-93.96</t>
    </r>
    <r>
      <rPr>
        <vertAlign val="superscript"/>
        <sz val="11"/>
        <color rgb="FF000000"/>
        <rFont val="Calibri"/>
        <family val="2"/>
        <scheme val="minor"/>
      </rPr>
      <t>c</t>
    </r>
  </si>
  <si>
    <t>HOCOr</t>
  </si>
  <si>
    <r>
      <t>-43.30</t>
    </r>
    <r>
      <rPr>
        <vertAlign val="superscript"/>
        <sz val="11"/>
        <color rgb="FF000000"/>
        <rFont val="Calibri"/>
        <family val="2"/>
        <scheme val="minor"/>
      </rPr>
      <t>c</t>
    </r>
  </si>
  <si>
    <t>HCOOr</t>
  </si>
  <si>
    <r>
      <t>-30.08</t>
    </r>
    <r>
      <rPr>
        <vertAlign val="superscript"/>
        <sz val="11"/>
        <color rgb="FF000000"/>
        <rFont val="Calibri"/>
        <family val="2"/>
        <scheme val="minor"/>
      </rPr>
      <t>c</t>
    </r>
  </si>
  <si>
    <t>CH4</t>
  </si>
  <si>
    <r>
      <t>-15.91</t>
    </r>
    <r>
      <rPr>
        <vertAlign val="superscript"/>
        <sz val="11"/>
        <color rgb="FF000000"/>
        <rFont val="Calibri"/>
        <family val="2"/>
        <scheme val="minor"/>
      </rPr>
      <t>c</t>
    </r>
  </si>
  <si>
    <t>CF2s</t>
  </si>
  <si>
    <r>
      <t>-46.34</t>
    </r>
    <r>
      <rPr>
        <vertAlign val="superscript"/>
        <sz val="11"/>
        <color rgb="FF000000"/>
        <rFont val="Calibri"/>
        <family val="2"/>
        <scheme val="minor"/>
      </rPr>
      <t>c</t>
    </r>
  </si>
  <si>
    <t>CF2t</t>
  </si>
  <si>
    <r>
      <t>10.35</t>
    </r>
    <r>
      <rPr>
        <vertAlign val="superscript"/>
        <sz val="11"/>
        <color rgb="FF000000"/>
        <rFont val="Calibri"/>
        <family val="2"/>
        <scheme val="minor"/>
      </rPr>
      <t>c</t>
    </r>
  </si>
  <si>
    <t>CF3r</t>
  </si>
  <si>
    <r>
      <t>-111.12</t>
    </r>
    <r>
      <rPr>
        <vertAlign val="superscript"/>
        <sz val="11"/>
        <color rgb="FF000000"/>
        <rFont val="Calibri"/>
        <family val="2"/>
        <scheme val="minor"/>
      </rPr>
      <t>c</t>
    </r>
  </si>
  <si>
    <t>CF4</t>
  </si>
  <si>
    <r>
      <t>-221.74</t>
    </r>
    <r>
      <rPr>
        <vertAlign val="superscript"/>
        <sz val="11"/>
        <color rgb="FF000000"/>
        <rFont val="Calibri"/>
        <family val="2"/>
        <scheme val="minor"/>
      </rPr>
      <t>c</t>
    </r>
  </si>
  <si>
    <t>CHF2</t>
  </si>
  <si>
    <r>
      <t>-57.34</t>
    </r>
    <r>
      <rPr>
        <vertAlign val="superscript"/>
        <sz val="11"/>
        <color rgb="FF000000"/>
        <rFont val="Calibri"/>
        <family val="2"/>
        <scheme val="minor"/>
      </rPr>
      <t>d</t>
    </r>
  </si>
  <si>
    <t>CHF3</t>
  </si>
  <si>
    <r>
      <t>-164.76</t>
    </r>
    <r>
      <rPr>
        <vertAlign val="superscript"/>
        <sz val="11"/>
        <color rgb="FF000000"/>
        <rFont val="Calibri"/>
        <family val="2"/>
        <scheme val="minor"/>
      </rPr>
      <t>c</t>
    </r>
  </si>
  <si>
    <t>CFOr</t>
  </si>
  <si>
    <r>
      <t>-42.22</t>
    </r>
    <r>
      <rPr>
        <vertAlign val="superscript"/>
        <sz val="11"/>
        <color rgb="FF000000"/>
        <rFont val="Calibri"/>
        <family val="2"/>
        <scheme val="minor"/>
      </rPr>
      <t>c</t>
    </r>
  </si>
  <si>
    <t>CF2O</t>
  </si>
  <si>
    <r>
      <t>-144.21</t>
    </r>
    <r>
      <rPr>
        <vertAlign val="superscript"/>
        <sz val="11"/>
        <color rgb="FF000000"/>
        <rFont val="Calibri"/>
        <family val="2"/>
        <scheme val="minor"/>
      </rPr>
      <t>c</t>
    </r>
  </si>
  <si>
    <t>CF2OH</t>
  </si>
  <si>
    <r>
      <t>This Work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</si>
  <si>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-107.17</t>
    </r>
    <r>
      <rPr>
        <vertAlign val="superscript"/>
        <sz val="11"/>
        <color rgb="FF000000"/>
        <rFont val="Calibri"/>
        <family val="2"/>
        <scheme val="minor"/>
      </rPr>
      <t>d</t>
    </r>
  </si>
  <si>
    <t>FCOOr</t>
  </si>
  <si>
    <t>This Work</t>
  </si>
  <si>
    <t>FCOOH</t>
  </si>
  <si>
    <t>PF2ene</t>
  </si>
  <si>
    <r>
      <t>-160.32</t>
    </r>
    <r>
      <rPr>
        <vertAlign val="superscript"/>
        <sz val="11"/>
        <color rgb="FF000000"/>
        <rFont val="Calibri"/>
        <family val="2"/>
        <scheme val="minor"/>
      </rPr>
      <t>c</t>
    </r>
  </si>
  <si>
    <t>PF2enylr</t>
  </si>
  <si>
    <r>
      <t>-53.13</t>
    </r>
    <r>
      <rPr>
        <vertAlign val="superscript"/>
        <sz val="11"/>
        <color rgb="FF000000"/>
        <rFont val="Calibri"/>
        <family val="2"/>
        <scheme val="minor"/>
      </rPr>
      <t>d</t>
    </r>
  </si>
  <si>
    <t>PF2-1H</t>
  </si>
  <si>
    <r>
      <t>-263.36</t>
    </r>
    <r>
      <rPr>
        <vertAlign val="superscript"/>
        <sz val="11"/>
        <color rgb="FF000000"/>
        <rFont val="Calibri"/>
        <family val="2"/>
        <scheme val="minor"/>
      </rPr>
      <t>d</t>
    </r>
  </si>
  <si>
    <t>PF2acid</t>
  </si>
  <si>
    <r>
      <t>-242.61</t>
    </r>
    <r>
      <rPr>
        <vertAlign val="superscript"/>
        <sz val="11"/>
        <color rgb="FF000000"/>
        <rFont val="Calibri"/>
        <family val="2"/>
        <scheme val="minor"/>
      </rPr>
      <t>d</t>
    </r>
  </si>
  <si>
    <t>PF2acylF</t>
  </si>
  <si>
    <r>
      <t>-242.50</t>
    </r>
    <r>
      <rPr>
        <vertAlign val="superscript"/>
        <sz val="11"/>
        <color rgb="FF000000"/>
        <rFont val="Calibri"/>
        <family val="2"/>
        <scheme val="minor"/>
      </rPr>
      <t>d</t>
    </r>
  </si>
  <si>
    <t>PF2alkylr</t>
  </si>
  <si>
    <r>
      <t>-212.76</t>
    </r>
    <r>
      <rPr>
        <vertAlign val="superscript"/>
        <sz val="11"/>
        <color rgb="FF000000"/>
        <rFont val="Calibri"/>
        <family val="2"/>
        <scheme val="minor"/>
      </rPr>
      <t>d</t>
    </r>
  </si>
  <si>
    <t>PF2alkane</t>
  </si>
  <si>
    <r>
      <t>-318.86</t>
    </r>
    <r>
      <rPr>
        <vertAlign val="superscript"/>
        <sz val="11"/>
        <color rgb="FF000000"/>
        <rFont val="Calibri"/>
        <family val="2"/>
        <scheme val="minor"/>
      </rPr>
      <t>c</t>
    </r>
  </si>
  <si>
    <t>PF2carboxylr</t>
  </si>
  <si>
    <t>PF2diol</t>
  </si>
  <si>
    <t>PF2lactone</t>
  </si>
  <si>
    <t>PF2ol</t>
  </si>
  <si>
    <t>PF2s</t>
  </si>
  <si>
    <r>
      <t>-121.99</t>
    </r>
    <r>
      <rPr>
        <vertAlign val="superscript"/>
        <sz val="11"/>
        <color rgb="FF000000"/>
        <rFont val="Calibri"/>
        <family val="2"/>
        <scheme val="minor"/>
      </rPr>
      <t>d</t>
    </r>
  </si>
  <si>
    <t>CF3COr</t>
  </si>
  <si>
    <r>
      <t>-143.74</t>
    </r>
    <r>
      <rPr>
        <vertAlign val="superscript"/>
        <sz val="11"/>
        <color rgb="FF000000"/>
        <rFont val="Calibri"/>
        <family val="2"/>
        <scheme val="minor"/>
      </rPr>
      <t>d</t>
    </r>
  </si>
  <si>
    <t>CHF2CO2</t>
  </si>
  <si>
    <t>HOCF2CO</t>
  </si>
  <si>
    <t>rCF2CFO</t>
  </si>
  <si>
    <r>
      <t>-145.08</t>
    </r>
    <r>
      <rPr>
        <vertAlign val="superscript"/>
        <sz val="11"/>
        <color rgb="FF000000"/>
        <rFont val="Calibri"/>
        <family val="2"/>
        <scheme val="minor"/>
      </rPr>
      <t>d</t>
    </r>
  </si>
  <si>
    <t>rCF2COOH</t>
  </si>
  <si>
    <t>PF3-1ene</t>
  </si>
  <si>
    <t>PF3-1H</t>
  </si>
  <si>
    <t>PF3acid</t>
  </si>
  <si>
    <t>PF3acylF</t>
  </si>
  <si>
    <t>PF3alkane</t>
  </si>
  <si>
    <t>PF3alkylr</t>
  </si>
  <si>
    <t>PF3carboxylr</t>
  </si>
  <si>
    <t>PF3COr</t>
  </si>
  <si>
    <t>PF3diol</t>
  </si>
  <si>
    <t>PF3lactone</t>
  </si>
  <si>
    <t>PF3ol</t>
  </si>
  <si>
    <t>PF3s</t>
  </si>
  <si>
    <t>PFallylr</t>
  </si>
  <si>
    <t>rPF3acid</t>
  </si>
  <si>
    <t>rPF3acylF</t>
  </si>
  <si>
    <t>PF4-1ene</t>
  </si>
  <si>
    <t>PF4-1H</t>
  </si>
  <si>
    <t>PF4acid</t>
  </si>
  <si>
    <t>PF4acylF</t>
  </si>
  <si>
    <t>PF4alkane</t>
  </si>
  <si>
    <t>PF4alkylr</t>
  </si>
  <si>
    <t>PF4carboxylr</t>
  </si>
  <si>
    <t>PF4COr</t>
  </si>
  <si>
    <t>PF4diol</t>
  </si>
  <si>
    <t>PF4lactone</t>
  </si>
  <si>
    <t>PF4ol</t>
  </si>
  <si>
    <t>PF4s</t>
  </si>
  <si>
    <t>rPF4-1ene</t>
  </si>
  <si>
    <t>rPF4acid</t>
  </si>
  <si>
    <t>rPF4acylF</t>
  </si>
  <si>
    <t>PF5-1ene</t>
  </si>
  <si>
    <t>PF5-1H</t>
  </si>
  <si>
    <t>PF5acid</t>
  </si>
  <si>
    <t>PF5acylF</t>
  </si>
  <si>
    <t>PF5alkane</t>
  </si>
  <si>
    <t>PF5alkylr</t>
  </si>
  <si>
    <t>PF5carboxylr</t>
  </si>
  <si>
    <t>PF5COr</t>
  </si>
  <si>
    <t>PF5diol</t>
  </si>
  <si>
    <t>PF5lactone</t>
  </si>
  <si>
    <t>PF5ol</t>
  </si>
  <si>
    <t>PF5s</t>
  </si>
  <si>
    <t>rPF5-1ene</t>
  </si>
  <si>
    <t>rPF5acid</t>
  </si>
  <si>
    <t>rPF5acylF</t>
  </si>
  <si>
    <t>PF6-1ene</t>
  </si>
  <si>
    <t>PF6-1H</t>
  </si>
  <si>
    <t>PF6acid</t>
  </si>
  <si>
    <t>PF6acylF</t>
  </si>
  <si>
    <t>PF6alkane</t>
  </si>
  <si>
    <t>PF6alkylr</t>
  </si>
  <si>
    <t>PF6carboxylr</t>
  </si>
  <si>
    <t>PF6COr</t>
  </si>
  <si>
    <t>PF6diol</t>
  </si>
  <si>
    <t>PF6lactone</t>
  </si>
  <si>
    <t>PF6ol</t>
  </si>
  <si>
    <t>PF6s</t>
  </si>
  <si>
    <t>rPF6-1ene</t>
  </si>
  <si>
    <t>rPF6acid</t>
  </si>
  <si>
    <t>rPF6acylF</t>
  </si>
  <si>
    <t>PF7-1ene</t>
  </si>
  <si>
    <t>PF7-1ene1r</t>
  </si>
  <si>
    <t>PF7-1ene2r</t>
  </si>
  <si>
    <t>PF7-1ene3r</t>
  </si>
  <si>
    <t>PF7-1ene4r</t>
  </si>
  <si>
    <t>PF7-1ene5r</t>
  </si>
  <si>
    <t>PF7-1ene6r</t>
  </si>
  <si>
    <t>PF7-1H</t>
  </si>
  <si>
    <t>PF7acid</t>
  </si>
  <si>
    <t>PF7acylF</t>
  </si>
  <si>
    <t>PF7acylF2r</t>
  </si>
  <si>
    <t>PF7acylF3r</t>
  </si>
  <si>
    <t>PF7acylF4r</t>
  </si>
  <si>
    <t>PF7acylF5r</t>
  </si>
  <si>
    <t>PF7acylF6r</t>
  </si>
  <si>
    <t>PF7alkane</t>
  </si>
  <si>
    <t>PF7alkylr</t>
  </si>
  <si>
    <t>PF7carboxylr</t>
  </si>
  <si>
    <t>PF7COr</t>
  </si>
  <si>
    <t>PF7diol</t>
  </si>
  <si>
    <t>PF7lactone</t>
  </si>
  <si>
    <t>PF7ol</t>
  </si>
  <si>
    <t>PF7s</t>
  </si>
  <si>
    <t>rPF7-1ene</t>
  </si>
  <si>
    <t>rPF7acid</t>
  </si>
  <si>
    <t>rPF7acylF</t>
  </si>
  <si>
    <t>PF8acid</t>
  </si>
  <si>
    <t>PF8acid2r</t>
  </si>
  <si>
    <t>PF8acid3r</t>
  </si>
  <si>
    <t>PF8acid4r</t>
  </si>
  <si>
    <t>PF8acid5r</t>
  </si>
  <si>
    <t>PF8acid6r</t>
  </si>
  <si>
    <t>PF8acid7r</t>
  </si>
  <si>
    <t>PF8alkane</t>
  </si>
  <si>
    <t>PF8alkane2r</t>
  </si>
  <si>
    <t>PF8alkane3r</t>
  </si>
  <si>
    <t>PF8alkane4r</t>
  </si>
  <si>
    <t>PF8alkylr</t>
  </si>
  <si>
    <t>PF8carboxylr</t>
  </si>
  <si>
    <t>PF8COr</t>
  </si>
  <si>
    <t>PF8lactone</t>
  </si>
  <si>
    <t>rPF8acid</t>
  </si>
  <si>
    <t>Species Identifier</t>
  </si>
  <si>
    <r>
      <rPr>
        <b/>
        <sz val="11"/>
        <color theme="1"/>
        <rFont val="Calibri"/>
        <family val="2"/>
        <scheme val="minor"/>
      </rPr>
      <t xml:space="preserve">Selected </t>
    </r>
    <r>
      <rPr>
        <b/>
        <i/>
        <sz val="11"/>
        <color theme="1"/>
        <rFont val="Calibri"/>
        <family val="2"/>
        <scheme val="minor"/>
      </rPr>
      <t>Δ</t>
    </r>
    <r>
      <rPr>
        <b/>
        <i/>
        <vertAlign val="subscript"/>
        <sz val="11"/>
        <color theme="1"/>
        <rFont val="Calibri"/>
        <family val="2"/>
        <scheme val="minor"/>
      </rPr>
      <t>f</t>
    </r>
    <r>
      <rPr>
        <b/>
        <i/>
        <sz val="11"/>
        <color theme="1"/>
        <rFont val="Calibri"/>
        <family val="2"/>
        <scheme val="minor"/>
      </rPr>
      <t>H</t>
    </r>
    <r>
      <rPr>
        <b/>
        <i/>
        <vertAlign val="subscript"/>
        <sz val="11"/>
        <color theme="1"/>
        <rFont val="Calibri"/>
        <family val="2"/>
        <scheme val="minor"/>
      </rPr>
      <t>0K</t>
    </r>
    <r>
      <rPr>
        <b/>
        <i/>
        <sz val="11"/>
        <color theme="1"/>
        <rFont val="Calibri"/>
        <family val="2"/>
        <scheme val="minor"/>
      </rPr>
      <t>°</t>
    </r>
  </si>
  <si>
    <t>Uncertainty</t>
  </si>
  <si>
    <t>Source</t>
  </si>
  <si>
    <t>G4</t>
  </si>
  <si>
    <t>(deviation from ref. value)</t>
  </si>
  <si>
    <t>CBS-QB3</t>
  </si>
  <si>
    <t>B3LYP/6-31G(d,p)</t>
  </si>
  <si>
    <t>M06-2X/6-311+G(d,p)</t>
  </si>
  <si>
    <t>M06-2X-D3(0)/def2-TZVP</t>
  </si>
  <si>
    <t>M06-2X-D3(0)/def2-TZVPP</t>
  </si>
  <si>
    <t>M06-2X-D3(0)/def2-QZVPP</t>
  </si>
  <si>
    <t>ωB97XD/def2-TZVP</t>
  </si>
  <si>
    <t>ωB97XD/def2-TZVPP</t>
  </si>
  <si>
    <t>ωB97XD/def2-QZVPP</t>
  </si>
  <si>
    <t>± 0.000</t>
  </si>
  <si>
    <t>ATcT</t>
  </si>
  <si>
    <t>Method</t>
  </si>
  <si>
    <t>MAD w.r.t to Benchmarking Set 1 (29 species)</t>
  </si>
  <si>
    <t>MAD w.r.t to Benchmarking Set 2 (68 species)</t>
  </si>
  <si>
    <t>± 0.004</t>
  </si>
  <si>
    <t>n.a.</t>
  </si>
  <si>
    <t>exact</t>
  </si>
  <si>
    <t>± 0.005</t>
  </si>
  <si>
    <t>± 0.006</t>
  </si>
  <si>
    <t>HO2</t>
  </si>
  <si>
    <t>± 0.036</t>
  </si>
  <si>
    <t>± 0.015</t>
  </si>
  <si>
    <t>± 0.088</t>
  </si>
  <si>
    <r>
      <rPr>
        <i/>
        <sz val="11"/>
        <color theme="1"/>
        <rFont val="Calibri"/>
        <family val="2"/>
        <scheme val="minor"/>
      </rPr>
      <t>cis</t>
    </r>
    <r>
      <rPr>
        <sz val="11"/>
        <color theme="1"/>
        <rFont val="Calibri"/>
        <family val="2"/>
        <scheme val="minor"/>
      </rPr>
      <t>-HOCO</t>
    </r>
  </si>
  <si>
    <t>± 0.120</t>
  </si>
  <si>
    <r>
      <rPr>
        <i/>
        <sz val="11"/>
        <color theme="1"/>
        <rFont val="Calibri"/>
        <family val="2"/>
        <scheme val="minor"/>
      </rPr>
      <t>trans</t>
    </r>
    <r>
      <rPr>
        <sz val="11"/>
        <color theme="1"/>
        <rFont val="Calibri"/>
        <family val="2"/>
        <scheme val="minor"/>
      </rPr>
      <t>-HOCO</t>
    </r>
  </si>
  <si>
    <t>± 0.100</t>
  </si>
  <si>
    <t>± 0.131</t>
  </si>
  <si>
    <t>± 0.011</t>
  </si>
  <si>
    <t>± 0.091</t>
  </si>
  <si>
    <t>± 0.084</t>
  </si>
  <si>
    <t>± 0.103</t>
  </si>
  <si>
    <t>± 0.055</t>
  </si>
  <si>
    <t>± 0.096</t>
  </si>
  <si>
    <t>Goldsmith/ANL0</t>
  </si>
  <si>
    <t>PFvinylr</t>
  </si>
  <si>
    <t>PF2-1ene</t>
  </si>
  <si>
    <t>± 0.117</t>
  </si>
  <si>
    <t>± 0.196</t>
  </si>
  <si>
    <r>
      <t>S</t>
    </r>
    <r>
      <rPr>
        <b/>
        <i/>
        <sz val="11"/>
        <color theme="1"/>
        <rFont val="Calibri"/>
        <family val="2"/>
      </rPr>
      <t>°</t>
    </r>
    <r>
      <rPr>
        <b/>
        <i/>
        <vertAlign val="subscript"/>
        <sz val="11"/>
        <color theme="1"/>
        <rFont val="Calibri"/>
        <family val="2"/>
        <scheme val="minor"/>
      </rPr>
      <t>298, corr.</t>
    </r>
  </si>
  <si>
    <r>
      <t>S</t>
    </r>
    <r>
      <rPr>
        <b/>
        <i/>
        <sz val="11"/>
        <color theme="1"/>
        <rFont val="Calibri"/>
        <family val="2"/>
      </rPr>
      <t>°</t>
    </r>
    <r>
      <rPr>
        <b/>
        <i/>
        <vertAlign val="subscript"/>
        <sz val="11"/>
        <color theme="1"/>
        <rFont val="Calibri"/>
        <family val="2"/>
        <scheme val="minor"/>
      </rPr>
      <t>298, uncorr.</t>
    </r>
  </si>
  <si>
    <r>
      <rPr>
        <b/>
        <sz val="11"/>
        <color theme="1"/>
        <rFont val="Calibri"/>
        <family val="2"/>
      </rPr>
      <t>Δ</t>
    </r>
    <r>
      <rPr>
        <b/>
        <i/>
        <sz val="11"/>
        <color theme="1"/>
        <rFont val="Calibri"/>
        <family val="2"/>
        <scheme val="minor"/>
      </rPr>
      <t>S</t>
    </r>
    <r>
      <rPr>
        <b/>
        <i/>
        <sz val="11"/>
        <color theme="1"/>
        <rFont val="Calibri"/>
        <family val="2"/>
      </rPr>
      <t>°</t>
    </r>
    <r>
      <rPr>
        <b/>
        <i/>
        <vertAlign val="subscript"/>
        <sz val="11"/>
        <color theme="1"/>
        <rFont val="Calibri"/>
        <family val="2"/>
        <scheme val="minor"/>
      </rPr>
      <t>298</t>
    </r>
  </si>
  <si>
    <r>
      <t># of nonterminal C</t>
    </r>
    <r>
      <rPr>
        <b/>
        <sz val="11"/>
        <color theme="1"/>
        <rFont val="Calibri"/>
        <family val="2"/>
      </rPr>
      <t>−</t>
    </r>
    <r>
      <rPr>
        <b/>
        <sz val="11"/>
        <color theme="1"/>
        <rFont val="Calibri"/>
        <family val="2"/>
        <scheme val="minor"/>
      </rPr>
      <t>C bonds</t>
    </r>
  </si>
  <si>
    <r>
      <t># of nonterminal C</t>
    </r>
    <r>
      <rPr>
        <b/>
        <sz val="11"/>
        <color theme="1"/>
        <rFont val="Calibri"/>
        <family val="2"/>
      </rPr>
      <t>−O</t>
    </r>
    <r>
      <rPr>
        <b/>
        <sz val="11"/>
        <color theme="1"/>
        <rFont val="Calibri"/>
        <family val="2"/>
        <scheme val="minor"/>
      </rPr>
      <t xml:space="preserve"> bonds</t>
    </r>
  </si>
  <si>
    <t>Prediction of Fit</t>
  </si>
  <si>
    <t>Deviation of Fit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</si>
  <si>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</si>
  <si>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</si>
  <si>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</si>
  <si>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</si>
  <si>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</si>
  <si>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</si>
  <si>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</si>
  <si>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</si>
  <si>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</si>
  <si>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</si>
  <si>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</si>
  <si>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</si>
  <si>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</si>
  <si>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</si>
  <si>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</si>
  <si>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</si>
  <si>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r>
      <t>cis</t>
    </r>
    <r>
      <rPr>
        <sz val="11"/>
        <color theme="1"/>
        <rFont val="Calibri"/>
        <family val="2"/>
        <scheme val="minor"/>
      </rPr>
      <t>-HOCO</t>
    </r>
  </si>
  <si>
    <r>
      <rPr>
        <i/>
        <sz val="11"/>
        <color theme="1"/>
        <rFont val="Calibri"/>
        <family val="2"/>
        <scheme val="minor"/>
      </rPr>
      <t>trans-</t>
    </r>
    <r>
      <rPr>
        <sz val="11"/>
        <color theme="1"/>
        <rFont val="Calibri"/>
        <family val="2"/>
        <scheme val="minor"/>
      </rPr>
      <t>HOCO</t>
    </r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</si>
  <si>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</si>
  <si>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</si>
  <si>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</si>
  <si>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</si>
  <si>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</si>
  <si>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</si>
  <si>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</si>
  <si>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</si>
  <si>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C-C</t>
  </si>
  <si>
    <t>C-O</t>
  </si>
  <si>
    <t>CF3CO</t>
  </si>
  <si>
    <t>a: “GBR3M/ATcT” refers to the Extended Third Millennium Thermodynamic Database of Goos, Burcat, and Ruscic (last appended in 2016), with updates from the Active Thermochemical Tables
b: “This Work” refers to values calculated @ G4 (for ≤ C4) and M06-2X-D3(0)/def2-QZVPP (for ≥ C5)
c: 0 K formation enthalpies from the Active Thermochemical Tables
d: 0 K formation enthalpies from Goldsmith and co-workers (DOI: 10.1021/acs.jpca.2c06623)</t>
  </si>
  <si>
    <r>
      <t xml:space="preserve">The following spreadsheet undertakes a multiple linear regression calculation for discussion of incorporation of anharmonic corrections for torsional modes, and in particular the </t>
    </r>
    <r>
      <rPr>
        <b/>
        <sz val="11"/>
        <color theme="1"/>
        <rFont val="Calibri"/>
        <family val="2"/>
        <scheme val="minor"/>
      </rPr>
      <t>1D Hindered Rotor Approximation</t>
    </r>
    <r>
      <rPr>
        <sz val="11"/>
        <color theme="1"/>
        <rFont val="Calibri"/>
        <family val="2"/>
        <scheme val="minor"/>
      </rPr>
      <t xml:space="preserve">, on the entropy of species at 298 K. The number of nonterminal C-C and C-O bonds are together correlated with the corrected and uncorrected entropy at 298 K (from purely calculated values, at the chosen levels of theory), to obtain a fit of the entropy decrement from RRHO entropy at 298 K, </t>
    </r>
    <r>
      <rPr>
        <i/>
        <sz val="11"/>
        <color theme="1"/>
        <rFont val="Calibri"/>
        <family val="2"/>
        <scheme val="minor"/>
      </rPr>
      <t>per internal rotor</t>
    </r>
    <r>
      <rPr>
        <sz val="11"/>
        <color theme="1"/>
        <rFont val="Calibri"/>
        <family val="2"/>
        <scheme val="minor"/>
      </rPr>
      <t xml:space="preserve">. The regression statistics are shown to the right of the data columns A:F, and the results of the predicted entropy increments as a linear fit (G:H). </t>
    </r>
  </si>
  <si>
    <t>CH2F2</t>
  </si>
  <si>
    <r>
      <t>-105.97</t>
    </r>
    <r>
      <rPr>
        <vertAlign val="superscript"/>
        <sz val="11"/>
        <color rgb="FF000000"/>
        <rFont val="Calibri"/>
        <family val="2"/>
        <scheme val="minor"/>
      </rPr>
      <t>c</t>
    </r>
  </si>
  <si>
    <t>(squared deviation from ref. value)</t>
  </si>
  <si>
    <t>2*RMSD w.r.t to Benchmarking Set 1 (29 species)</t>
  </si>
  <si>
    <t>2*RMSD w.r.t to Benchmarking Set 2 (68 species)</t>
  </si>
  <si>
    <r>
      <rPr>
        <sz val="11"/>
        <color theme="1"/>
        <rFont val="Calibri"/>
        <family val="2"/>
        <scheme val="minor"/>
      </rPr>
      <t xml:space="preserve">The following spreadsheet undertakes benchmarking calculations of enthalpies of formation at 0 K calculated using various quantum chemical methods used in this work. </t>
    </r>
    <r>
      <rPr>
        <b/>
        <u/>
        <sz val="11"/>
        <color theme="1"/>
        <rFont val="Calibri"/>
        <family val="2"/>
        <scheme val="minor"/>
      </rPr>
      <t>All values are in kcal/mol.</t>
    </r>
    <r>
      <rPr>
        <sz val="11"/>
        <color theme="1"/>
        <rFont val="Calibri"/>
        <family val="2"/>
        <scheme val="minor"/>
      </rPr>
      <t xml:space="preserve"> Column B contains the best chosen value for the 0 K enthalpy of formation based on the benchmarking, and Column C contains the uncertainty in that value, if quantified (sourced from ATcT, or 2*RMSD for the values calculated in this work). </t>
    </r>
    <r>
      <rPr>
        <b/>
        <sz val="11"/>
        <color theme="1"/>
        <rFont val="Calibri"/>
        <family val="2"/>
        <scheme val="minor"/>
      </rPr>
      <t>Cells AT9:AV22 and AT24:AV37 contain the details of the benchmarking results w.r.t both benchmarking datasets outlined in this work.</t>
    </r>
    <r>
      <rPr>
        <sz val="11"/>
        <color theme="1"/>
        <rFont val="Calibri"/>
        <family val="2"/>
        <scheme val="minor"/>
      </rPr>
      <t xml:space="preserve"> </t>
    </r>
  </si>
  <si>
    <t>± 1.4</t>
  </si>
  <si>
    <t>± 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</si>
</sst>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2" fontId="4" fillId="0" borderId="0" xfId="1" applyNumberFormat="1" applyFont="1" applyAlignment="1">
      <alignment horizontal="center" vertical="center"/>
    </xf>
    <xf numFmtId="0" fontId="3" fillId="0" borderId="0" xfId="1"/>
    <xf numFmtId="2" fontId="5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0" fillId="0" borderId="0" xfId="0" applyNumberFormat="1"/>
    <xf numFmtId="2" fontId="10" fillId="0" borderId="12" xfId="0" applyNumberFormat="1" applyFont="1" applyBorder="1" applyAlignment="1">
      <alignment horizontal="centerContinuous"/>
    </xf>
    <xf numFmtId="2" fontId="0" fillId="0" borderId="10" xfId="0" applyNumberFormat="1" applyBorder="1"/>
    <xf numFmtId="2" fontId="10" fillId="0" borderId="12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0" fillId="0" borderId="10" xfId="0" applyBorder="1"/>
    <xf numFmtId="2" fontId="10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5" fillId="0" borderId="0" xfId="1" quotePrefix="1" applyNumberFormat="1" applyFont="1" applyAlignment="1">
      <alignment horizontal="center" vertical="center"/>
    </xf>
    <xf numFmtId="0" fontId="3" fillId="0" borderId="0" xfId="1" applyAlignment="1">
      <alignment horizontal="left" vertical="top" wrapText="1"/>
    </xf>
    <xf numFmtId="2" fontId="2" fillId="0" borderId="0" xfId="0" applyNumberFormat="1" applyFon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</cellXfs>
  <cellStyles count="2">
    <cellStyle name="Normal" xfId="0" builtinId="0"/>
    <cellStyle name="Normal 2" xfId="1" xr:uid="{DDA29B13-AB1A-4C10-937C-7EC510B5D9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227467</xdr:colOff>
      <xdr:row>0</xdr:row>
      <xdr:rowOff>21981</xdr:rowOff>
    </xdr:from>
    <xdr:to>
      <xdr:col>5</xdr:col>
      <xdr:colOff>593813</xdr:colOff>
      <xdr:row>1</xdr:row>
      <xdr:rowOff>7326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1F15BF-AF7B-49C6-A274-4BF9DB145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7142" y="21981"/>
          <a:ext cx="366346" cy="185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261980</xdr:colOff>
      <xdr:row>0</xdr:row>
      <xdr:rowOff>25397</xdr:rowOff>
    </xdr:from>
    <xdr:to>
      <xdr:col>2</xdr:col>
      <xdr:colOff>608134</xdr:colOff>
      <xdr:row>1</xdr:row>
      <xdr:rowOff>647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2F76B5-CC0B-404C-A9B2-4FE832D03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7055" y="25397"/>
          <a:ext cx="346154" cy="17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197662</xdr:colOff>
      <xdr:row>0</xdr:row>
      <xdr:rowOff>25398</xdr:rowOff>
    </xdr:from>
    <xdr:to>
      <xdr:col>3</xdr:col>
      <xdr:colOff>665025</xdr:colOff>
      <xdr:row>1</xdr:row>
      <xdr:rowOff>7326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649D0A-7ACC-4B4C-BEDA-27265AE55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937" y="25398"/>
          <a:ext cx="467363" cy="1819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247487</xdr:colOff>
      <xdr:row>0</xdr:row>
      <xdr:rowOff>14654</xdr:rowOff>
    </xdr:from>
    <xdr:to>
      <xdr:col>4</xdr:col>
      <xdr:colOff>593480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E04769-894C-4673-B504-6BF5DB2F4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8962" y="14654"/>
          <a:ext cx="345993" cy="1853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9AB20-285A-4578-94AC-5149AB292D20}">
  <dimension ref="A1:U149"/>
  <sheetViews>
    <sheetView zoomScale="85" zoomScaleNormal="85" workbookViewId="0">
      <selection activeCell="K10" sqref="K10"/>
    </sheetView>
  </sheetViews>
  <sheetFormatPr defaultColWidth="12.5703125" defaultRowHeight="15.75" x14ac:dyDescent="0.25"/>
  <cols>
    <col min="1" max="1" width="20.42578125" style="2" bestFit="1" customWidth="1"/>
    <col min="2" max="2" width="17.140625" style="2" customWidth="1"/>
    <col min="3" max="16384" width="12.5703125" style="2"/>
  </cols>
  <sheetData>
    <row r="1" spans="1:21" x14ac:dyDescent="0.25">
      <c r="A1" s="32"/>
      <c r="B1" s="32"/>
      <c r="C1" s="32"/>
      <c r="D1" s="32"/>
      <c r="E1" s="32"/>
      <c r="F1" s="1"/>
      <c r="G1" s="32" t="s">
        <v>0</v>
      </c>
      <c r="H1" s="32"/>
      <c r="I1" s="32"/>
      <c r="J1" s="32"/>
      <c r="K1" s="32"/>
      <c r="L1" s="32"/>
      <c r="M1" s="32"/>
    </row>
    <row r="2" spans="1:21" x14ac:dyDescent="0.25">
      <c r="A2" s="1" t="s">
        <v>1</v>
      </c>
      <c r="B2" s="1" t="s">
        <v>2</v>
      </c>
      <c r="C2" s="1" t="s">
        <v>3</v>
      </c>
      <c r="D2" s="1" t="s">
        <v>3</v>
      </c>
      <c r="E2" s="1" t="s">
        <v>0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21" ht="17.25" x14ac:dyDescent="0.25">
      <c r="A3" s="3" t="s">
        <v>12</v>
      </c>
      <c r="B3" s="3" t="s">
        <v>13</v>
      </c>
      <c r="C3" s="3" t="s">
        <v>14</v>
      </c>
      <c r="D3" s="5">
        <v>52.102578009452998</v>
      </c>
      <c r="E3" s="5">
        <v>27.418071081210499</v>
      </c>
      <c r="F3" s="5">
        <v>4.9680106466020701</v>
      </c>
      <c r="G3" s="5">
        <v>4.9680106466020701</v>
      </c>
      <c r="H3" s="5">
        <v>4.9680106466020701</v>
      </c>
      <c r="I3" s="5">
        <v>4.9680106466020701</v>
      </c>
      <c r="J3" s="5">
        <v>4.9680106466020701</v>
      </c>
      <c r="K3" s="5">
        <v>4.9680106466020701</v>
      </c>
      <c r="L3" s="5">
        <v>4.9680106466020701</v>
      </c>
      <c r="M3" s="5">
        <v>4.9680106466020701</v>
      </c>
    </row>
    <row r="4" spans="1:21" ht="16.5" customHeight="1" x14ac:dyDescent="0.25">
      <c r="A4" s="3" t="s">
        <v>15</v>
      </c>
      <c r="B4" s="3" t="s">
        <v>16</v>
      </c>
      <c r="C4" s="3" t="s">
        <v>17</v>
      </c>
      <c r="D4" s="5">
        <v>3.1744195008703902E-9</v>
      </c>
      <c r="E4" s="5">
        <v>31.2333340771564</v>
      </c>
      <c r="F4" s="5">
        <v>6.89550310583782</v>
      </c>
      <c r="G4" s="5">
        <v>6.9974788663338598</v>
      </c>
      <c r="H4" s="5">
        <v>7.0023068160243396</v>
      </c>
      <c r="I4" s="5">
        <v>6.9920211039515001</v>
      </c>
      <c r="J4" s="5">
        <v>7.0783510627628203</v>
      </c>
      <c r="K4" s="5">
        <v>7.2091650007638197</v>
      </c>
      <c r="L4" s="5">
        <v>7.7339888981764702</v>
      </c>
      <c r="M4" s="5">
        <v>8.1728381484024499</v>
      </c>
      <c r="O4" s="34" t="s">
        <v>276</v>
      </c>
      <c r="P4" s="34"/>
      <c r="Q4" s="34"/>
      <c r="R4" s="34"/>
      <c r="S4" s="34"/>
      <c r="T4" s="34"/>
      <c r="U4" s="34"/>
    </row>
    <row r="5" spans="1:21" ht="17.25" x14ac:dyDescent="0.25">
      <c r="A5" s="3" t="s">
        <v>18</v>
      </c>
      <c r="B5" s="3" t="s">
        <v>16</v>
      </c>
      <c r="C5" s="3" t="s">
        <v>19</v>
      </c>
      <c r="D5" s="5">
        <v>59.553929927203598</v>
      </c>
      <c r="E5" s="5">
        <v>38.494153854312799</v>
      </c>
      <c r="F5" s="5">
        <v>5.2342999113277804</v>
      </c>
      <c r="G5" s="5">
        <v>5.1296054206574802</v>
      </c>
      <c r="H5" s="5">
        <v>5.0781149215489796</v>
      </c>
      <c r="I5" s="5">
        <v>5.0521035908520302</v>
      </c>
      <c r="J5" s="5">
        <v>5.0159985785650898</v>
      </c>
      <c r="K5" s="5">
        <v>5.0010095463875102</v>
      </c>
      <c r="L5" s="5">
        <v>4.9829727140332096</v>
      </c>
      <c r="M5" s="5">
        <v>4.9763747505682598</v>
      </c>
      <c r="O5" s="34"/>
      <c r="P5" s="34"/>
      <c r="Q5" s="34"/>
      <c r="R5" s="34"/>
      <c r="S5" s="34"/>
      <c r="T5" s="34"/>
      <c r="U5" s="34"/>
    </row>
    <row r="6" spans="1:21" ht="17.25" x14ac:dyDescent="0.25">
      <c r="A6" s="3" t="s">
        <v>20</v>
      </c>
      <c r="B6" s="3" t="s">
        <v>16</v>
      </c>
      <c r="C6" s="3" t="s">
        <v>17</v>
      </c>
      <c r="D6" s="5">
        <v>3.9061498020719602E-9</v>
      </c>
      <c r="E6" s="5">
        <v>49.031619995889798</v>
      </c>
      <c r="F6" s="5">
        <v>7.0239175746854601</v>
      </c>
      <c r="G6" s="5">
        <v>7.1991791592900896</v>
      </c>
      <c r="H6" s="5">
        <v>7.4291351398507803</v>
      </c>
      <c r="I6" s="5">
        <v>7.6679695203474498</v>
      </c>
      <c r="J6" s="5">
        <v>8.0663609070373106</v>
      </c>
      <c r="K6" s="5">
        <v>8.3372309973143892</v>
      </c>
      <c r="L6" s="5">
        <v>8.7254217072751299</v>
      </c>
      <c r="M6" s="5">
        <v>9.0476336055249007</v>
      </c>
      <c r="O6" s="34"/>
      <c r="P6" s="34"/>
      <c r="Q6" s="34"/>
      <c r="R6" s="34"/>
      <c r="S6" s="34"/>
      <c r="T6" s="34"/>
      <c r="U6" s="34"/>
    </row>
    <row r="7" spans="1:21" ht="17.25" x14ac:dyDescent="0.25">
      <c r="A7" s="3" t="s">
        <v>21</v>
      </c>
      <c r="B7" s="3" t="s">
        <v>16</v>
      </c>
      <c r="C7" s="3" t="s">
        <v>22</v>
      </c>
      <c r="D7" s="5">
        <v>8.9149039004922095</v>
      </c>
      <c r="E7" s="5">
        <v>43.914147361380202</v>
      </c>
      <c r="F7" s="5">
        <v>7.1409516970803599</v>
      </c>
      <c r="G7" s="5">
        <v>7.0681903079994797</v>
      </c>
      <c r="H7" s="5">
        <v>7.0464580917519104</v>
      </c>
      <c r="I7" s="5">
        <v>7.0587595392711604</v>
      </c>
      <c r="J7" s="5">
        <v>7.1499887527335497</v>
      </c>
      <c r="K7" s="5">
        <v>7.3359433393478399</v>
      </c>
      <c r="L7" s="5">
        <v>7.8849663535884602</v>
      </c>
      <c r="M7" s="5">
        <v>8.2968716372577695</v>
      </c>
      <c r="O7" s="34"/>
      <c r="P7" s="34"/>
      <c r="Q7" s="34"/>
      <c r="R7" s="34"/>
      <c r="S7" s="34"/>
      <c r="T7" s="34"/>
      <c r="U7" s="34"/>
    </row>
    <row r="8" spans="1:21" ht="17.25" x14ac:dyDescent="0.25">
      <c r="A8" s="3" t="s">
        <v>23</v>
      </c>
      <c r="B8" s="3" t="s">
        <v>16</v>
      </c>
      <c r="C8" s="3" t="s">
        <v>24</v>
      </c>
      <c r="D8" s="5">
        <v>-57.797471530942701</v>
      </c>
      <c r="E8" s="5">
        <v>45.130984575096903</v>
      </c>
      <c r="F8" s="5">
        <v>8.0297446333328999</v>
      </c>
      <c r="G8" s="5">
        <v>8.19019128002531</v>
      </c>
      <c r="H8" s="5">
        <v>8.4163602673630802</v>
      </c>
      <c r="I8" s="5">
        <v>8.6808474385478398</v>
      </c>
      <c r="J8" s="5">
        <v>9.2574148535341401</v>
      </c>
      <c r="K8" s="5">
        <v>9.8696807144354999</v>
      </c>
      <c r="L8" s="5">
        <v>11.3130199054965</v>
      </c>
      <c r="M8" s="5">
        <v>12.3514495218124</v>
      </c>
      <c r="O8" s="34"/>
      <c r="P8" s="34"/>
      <c r="Q8" s="34"/>
      <c r="R8" s="34"/>
      <c r="S8" s="34"/>
      <c r="T8" s="34"/>
      <c r="U8" s="34"/>
    </row>
    <row r="9" spans="1:21" ht="17.25" x14ac:dyDescent="0.25">
      <c r="A9" s="3" t="s">
        <v>25</v>
      </c>
      <c r="B9" s="3" t="s">
        <v>16</v>
      </c>
      <c r="C9" s="3" t="s">
        <v>26</v>
      </c>
      <c r="D9" s="5">
        <v>2.9387977831102399</v>
      </c>
      <c r="E9" s="5">
        <v>54.757264955225303</v>
      </c>
      <c r="F9" s="5">
        <v>8.3484688486070109</v>
      </c>
      <c r="G9" s="5">
        <v>8.8861192229752106</v>
      </c>
      <c r="H9" s="5">
        <v>9.4651076390234792</v>
      </c>
      <c r="I9" s="5">
        <v>9.9954097215352498</v>
      </c>
      <c r="J9" s="5">
        <v>10.771444624005801</v>
      </c>
      <c r="K9" s="5">
        <v>11.3803777965209</v>
      </c>
      <c r="L9" s="5">
        <v>12.482657621009199</v>
      </c>
      <c r="M9" s="5">
        <v>13.3303190936177</v>
      </c>
      <c r="O9" s="34"/>
      <c r="P9" s="34"/>
      <c r="Q9" s="34"/>
      <c r="R9" s="34"/>
      <c r="S9" s="34"/>
      <c r="T9" s="34"/>
      <c r="U9" s="34"/>
    </row>
    <row r="10" spans="1:21" ht="17.25" x14ac:dyDescent="0.25">
      <c r="A10" s="3" t="s">
        <v>27</v>
      </c>
      <c r="B10" s="3" t="s">
        <v>16</v>
      </c>
      <c r="C10" s="3" t="s">
        <v>28</v>
      </c>
      <c r="D10" s="5">
        <v>-32.475914340066197</v>
      </c>
      <c r="E10" s="5">
        <v>56.056563937872802</v>
      </c>
      <c r="F10" s="5">
        <v>10.154491000915201</v>
      </c>
      <c r="G10" s="5">
        <v>11.088744447678801</v>
      </c>
      <c r="H10" s="5">
        <v>11.9930187542388</v>
      </c>
      <c r="I10" s="5">
        <v>12.792016467269701</v>
      </c>
      <c r="J10" s="5">
        <v>13.9897446544277</v>
      </c>
      <c r="K10" s="5">
        <v>14.9465587086921</v>
      </c>
      <c r="L10" s="5">
        <v>16.592009825211701</v>
      </c>
      <c r="M10" s="5">
        <v>17.677861153260999</v>
      </c>
      <c r="O10" s="34"/>
      <c r="P10" s="34"/>
      <c r="Q10" s="34"/>
      <c r="R10" s="34"/>
      <c r="S10" s="34"/>
      <c r="T10" s="34"/>
      <c r="U10" s="34"/>
    </row>
    <row r="11" spans="1:21" ht="17.25" x14ac:dyDescent="0.25">
      <c r="A11" s="3" t="s">
        <v>29</v>
      </c>
      <c r="B11" s="3" t="s">
        <v>16</v>
      </c>
      <c r="C11" s="3" t="s">
        <v>30</v>
      </c>
      <c r="D11" s="5">
        <v>18.974557247688601</v>
      </c>
      <c r="E11" s="5">
        <v>37.941944536809302</v>
      </c>
      <c r="F11" s="5">
        <v>5.4358668387953299</v>
      </c>
      <c r="G11" s="5">
        <v>5.3758027254453404</v>
      </c>
      <c r="H11" s="5">
        <v>5.2876048829025102</v>
      </c>
      <c r="I11" s="5">
        <v>5.2080131370465299</v>
      </c>
      <c r="J11" s="5">
        <v>5.1311167484446001</v>
      </c>
      <c r="K11" s="5">
        <v>5.0770699333281399</v>
      </c>
      <c r="L11" s="5">
        <v>5.02478827298558</v>
      </c>
      <c r="M11" s="5">
        <v>4.9979635980211103</v>
      </c>
      <c r="O11" s="34"/>
      <c r="P11" s="34"/>
      <c r="Q11" s="34"/>
      <c r="R11" s="34"/>
      <c r="S11" s="34"/>
      <c r="T11" s="34"/>
      <c r="U11" s="34"/>
    </row>
    <row r="12" spans="1:21" ht="17.25" x14ac:dyDescent="0.25">
      <c r="A12" s="3" t="s">
        <v>31</v>
      </c>
      <c r="B12" s="3" t="s">
        <v>16</v>
      </c>
      <c r="C12" s="3" t="s">
        <v>17</v>
      </c>
      <c r="D12" s="5">
        <v>-3.0129321706547199E-9</v>
      </c>
      <c r="E12" s="5">
        <v>48.468279979556002</v>
      </c>
      <c r="F12" s="5">
        <v>7.4892637077078801</v>
      </c>
      <c r="G12" s="5">
        <v>7.8660494512018104</v>
      </c>
      <c r="H12" s="5">
        <v>8.1812353300869898</v>
      </c>
      <c r="I12" s="5">
        <v>8.4199319979743805</v>
      </c>
      <c r="J12" s="5">
        <v>8.6874318687049197</v>
      </c>
      <c r="K12" s="5">
        <v>8.8659604826944598</v>
      </c>
      <c r="L12" s="5">
        <v>9.1753473817234497</v>
      </c>
      <c r="M12" s="5">
        <v>9.2991259424779003</v>
      </c>
      <c r="O12" s="34"/>
      <c r="P12" s="34"/>
      <c r="Q12" s="34"/>
      <c r="R12" s="34"/>
      <c r="S12" s="34"/>
      <c r="T12" s="34"/>
      <c r="U12" s="34"/>
    </row>
    <row r="13" spans="1:21" ht="17.25" x14ac:dyDescent="0.25">
      <c r="A13" s="3" t="s">
        <v>32</v>
      </c>
      <c r="B13" s="3" t="s">
        <v>16</v>
      </c>
      <c r="C13" s="3" t="s">
        <v>33</v>
      </c>
      <c r="D13" s="5">
        <v>-65.215689555541204</v>
      </c>
      <c r="E13" s="5">
        <v>41.534801761266102</v>
      </c>
      <c r="F13" s="5">
        <v>6.9641362383099796</v>
      </c>
      <c r="G13" s="5">
        <v>6.9656328792169102</v>
      </c>
      <c r="H13" s="5">
        <v>6.9716412655583104</v>
      </c>
      <c r="I13" s="5">
        <v>6.9873353516071797</v>
      </c>
      <c r="J13" s="5">
        <v>7.0628825034589298</v>
      </c>
      <c r="K13" s="5">
        <v>7.2112902117240596</v>
      </c>
      <c r="L13" s="5">
        <v>7.7177541809965797</v>
      </c>
      <c r="M13" s="5">
        <v>8.1176324271164599</v>
      </c>
      <c r="O13" s="34"/>
      <c r="P13" s="34"/>
      <c r="Q13" s="34"/>
      <c r="R13" s="34"/>
      <c r="S13" s="34"/>
      <c r="T13" s="34"/>
      <c r="U13" s="34"/>
    </row>
    <row r="14" spans="1:21" ht="17.25" x14ac:dyDescent="0.25">
      <c r="A14" s="3" t="s">
        <v>34</v>
      </c>
      <c r="B14" s="3" t="s">
        <v>16</v>
      </c>
      <c r="C14" s="3" t="s">
        <v>35</v>
      </c>
      <c r="D14" s="5">
        <v>-26.417153368691199</v>
      </c>
      <c r="E14" s="5">
        <v>47.240994029711999</v>
      </c>
      <c r="F14" s="5">
        <v>6.9653575954829199</v>
      </c>
      <c r="G14" s="5">
        <v>7.0207477748966696</v>
      </c>
      <c r="H14" s="5">
        <v>7.124940891993</v>
      </c>
      <c r="I14" s="5">
        <v>7.2693407992775603</v>
      </c>
      <c r="J14" s="5">
        <v>7.6228090800561201</v>
      </c>
      <c r="K14" s="5">
        <v>7.9261142580622401</v>
      </c>
      <c r="L14" s="5">
        <v>8.3967099885002003</v>
      </c>
      <c r="M14" s="5">
        <v>8.6730056523346502</v>
      </c>
      <c r="O14" s="34"/>
      <c r="P14" s="34"/>
      <c r="Q14" s="34"/>
      <c r="R14" s="34"/>
      <c r="S14" s="34"/>
      <c r="T14" s="34"/>
      <c r="U14" s="34"/>
    </row>
    <row r="15" spans="1:21" ht="17.25" x14ac:dyDescent="0.25">
      <c r="A15" s="3" t="s">
        <v>36</v>
      </c>
      <c r="B15" s="3" t="s">
        <v>16</v>
      </c>
      <c r="C15" s="3" t="s">
        <v>37</v>
      </c>
      <c r="D15" s="5">
        <v>-94.050612056163601</v>
      </c>
      <c r="E15" s="5">
        <v>51.096121378907903</v>
      </c>
      <c r="F15" s="5">
        <v>8.8952350479911892</v>
      </c>
      <c r="G15" s="5">
        <v>9.8655634378790893</v>
      </c>
      <c r="H15" s="5">
        <v>10.664519260982001</v>
      </c>
      <c r="I15" s="5">
        <v>11.318334888536199</v>
      </c>
      <c r="J15" s="5">
        <v>12.292067730330199</v>
      </c>
      <c r="K15" s="5">
        <v>12.982991814478099</v>
      </c>
      <c r="L15" s="5">
        <v>13.916091946400799</v>
      </c>
      <c r="M15" s="5">
        <v>14.451617166442499</v>
      </c>
    </row>
    <row r="16" spans="1:21" ht="17.25" x14ac:dyDescent="0.25">
      <c r="A16" s="3" t="s">
        <v>38</v>
      </c>
      <c r="B16" s="3" t="s">
        <v>16</v>
      </c>
      <c r="C16" s="3" t="s">
        <v>39</v>
      </c>
      <c r="D16" s="5">
        <v>-43.336273192387097</v>
      </c>
      <c r="E16" s="5">
        <v>60.166094392657101</v>
      </c>
      <c r="F16" s="5">
        <v>10.4497339796327</v>
      </c>
      <c r="G16" s="5">
        <v>11.8139505802919</v>
      </c>
      <c r="H16" s="5">
        <v>12.995543674858199</v>
      </c>
      <c r="I16" s="5">
        <v>13.976569363616001</v>
      </c>
      <c r="J16" s="5">
        <v>15.387138282244299</v>
      </c>
      <c r="K16" s="5">
        <v>16.390087567258998</v>
      </c>
      <c r="L16" s="5">
        <v>17.810768917860301</v>
      </c>
      <c r="M16" s="5">
        <v>18.634915199735499</v>
      </c>
    </row>
    <row r="17" spans="1:13" ht="17.25" x14ac:dyDescent="0.25">
      <c r="A17" s="3" t="s">
        <v>40</v>
      </c>
      <c r="B17" s="3" t="s">
        <v>16</v>
      </c>
      <c r="C17" s="3" t="s">
        <v>41</v>
      </c>
      <c r="D17" s="5">
        <v>-29.889647941390301</v>
      </c>
      <c r="E17" s="5">
        <v>61.001158985288697</v>
      </c>
      <c r="F17" s="5">
        <v>10.051200741678599</v>
      </c>
      <c r="G17" s="5">
        <v>11.035836107291299</v>
      </c>
      <c r="H17" s="5">
        <v>12.087603652740301</v>
      </c>
      <c r="I17" s="5">
        <v>13.0866975466804</v>
      </c>
      <c r="J17" s="5">
        <v>14.7058353634004</v>
      </c>
      <c r="K17" s="5">
        <v>15.967580038940801</v>
      </c>
      <c r="L17" s="5">
        <v>17.904220834172602</v>
      </c>
      <c r="M17" s="5">
        <v>19.018574577696601</v>
      </c>
    </row>
    <row r="18" spans="1:13" ht="17.25" x14ac:dyDescent="0.25">
      <c r="A18" s="3" t="s">
        <v>42</v>
      </c>
      <c r="B18" s="3" t="s">
        <v>16</v>
      </c>
      <c r="C18" s="3" t="s">
        <v>43</v>
      </c>
      <c r="D18" s="5">
        <v>-17.8297263712291</v>
      </c>
      <c r="E18" s="5">
        <v>44.543501413524801</v>
      </c>
      <c r="F18" s="5">
        <v>8.5470096627728491</v>
      </c>
      <c r="G18" s="5">
        <v>9.68726814371953</v>
      </c>
      <c r="H18" s="5">
        <v>11.113537534734199</v>
      </c>
      <c r="I18" s="5">
        <v>12.6060005661039</v>
      </c>
      <c r="J18" s="5">
        <v>15.307528552007</v>
      </c>
      <c r="K18" s="5">
        <v>17.6224741924127</v>
      </c>
      <c r="L18" s="5">
        <v>21.624090258092401</v>
      </c>
      <c r="M18" s="5">
        <v>24.299102115895799</v>
      </c>
    </row>
    <row r="19" spans="1:13" ht="17.25" x14ac:dyDescent="0.25">
      <c r="A19" s="3" t="s">
        <v>44</v>
      </c>
      <c r="B19" s="3" t="s">
        <v>16</v>
      </c>
      <c r="C19" s="3" t="s">
        <v>45</v>
      </c>
      <c r="D19" s="5">
        <v>-46.213885688741101</v>
      </c>
      <c r="E19" s="5">
        <v>57.5596999813148</v>
      </c>
      <c r="F19" s="5">
        <v>9.3187202065924897</v>
      </c>
      <c r="G19" s="5">
        <v>10.2547805533559</v>
      </c>
      <c r="H19" s="5">
        <v>11.0787580931388</v>
      </c>
      <c r="I19" s="5">
        <v>11.731298602872</v>
      </c>
      <c r="J19" s="5">
        <v>12.5018238472005</v>
      </c>
      <c r="K19" s="5">
        <v>12.9602112549472</v>
      </c>
      <c r="L19" s="5">
        <v>13.4367458694378</v>
      </c>
      <c r="M19" s="5">
        <v>13.668877542045699</v>
      </c>
    </row>
    <row r="20" spans="1:13" ht="17.25" x14ac:dyDescent="0.25">
      <c r="A20" s="3" t="s">
        <v>46</v>
      </c>
      <c r="B20" s="3" t="s">
        <v>16</v>
      </c>
      <c r="C20" s="3" t="s">
        <v>47</v>
      </c>
      <c r="D20" s="5">
        <v>10.5329227660211</v>
      </c>
      <c r="E20" s="5">
        <v>60.032334372153002</v>
      </c>
      <c r="F20" s="5">
        <v>9.5834358920962401</v>
      </c>
      <c r="G20" s="5">
        <v>10.4117368336395</v>
      </c>
      <c r="H20" s="5">
        <v>11.1388855099237</v>
      </c>
      <c r="I20" s="5">
        <v>11.728139703842499</v>
      </c>
      <c r="J20" s="5">
        <v>12.4831322466766</v>
      </c>
      <c r="K20" s="5">
        <v>12.931322578609601</v>
      </c>
      <c r="L20" s="5">
        <v>13.4111270371118</v>
      </c>
      <c r="M20" s="5">
        <v>13.6609693162812</v>
      </c>
    </row>
    <row r="21" spans="1:13" ht="17.25" x14ac:dyDescent="0.25">
      <c r="A21" s="3" t="s">
        <v>48</v>
      </c>
      <c r="B21" s="3" t="s">
        <v>16</v>
      </c>
      <c r="C21" s="3" t="s">
        <v>49</v>
      </c>
      <c r="D21" s="5">
        <v>-112.10367074852201</v>
      </c>
      <c r="E21" s="5">
        <v>63.221562554326297</v>
      </c>
      <c r="F21" s="5">
        <v>11.900688213899899</v>
      </c>
      <c r="G21" s="5">
        <v>13.675732570792301</v>
      </c>
      <c r="H21" s="5">
        <v>15.097432437295501</v>
      </c>
      <c r="I21" s="5">
        <v>16.1779010899781</v>
      </c>
      <c r="J21" s="5">
        <v>17.4965141829686</v>
      </c>
      <c r="K21" s="5">
        <v>18.2601432877854</v>
      </c>
      <c r="L21" s="5">
        <v>19.057368449867099</v>
      </c>
      <c r="M21" s="5">
        <v>19.470005773184099</v>
      </c>
    </row>
    <row r="22" spans="1:13" ht="17.25" x14ac:dyDescent="0.25">
      <c r="A22" s="3" t="s">
        <v>50</v>
      </c>
      <c r="B22" s="3" t="s">
        <v>16</v>
      </c>
      <c r="C22" s="3" t="s">
        <v>51</v>
      </c>
      <c r="D22" s="5">
        <v>-223.01976121526801</v>
      </c>
      <c r="E22" s="5">
        <v>62.489871042808197</v>
      </c>
      <c r="F22" s="5">
        <v>14.646678326387599</v>
      </c>
      <c r="G22" s="5">
        <v>17.274728225251</v>
      </c>
      <c r="H22" s="5">
        <v>19.2799744717904</v>
      </c>
      <c r="I22" s="5">
        <v>20.7626384167108</v>
      </c>
      <c r="J22" s="5">
        <v>22.582920751125101</v>
      </c>
      <c r="K22" s="5">
        <v>23.624609791362801</v>
      </c>
      <c r="L22" s="5">
        <v>24.718417648848501</v>
      </c>
      <c r="M22" s="5">
        <v>25.284092635150401</v>
      </c>
    </row>
    <row r="23" spans="1:13" ht="17.25" x14ac:dyDescent="0.25">
      <c r="A23" s="3" t="s">
        <v>52</v>
      </c>
      <c r="B23" s="3" t="s">
        <v>16</v>
      </c>
      <c r="C23" s="3" t="s">
        <v>53</v>
      </c>
      <c r="D23" s="5">
        <v>-57.0981449811364</v>
      </c>
      <c r="E23" s="5">
        <v>61.663128552169397</v>
      </c>
      <c r="F23" s="5">
        <v>10.3170200850375</v>
      </c>
      <c r="G23" s="5">
        <v>11.700062910722499</v>
      </c>
      <c r="H23" s="5">
        <v>13.018987976678099</v>
      </c>
      <c r="I23" s="5">
        <v>14.144085160512599</v>
      </c>
      <c r="J23" s="5">
        <v>15.6644168755411</v>
      </c>
      <c r="K23" s="5">
        <v>16.705223099652599</v>
      </c>
      <c r="L23" s="5">
        <v>18.077969147008101</v>
      </c>
      <c r="M23" s="5">
        <v>18.836340237621599</v>
      </c>
    </row>
    <row r="24" spans="1:13" ht="17.25" x14ac:dyDescent="0.25">
      <c r="A24" s="3" t="s">
        <v>278</v>
      </c>
      <c r="B24" s="3" t="s">
        <v>16</v>
      </c>
      <c r="C24" s="33" t="s">
        <v>279</v>
      </c>
      <c r="D24" s="5">
        <v>-108.199383488181</v>
      </c>
      <c r="E24" s="5">
        <v>58.877923162490603</v>
      </c>
      <c r="F24" s="5">
        <v>10.2787157512888</v>
      </c>
      <c r="G24" s="5">
        <v>12.163312260800801</v>
      </c>
      <c r="H24" s="5">
        <v>14.060709730512301</v>
      </c>
      <c r="I24" s="5">
        <v>15.7570821930334</v>
      </c>
      <c r="J24" s="5">
        <v>18.226810433030401</v>
      </c>
      <c r="K24" s="5">
        <v>20.003338062839099</v>
      </c>
      <c r="L24" s="5">
        <v>22.454374373322501</v>
      </c>
      <c r="M24" s="5">
        <v>23.853494471771</v>
      </c>
    </row>
    <row r="25" spans="1:13" ht="17.25" x14ac:dyDescent="0.25">
      <c r="A25" s="3" t="s">
        <v>54</v>
      </c>
      <c r="B25" s="3" t="s">
        <v>16</v>
      </c>
      <c r="C25" s="3" t="s">
        <v>55</v>
      </c>
      <c r="D25" s="5">
        <v>-166.68888075481999</v>
      </c>
      <c r="E25" s="5">
        <v>61.9916811853656</v>
      </c>
      <c r="F25" s="5">
        <v>12.2668778669243</v>
      </c>
      <c r="G25" s="5">
        <v>14.561359696697799</v>
      </c>
      <c r="H25" s="5">
        <v>16.563563087561299</v>
      </c>
      <c r="I25" s="5">
        <v>18.194253579988299</v>
      </c>
      <c r="J25" s="5">
        <v>20.3620501486457</v>
      </c>
      <c r="K25" s="5">
        <v>21.782442254155601</v>
      </c>
      <c r="L25" s="5">
        <v>23.562177525753899</v>
      </c>
      <c r="M25" s="5">
        <v>24.550530583945001</v>
      </c>
    </row>
    <row r="26" spans="1:13" ht="17.25" x14ac:dyDescent="0.25">
      <c r="A26" s="3" t="s">
        <v>56</v>
      </c>
      <c r="B26" s="3" t="s">
        <v>16</v>
      </c>
      <c r="C26" s="3" t="s">
        <v>57</v>
      </c>
      <c r="D26" s="5">
        <v>-42.137666187644001</v>
      </c>
      <c r="E26" s="5">
        <v>59.510201837264702</v>
      </c>
      <c r="F26" s="5">
        <v>9.3075625487806803</v>
      </c>
      <c r="G26" s="5">
        <v>10.0786327624152</v>
      </c>
      <c r="H26" s="5">
        <v>10.7481334635299</v>
      </c>
      <c r="I26" s="5">
        <v>11.303312443736701</v>
      </c>
      <c r="J26" s="5">
        <v>12.087742785014299</v>
      </c>
      <c r="K26" s="5">
        <v>12.602091642167</v>
      </c>
      <c r="L26" s="5">
        <v>13.216463750649099</v>
      </c>
      <c r="M26" s="5">
        <v>13.543760559320001</v>
      </c>
    </row>
    <row r="27" spans="1:13" ht="17.25" x14ac:dyDescent="0.25">
      <c r="A27" s="3" t="s">
        <v>58</v>
      </c>
      <c r="B27" s="3" t="s">
        <v>16</v>
      </c>
      <c r="C27" s="3" t="s">
        <v>59</v>
      </c>
      <c r="D27" s="5">
        <v>-144.992481583292</v>
      </c>
      <c r="E27" s="5">
        <v>61.895279840848197</v>
      </c>
      <c r="F27" s="5">
        <v>11.355646305484701</v>
      </c>
      <c r="G27" s="5">
        <v>13.0792836188346</v>
      </c>
      <c r="H27" s="5">
        <v>14.4668494657965</v>
      </c>
      <c r="I27" s="5">
        <v>15.5403680923033</v>
      </c>
      <c r="J27" s="5">
        <v>16.928118419292002</v>
      </c>
      <c r="K27" s="5">
        <v>17.7977596217893</v>
      </c>
      <c r="L27" s="5">
        <v>18.785143009876101</v>
      </c>
      <c r="M27" s="5">
        <v>19.308394381363598</v>
      </c>
    </row>
    <row r="28" spans="1:13" ht="17.25" x14ac:dyDescent="0.25">
      <c r="A28" s="3" t="s">
        <v>60</v>
      </c>
      <c r="B28" s="3" t="s">
        <v>61</v>
      </c>
      <c r="C28" s="3" t="s">
        <v>62</v>
      </c>
      <c r="D28" s="5">
        <v>-104.115431744988</v>
      </c>
      <c r="E28" s="5">
        <v>65.457461785229896</v>
      </c>
      <c r="F28" s="5">
        <v>13.2332011336585</v>
      </c>
      <c r="G28" s="5">
        <v>15.1959340203528</v>
      </c>
      <c r="H28" s="5">
        <v>16.8434265368114</v>
      </c>
      <c r="I28" s="5">
        <v>18.182026519490101</v>
      </c>
      <c r="J28" s="5">
        <v>20.0311803294192</v>
      </c>
      <c r="K28" s="5">
        <v>21.087138466627099</v>
      </c>
      <c r="L28" s="5">
        <v>22.592810338319001</v>
      </c>
      <c r="M28" s="5">
        <v>23.400254119962199</v>
      </c>
    </row>
    <row r="29" spans="1:13" x14ac:dyDescent="0.25">
      <c r="A29" s="3" t="s">
        <v>63</v>
      </c>
      <c r="B29" s="3" t="s">
        <v>64</v>
      </c>
      <c r="C29" s="3">
        <v>-88.13</v>
      </c>
      <c r="D29" s="5">
        <v>-85.410622463181099</v>
      </c>
      <c r="E29" s="5">
        <v>64.611728928392495</v>
      </c>
      <c r="F29" s="5">
        <v>11.7438562157951</v>
      </c>
      <c r="G29" s="5">
        <v>13.481961736925699</v>
      </c>
      <c r="H29" s="5">
        <v>14.859128810315401</v>
      </c>
      <c r="I29" s="5">
        <v>15.924910260510799</v>
      </c>
      <c r="J29" s="5">
        <v>17.323779131569299</v>
      </c>
      <c r="K29" s="5">
        <v>18.087997210112899</v>
      </c>
      <c r="L29" s="5">
        <v>19.025234285293202</v>
      </c>
      <c r="M29" s="5">
        <v>19.3717843785249</v>
      </c>
    </row>
    <row r="30" spans="1:13" x14ac:dyDescent="0.25">
      <c r="A30" s="3" t="s">
        <v>65</v>
      </c>
      <c r="B30" s="3" t="s">
        <v>64</v>
      </c>
      <c r="C30" s="3">
        <v>-145.84</v>
      </c>
      <c r="D30" s="5">
        <v>-143.14904292792201</v>
      </c>
      <c r="E30" s="5">
        <v>63.288132461132797</v>
      </c>
      <c r="F30" s="5">
        <v>11.8492594108662</v>
      </c>
      <c r="G30" s="5">
        <v>14.1015522995579</v>
      </c>
      <c r="H30" s="5">
        <v>16.037513801657202</v>
      </c>
      <c r="I30" s="5">
        <v>17.653783959667699</v>
      </c>
      <c r="J30" s="5">
        <v>19.995323552551799</v>
      </c>
      <c r="K30" s="5">
        <v>21.425343948868001</v>
      </c>
      <c r="L30" s="5">
        <v>23.336789411596399</v>
      </c>
      <c r="M30" s="5">
        <v>24.1204247530064</v>
      </c>
    </row>
    <row r="31" spans="1:13" ht="17.25" x14ac:dyDescent="0.25">
      <c r="A31" s="3" t="s">
        <v>66</v>
      </c>
      <c r="B31" s="3" t="s">
        <v>16</v>
      </c>
      <c r="C31" s="3" t="s">
        <v>67</v>
      </c>
      <c r="D31" s="5">
        <v>-161.154974207143</v>
      </c>
      <c r="E31" s="5">
        <v>71.731963700550395</v>
      </c>
      <c r="F31" s="5">
        <v>19.288420931207298</v>
      </c>
      <c r="G31" s="5">
        <v>21.997296378216099</v>
      </c>
      <c r="H31" s="5">
        <v>24.000717673412002</v>
      </c>
      <c r="I31" s="5">
        <v>25.510176339192999</v>
      </c>
      <c r="J31" s="5">
        <v>27.6086771598147</v>
      </c>
      <c r="K31" s="5">
        <v>28.8467522992837</v>
      </c>
      <c r="L31" s="5">
        <v>30.267971432566299</v>
      </c>
      <c r="M31" s="5">
        <v>31.015372601863099</v>
      </c>
    </row>
    <row r="32" spans="1:13" ht="17.25" x14ac:dyDescent="0.25">
      <c r="A32" s="3" t="s">
        <v>68</v>
      </c>
      <c r="B32" s="3" t="s">
        <v>16</v>
      </c>
      <c r="C32" s="3" t="s">
        <v>69</v>
      </c>
      <c r="D32" s="5">
        <v>-54.536279202583003</v>
      </c>
      <c r="E32" s="5">
        <v>71.138079009155604</v>
      </c>
      <c r="F32" s="5">
        <v>15.861117845602401</v>
      </c>
      <c r="G32" s="5">
        <v>17.9447760356666</v>
      </c>
      <c r="H32" s="5">
        <v>19.5272793313558</v>
      </c>
      <c r="I32" s="5">
        <v>20.7410980793208</v>
      </c>
      <c r="J32" s="5">
        <v>22.432522391254999</v>
      </c>
      <c r="K32" s="5">
        <v>23.438647886527001</v>
      </c>
      <c r="L32" s="5">
        <v>24.592515344844202</v>
      </c>
      <c r="M32" s="5">
        <v>25.199556345980099</v>
      </c>
    </row>
    <row r="33" spans="1:13" ht="17.25" x14ac:dyDescent="0.25">
      <c r="A33" s="3" t="s">
        <v>70</v>
      </c>
      <c r="B33" s="3" t="s">
        <v>64</v>
      </c>
      <c r="C33" s="3" t="s">
        <v>71</v>
      </c>
      <c r="D33" s="5">
        <v>-259.01771250414703</v>
      </c>
      <c r="E33" s="5">
        <v>78.097193821546298</v>
      </c>
      <c r="F33" s="5">
        <v>22.713543831940701</v>
      </c>
      <c r="G33" s="5">
        <v>26.785736685082501</v>
      </c>
      <c r="H33" s="5">
        <v>29.919341352757499</v>
      </c>
      <c r="I33" s="5">
        <v>32.308998682078901</v>
      </c>
      <c r="J33" s="5">
        <v>35.510842819562001</v>
      </c>
      <c r="K33" s="5">
        <v>37.451628399568499</v>
      </c>
      <c r="L33" s="5">
        <v>39.9909001163591</v>
      </c>
      <c r="M33" s="5">
        <v>41.022193789801698</v>
      </c>
    </row>
    <row r="34" spans="1:13" ht="17.25" x14ac:dyDescent="0.25">
      <c r="A34" s="3" t="s">
        <v>72</v>
      </c>
      <c r="B34" s="3" t="s">
        <v>64</v>
      </c>
      <c r="C34" s="3" t="s">
        <v>73</v>
      </c>
      <c r="D34" s="5">
        <v>-238.32048821274699</v>
      </c>
      <c r="E34" s="5">
        <v>78.323481976044803</v>
      </c>
      <c r="F34" s="5">
        <v>21.633567334223699</v>
      </c>
      <c r="G34" s="5">
        <v>25.533274110083699</v>
      </c>
      <c r="H34" s="5">
        <v>28.6964138533965</v>
      </c>
      <c r="I34" s="5">
        <v>31.219564051033</v>
      </c>
      <c r="J34" s="5">
        <v>34.734589416017798</v>
      </c>
      <c r="K34" s="5">
        <v>36.860504575475602</v>
      </c>
      <c r="L34" s="5">
        <v>39.618512241211299</v>
      </c>
      <c r="M34" s="5">
        <v>40.688428248483703</v>
      </c>
    </row>
    <row r="35" spans="1:13" ht="17.25" x14ac:dyDescent="0.25">
      <c r="A35" s="3" t="s">
        <v>74</v>
      </c>
      <c r="B35" s="3" t="s">
        <v>64</v>
      </c>
      <c r="C35" s="3" t="s">
        <v>75</v>
      </c>
      <c r="D35" s="5">
        <v>-238.188458066284</v>
      </c>
      <c r="E35" s="5">
        <v>78.198646152381897</v>
      </c>
      <c r="F35" s="5">
        <v>21.455778076968201</v>
      </c>
      <c r="G35" s="5">
        <v>24.724976082333399</v>
      </c>
      <c r="H35" s="5">
        <v>27.246198891161701</v>
      </c>
      <c r="I35" s="5">
        <v>29.1665613126601</v>
      </c>
      <c r="J35" s="5">
        <v>31.710196309299501</v>
      </c>
      <c r="K35" s="5">
        <v>33.2009280141367</v>
      </c>
      <c r="L35" s="5">
        <v>35.058481228910303</v>
      </c>
      <c r="M35" s="5">
        <v>35.732343748623698</v>
      </c>
    </row>
    <row r="36" spans="1:13" ht="17.25" x14ac:dyDescent="0.25">
      <c r="A36" s="3" t="s">
        <v>76</v>
      </c>
      <c r="B36" s="3" t="s">
        <v>64</v>
      </c>
      <c r="C36" s="3" t="s">
        <v>77</v>
      </c>
      <c r="D36" s="5">
        <v>-208.357599677813</v>
      </c>
      <c r="E36" s="5">
        <v>80.091951432584693</v>
      </c>
      <c r="F36" s="5">
        <v>22.367057612121901</v>
      </c>
      <c r="G36" s="5">
        <v>25.747442307789001</v>
      </c>
      <c r="H36" s="5">
        <v>28.2616507374407</v>
      </c>
      <c r="I36" s="5">
        <v>30.109427294378101</v>
      </c>
      <c r="J36" s="5">
        <v>32.457008989759402</v>
      </c>
      <c r="K36" s="5">
        <v>33.797529075928999</v>
      </c>
      <c r="L36" s="5">
        <v>35.401179871639798</v>
      </c>
      <c r="M36" s="5">
        <v>35.931251504258903</v>
      </c>
    </row>
    <row r="37" spans="1:13" ht="17.25" x14ac:dyDescent="0.25">
      <c r="A37" s="3" t="s">
        <v>78</v>
      </c>
      <c r="B37" s="3" t="s">
        <v>16</v>
      </c>
      <c r="C37" s="3" t="s">
        <v>79</v>
      </c>
      <c r="D37" s="5">
        <v>-322.78018639000999</v>
      </c>
      <c r="E37" s="5">
        <v>81.508387661123194</v>
      </c>
      <c r="F37" s="5">
        <v>25.4994766183639</v>
      </c>
      <c r="G37" s="5">
        <v>29.960074797966399</v>
      </c>
      <c r="H37" s="5">
        <v>33.276518800747297</v>
      </c>
      <c r="I37" s="5">
        <v>35.657543861493998</v>
      </c>
      <c r="J37" s="5">
        <v>38.429826406530402</v>
      </c>
      <c r="K37" s="5">
        <v>39.872997532297099</v>
      </c>
      <c r="L37" s="5">
        <v>41.132628327464801</v>
      </c>
      <c r="M37" s="5">
        <v>41.700585707592502</v>
      </c>
    </row>
    <row r="38" spans="1:13" x14ac:dyDescent="0.25">
      <c r="A38" s="3" t="s">
        <v>80</v>
      </c>
      <c r="B38" s="3" t="s">
        <v>64</v>
      </c>
      <c r="C38" s="3">
        <v>-183.59</v>
      </c>
      <c r="D38" s="5">
        <v>-179.37094587395899</v>
      </c>
      <c r="E38" s="5">
        <v>80.072388233585301</v>
      </c>
      <c r="F38" s="5">
        <v>21.064656476960799</v>
      </c>
      <c r="G38" s="5">
        <v>24.637863879102301</v>
      </c>
      <c r="H38" s="5">
        <v>27.342356514532501</v>
      </c>
      <c r="I38" s="5">
        <v>29.361603304304602</v>
      </c>
      <c r="J38" s="5">
        <v>31.961439503236999</v>
      </c>
      <c r="K38" s="5">
        <v>33.437941625613099</v>
      </c>
      <c r="L38" s="5">
        <v>35.212457670412398</v>
      </c>
      <c r="M38" s="5">
        <v>35.823699252414201</v>
      </c>
    </row>
    <row r="39" spans="1:13" x14ac:dyDescent="0.25">
      <c r="A39" s="3" t="s">
        <v>81</v>
      </c>
      <c r="B39" s="3" t="s">
        <v>64</v>
      </c>
      <c r="C39" s="3">
        <v>-308.39</v>
      </c>
      <c r="D39" s="5">
        <v>-303.11773535112798</v>
      </c>
      <c r="E39" s="5">
        <v>81.150771723078293</v>
      </c>
      <c r="F39" s="5">
        <v>27.715264222357899</v>
      </c>
      <c r="G39" s="5">
        <v>32.722819197479303</v>
      </c>
      <c r="H39" s="5">
        <v>36.459164086274399</v>
      </c>
      <c r="I39" s="5">
        <v>39.232549825032599</v>
      </c>
      <c r="J39" s="5">
        <v>42.877265509354302</v>
      </c>
      <c r="K39" s="5">
        <v>45.138245191063703</v>
      </c>
      <c r="L39" s="5">
        <v>48.288594130675897</v>
      </c>
      <c r="M39" s="5">
        <v>49.771723235503899</v>
      </c>
    </row>
    <row r="40" spans="1:13" x14ac:dyDescent="0.25">
      <c r="A40" s="3" t="s">
        <v>82</v>
      </c>
      <c r="B40" s="3" t="s">
        <v>64</v>
      </c>
      <c r="C40" s="3">
        <v>-137.32</v>
      </c>
      <c r="D40" s="5">
        <v>-133.75718610108899</v>
      </c>
      <c r="E40" s="5">
        <v>71.734969130198195</v>
      </c>
      <c r="F40" s="5">
        <v>17.825250321315199</v>
      </c>
      <c r="G40" s="5">
        <v>20.819190563558799</v>
      </c>
      <c r="H40" s="5">
        <v>23.1401678277728</v>
      </c>
      <c r="I40" s="5">
        <v>24.907261157195698</v>
      </c>
      <c r="J40" s="5">
        <v>27.212306304261499</v>
      </c>
      <c r="K40" s="5">
        <v>28.5117346265239</v>
      </c>
      <c r="L40" s="5">
        <v>30.185856990460501</v>
      </c>
      <c r="M40" s="5">
        <v>30.8482107204172</v>
      </c>
    </row>
    <row r="41" spans="1:13" x14ac:dyDescent="0.25">
      <c r="A41" s="3" t="s">
        <v>83</v>
      </c>
      <c r="B41" s="3" t="s">
        <v>64</v>
      </c>
      <c r="C41" s="3">
        <v>-314.74</v>
      </c>
      <c r="D41" s="5">
        <v>-309.68453539671998</v>
      </c>
      <c r="E41" s="5">
        <v>81.379854800894904</v>
      </c>
      <c r="F41" s="5">
        <v>26.697537926919399</v>
      </c>
      <c r="G41" s="5">
        <v>31.243211755885699</v>
      </c>
      <c r="H41" s="5">
        <v>34.591755396936897</v>
      </c>
      <c r="I41" s="5">
        <v>37.043464695405603</v>
      </c>
      <c r="J41" s="5">
        <v>40.206584815431498</v>
      </c>
      <c r="K41" s="5">
        <v>42.131023890494497</v>
      </c>
      <c r="L41" s="5">
        <v>44.671894217477004</v>
      </c>
      <c r="M41" s="5">
        <v>45.7329806496004</v>
      </c>
    </row>
    <row r="42" spans="1:13" ht="17.25" x14ac:dyDescent="0.25">
      <c r="A42" s="3" t="s">
        <v>84</v>
      </c>
      <c r="B42" s="3" t="s">
        <v>64</v>
      </c>
      <c r="C42" s="3" t="s">
        <v>85</v>
      </c>
      <c r="D42" s="5">
        <v>-118.164201884062</v>
      </c>
      <c r="E42" s="5">
        <v>74.204651862967495</v>
      </c>
      <c r="F42" s="5">
        <v>18.483608292784599</v>
      </c>
      <c r="G42" s="5">
        <v>21.344710151181602</v>
      </c>
      <c r="H42" s="5">
        <v>23.501232664598</v>
      </c>
      <c r="I42" s="5">
        <v>25.102974724519399</v>
      </c>
      <c r="J42" s="5">
        <v>27.145674389321901</v>
      </c>
      <c r="K42" s="5">
        <v>28.288645627534802</v>
      </c>
      <c r="L42" s="5">
        <v>29.641654768527701</v>
      </c>
      <c r="M42" s="5">
        <v>30.097717115023599</v>
      </c>
    </row>
    <row r="43" spans="1:13" ht="17.25" x14ac:dyDescent="0.25">
      <c r="A43" s="3" t="s">
        <v>86</v>
      </c>
      <c r="B43" s="3" t="s">
        <v>64</v>
      </c>
      <c r="C43" s="3" t="s">
        <v>87</v>
      </c>
      <c r="D43" s="5">
        <v>-139.940962011094</v>
      </c>
      <c r="E43" s="5">
        <v>74.919112626107804</v>
      </c>
      <c r="F43" s="5">
        <v>18.349327260589401</v>
      </c>
      <c r="G43" s="5">
        <v>21.081631403455798</v>
      </c>
      <c r="H43" s="5">
        <v>23.145336490159401</v>
      </c>
      <c r="I43" s="5">
        <v>24.689474810044199</v>
      </c>
      <c r="J43" s="5">
        <v>26.708640799359902</v>
      </c>
      <c r="K43" s="5">
        <v>27.9052295414014</v>
      </c>
      <c r="L43" s="5">
        <v>29.4055170657664</v>
      </c>
      <c r="M43" s="5">
        <v>29.9553210846036</v>
      </c>
    </row>
    <row r="44" spans="1:13" x14ac:dyDescent="0.25">
      <c r="A44" s="3" t="s">
        <v>88</v>
      </c>
      <c r="B44" s="3" t="s">
        <v>64</v>
      </c>
      <c r="C44" s="3">
        <v>-128.25</v>
      </c>
      <c r="D44" s="5">
        <v>-124.35038121932701</v>
      </c>
      <c r="E44" s="5">
        <v>76.440517526476299</v>
      </c>
      <c r="F44" s="5">
        <v>18.622677031150999</v>
      </c>
      <c r="G44" s="5">
        <v>21.836007492922398</v>
      </c>
      <c r="H44" s="5">
        <v>24.488912692973202</v>
      </c>
      <c r="I44" s="5">
        <v>26.637464195051699</v>
      </c>
      <c r="J44" s="5">
        <v>29.678903299290599</v>
      </c>
      <c r="K44" s="5">
        <v>31.541341212739098</v>
      </c>
      <c r="L44" s="5">
        <v>34.032099764673497</v>
      </c>
      <c r="M44" s="5">
        <v>35.072847894612302</v>
      </c>
    </row>
    <row r="45" spans="1:13" x14ac:dyDescent="0.25">
      <c r="A45" s="3" t="s">
        <v>89</v>
      </c>
      <c r="B45" s="3" t="s">
        <v>64</v>
      </c>
      <c r="C45" s="3">
        <v>-140.46</v>
      </c>
      <c r="D45" s="5">
        <v>-136.382630022179</v>
      </c>
      <c r="E45" s="5">
        <v>74.697198812341298</v>
      </c>
      <c r="F45" s="5">
        <v>19.659954478703199</v>
      </c>
      <c r="G45" s="5">
        <v>22.714491141882501</v>
      </c>
      <c r="H45" s="5">
        <v>25.050150368479098</v>
      </c>
      <c r="I45" s="5">
        <v>26.830728275998201</v>
      </c>
      <c r="J45" s="5">
        <v>29.257568802455999</v>
      </c>
      <c r="K45" s="5">
        <v>30.8083585611408</v>
      </c>
      <c r="L45" s="5">
        <v>32.9743098351491</v>
      </c>
      <c r="M45" s="5">
        <v>33.9596247967228</v>
      </c>
    </row>
    <row r="46" spans="1:13" ht="17.25" x14ac:dyDescent="0.25">
      <c r="A46" s="3" t="s">
        <v>90</v>
      </c>
      <c r="B46" s="3" t="s">
        <v>64</v>
      </c>
      <c r="C46" s="3" t="s">
        <v>91</v>
      </c>
      <c r="D46" s="5">
        <v>-141.16169368777301</v>
      </c>
      <c r="E46" s="5">
        <v>75.732982368625301</v>
      </c>
      <c r="F46" s="5">
        <v>19.104645814579801</v>
      </c>
      <c r="G46" s="5">
        <v>21.778177814512201</v>
      </c>
      <c r="H46" s="5">
        <v>23.831743308170701</v>
      </c>
      <c r="I46" s="5">
        <v>25.4063449863743</v>
      </c>
      <c r="J46" s="5">
        <v>27.5697699306142</v>
      </c>
      <c r="K46" s="5">
        <v>28.9448834025353</v>
      </c>
      <c r="L46" s="5">
        <v>30.6602274491702</v>
      </c>
      <c r="M46" s="5">
        <v>31.1979777272268</v>
      </c>
    </row>
    <row r="47" spans="1:13" x14ac:dyDescent="0.25">
      <c r="A47" s="3" t="s">
        <v>92</v>
      </c>
      <c r="B47" s="3" t="s">
        <v>64</v>
      </c>
      <c r="C47" s="3">
        <v>-144.24</v>
      </c>
      <c r="D47" s="5">
        <v>-140.17416899152599</v>
      </c>
      <c r="E47" s="5">
        <v>77.133321684925903</v>
      </c>
      <c r="F47" s="5">
        <v>19.896120327386999</v>
      </c>
      <c r="G47" s="5">
        <v>23.152109399895799</v>
      </c>
      <c r="H47" s="5">
        <v>25.7926326391438</v>
      </c>
      <c r="I47" s="5">
        <v>27.9098965604888</v>
      </c>
      <c r="J47" s="5">
        <v>30.9152828396041</v>
      </c>
      <c r="K47" s="5">
        <v>32.793161605362101</v>
      </c>
      <c r="L47" s="5">
        <v>35.114264862854</v>
      </c>
      <c r="M47" s="5">
        <v>35.845592746737502</v>
      </c>
    </row>
    <row r="48" spans="1:13" x14ac:dyDescent="0.25">
      <c r="A48" s="3" t="s">
        <v>93</v>
      </c>
      <c r="B48" s="3" t="s">
        <v>64</v>
      </c>
      <c r="C48" s="3">
        <v>-271.14999999999998</v>
      </c>
      <c r="D48" s="5">
        <v>-265.65416087437598</v>
      </c>
      <c r="E48" s="5">
        <v>88.054022101358299</v>
      </c>
      <c r="F48" s="5">
        <v>28.6777157370827</v>
      </c>
      <c r="G48" s="5">
        <v>33.095894082261097</v>
      </c>
      <c r="H48" s="5">
        <v>36.447657274158601</v>
      </c>
      <c r="I48" s="5">
        <v>38.963960069026299</v>
      </c>
      <c r="J48" s="5">
        <v>42.2562209748802</v>
      </c>
      <c r="K48" s="5">
        <v>44.189185029031698</v>
      </c>
      <c r="L48" s="5">
        <v>46.566085510087703</v>
      </c>
      <c r="M48" s="5">
        <v>47.399099892171598</v>
      </c>
    </row>
    <row r="49" spans="1:13" x14ac:dyDescent="0.25">
      <c r="A49" s="3" t="s">
        <v>94</v>
      </c>
      <c r="B49" s="3" t="s">
        <v>64</v>
      </c>
      <c r="C49" s="3">
        <v>-361.07</v>
      </c>
      <c r="D49" s="5">
        <v>-355.13156285978499</v>
      </c>
      <c r="E49" s="5">
        <v>91.515666345251503</v>
      </c>
      <c r="F49" s="5">
        <v>32.119780560278301</v>
      </c>
      <c r="G49" s="5">
        <v>38.007968977664703</v>
      </c>
      <c r="H49" s="5">
        <v>42.625265710800498</v>
      </c>
      <c r="I49" s="5">
        <v>46.183339323955302</v>
      </c>
      <c r="J49" s="5">
        <v>50.900721251272302</v>
      </c>
      <c r="K49" s="5">
        <v>53.582382308428599</v>
      </c>
      <c r="L49" s="5">
        <v>56.824772424365001</v>
      </c>
      <c r="M49" s="5">
        <v>57.9313314435785</v>
      </c>
    </row>
    <row r="50" spans="1:13" x14ac:dyDescent="0.25">
      <c r="A50" s="3" t="s">
        <v>95</v>
      </c>
      <c r="B50" s="3" t="s">
        <v>64</v>
      </c>
      <c r="C50" s="3">
        <v>-342.29</v>
      </c>
      <c r="D50" s="5">
        <v>-336.28598582159401</v>
      </c>
      <c r="E50" s="5">
        <v>91.146717164371097</v>
      </c>
      <c r="F50" s="5">
        <v>32.640328315566599</v>
      </c>
      <c r="G50" s="5">
        <v>38.285693004608397</v>
      </c>
      <c r="H50" s="5">
        <v>42.6122856751199</v>
      </c>
      <c r="I50" s="5">
        <v>45.897046649030003</v>
      </c>
      <c r="J50" s="5">
        <v>50.266853447091002</v>
      </c>
      <c r="K50" s="5">
        <v>52.882710313281699</v>
      </c>
      <c r="L50" s="5">
        <v>56.171568399469301</v>
      </c>
      <c r="M50" s="5">
        <v>57.3653793271735</v>
      </c>
    </row>
    <row r="51" spans="1:13" x14ac:dyDescent="0.25">
      <c r="A51" s="3" t="s">
        <v>96</v>
      </c>
      <c r="B51" s="3" t="s">
        <v>64</v>
      </c>
      <c r="C51" s="3">
        <v>-341.16</v>
      </c>
      <c r="D51" s="5">
        <v>-335.17837454706199</v>
      </c>
      <c r="E51" s="5">
        <v>91.062870240614501</v>
      </c>
      <c r="F51" s="5">
        <v>32.216199574513801</v>
      </c>
      <c r="G51" s="5">
        <v>37.3352938412635</v>
      </c>
      <c r="H51" s="5">
        <v>41.094582944683502</v>
      </c>
      <c r="I51" s="5">
        <v>43.826777795568397</v>
      </c>
      <c r="J51" s="5">
        <v>47.272286543499803</v>
      </c>
      <c r="K51" s="5">
        <v>49.259739952167003</v>
      </c>
      <c r="L51" s="5">
        <v>51.630737716834297</v>
      </c>
      <c r="M51" s="5">
        <v>52.4041483855965</v>
      </c>
    </row>
    <row r="52" spans="1:13" x14ac:dyDescent="0.25">
      <c r="A52" s="3" t="s">
        <v>97</v>
      </c>
      <c r="B52" s="3" t="s">
        <v>64</v>
      </c>
      <c r="C52" s="3">
        <v>-416.22</v>
      </c>
      <c r="D52" s="5">
        <v>-409.83737505914098</v>
      </c>
      <c r="E52" s="5">
        <v>93.303231744891804</v>
      </c>
      <c r="F52" s="5">
        <v>34.950089821557199</v>
      </c>
      <c r="G52" s="5">
        <v>41.004854223121299</v>
      </c>
      <c r="H52" s="5">
        <v>45.579010487787897</v>
      </c>
      <c r="I52" s="5">
        <v>48.972126621083198</v>
      </c>
      <c r="J52" s="5">
        <v>53.243283798659803</v>
      </c>
      <c r="K52" s="5">
        <v>55.533963055248798</v>
      </c>
      <c r="L52" s="5">
        <v>58.057113692997397</v>
      </c>
      <c r="M52" s="5">
        <v>58.7210350253076</v>
      </c>
    </row>
    <row r="53" spans="1:13" x14ac:dyDescent="0.25">
      <c r="A53" s="3" t="s">
        <v>98</v>
      </c>
      <c r="B53" s="3" t="s">
        <v>64</v>
      </c>
      <c r="C53" s="3">
        <v>-313.33</v>
      </c>
      <c r="D53" s="5">
        <v>-307.23435258972302</v>
      </c>
      <c r="E53" s="5">
        <v>93.411434786419306</v>
      </c>
      <c r="F53" s="5">
        <v>32.697704064761503</v>
      </c>
      <c r="G53" s="5">
        <v>37.896908719356702</v>
      </c>
      <c r="H53" s="5">
        <v>41.719159395074399</v>
      </c>
      <c r="I53" s="5">
        <v>44.490115343375997</v>
      </c>
      <c r="J53" s="5">
        <v>47.933000496808297</v>
      </c>
      <c r="K53" s="5">
        <v>49.839720047476</v>
      </c>
      <c r="L53" s="5">
        <v>52.002003718053501</v>
      </c>
      <c r="M53" s="5">
        <v>52.621351297494698</v>
      </c>
    </row>
    <row r="54" spans="1:13" x14ac:dyDescent="0.25">
      <c r="A54" s="3" t="s">
        <v>99</v>
      </c>
      <c r="B54" s="3" t="s">
        <v>64</v>
      </c>
      <c r="C54" s="3">
        <v>-283.99</v>
      </c>
      <c r="D54" s="5">
        <v>-277.99198797126098</v>
      </c>
      <c r="E54" s="5">
        <v>93.7399749087229</v>
      </c>
      <c r="F54" s="5">
        <v>31.769246157828601</v>
      </c>
      <c r="G54" s="5">
        <v>36.9691012736603</v>
      </c>
      <c r="H54" s="5">
        <v>40.810225133679801</v>
      </c>
      <c r="I54" s="5">
        <v>43.615863109681499</v>
      </c>
      <c r="J54" s="5">
        <v>47.163112825504399</v>
      </c>
      <c r="K54" s="5">
        <v>49.194613310972898</v>
      </c>
      <c r="L54" s="5">
        <v>51.6109625705759</v>
      </c>
      <c r="M54" s="5">
        <v>52.395757280484503</v>
      </c>
    </row>
    <row r="55" spans="1:13" x14ac:dyDescent="0.25">
      <c r="A55" s="3" t="s">
        <v>100</v>
      </c>
      <c r="B55" s="3" t="s">
        <v>64</v>
      </c>
      <c r="C55" s="3">
        <v>-244.63</v>
      </c>
      <c r="D55" s="5">
        <v>-239.07544012608901</v>
      </c>
      <c r="E55" s="5">
        <v>89.109725656673405</v>
      </c>
      <c r="F55" s="5">
        <v>28.782017384195001</v>
      </c>
      <c r="G55" s="5">
        <v>32.990269336133998</v>
      </c>
      <c r="H55" s="5">
        <v>36.158305692131101</v>
      </c>
      <c r="I55" s="5">
        <v>38.521813184136903</v>
      </c>
      <c r="J55" s="5">
        <v>41.604219769619299</v>
      </c>
      <c r="K55" s="5">
        <v>43.427908044538498</v>
      </c>
      <c r="L55" s="5">
        <v>45.673420980673903</v>
      </c>
      <c r="M55" s="5">
        <v>46.460149250262198</v>
      </c>
    </row>
    <row r="56" spans="1:13" x14ac:dyDescent="0.25">
      <c r="A56" s="3" t="s">
        <v>101</v>
      </c>
      <c r="B56" s="3" t="s">
        <v>64</v>
      </c>
      <c r="C56" s="3">
        <v>-406.77</v>
      </c>
      <c r="D56" s="5">
        <v>-399.904161293085</v>
      </c>
      <c r="E56" s="5">
        <v>93.163766968862902</v>
      </c>
      <c r="F56" s="5">
        <v>38.003937388644502</v>
      </c>
      <c r="G56" s="5">
        <v>45.126933146238201</v>
      </c>
      <c r="H56" s="5">
        <v>50.3143880479196</v>
      </c>
      <c r="I56" s="5">
        <v>54.063181482891899</v>
      </c>
      <c r="J56" s="5">
        <v>58.808099239558899</v>
      </c>
      <c r="K56" s="5">
        <v>61.6399118776975</v>
      </c>
      <c r="L56" s="5">
        <v>65.279537090854106</v>
      </c>
      <c r="M56" s="5">
        <v>66.727061619682402</v>
      </c>
    </row>
    <row r="57" spans="1:13" x14ac:dyDescent="0.25">
      <c r="A57" s="3" t="s">
        <v>102</v>
      </c>
      <c r="B57" s="3" t="s">
        <v>64</v>
      </c>
      <c r="C57" s="3">
        <v>-241.43</v>
      </c>
      <c r="D57" s="5">
        <v>-236.195953114508</v>
      </c>
      <c r="E57" s="5">
        <v>86.934421331403897</v>
      </c>
      <c r="F57" s="5">
        <v>28.1341776004701</v>
      </c>
      <c r="G57" s="5">
        <v>32.896639902235798</v>
      </c>
      <c r="H57" s="5">
        <v>36.410915684466197</v>
      </c>
      <c r="I57" s="5">
        <v>38.9805064380079</v>
      </c>
      <c r="J57" s="5">
        <v>42.256127038304101</v>
      </c>
      <c r="K57" s="5">
        <v>44.177466193399503</v>
      </c>
      <c r="L57" s="5">
        <v>46.544420325289103</v>
      </c>
      <c r="M57" s="5">
        <v>47.378350196849901</v>
      </c>
    </row>
    <row r="58" spans="1:13" x14ac:dyDescent="0.25">
      <c r="A58" s="3" t="s">
        <v>103</v>
      </c>
      <c r="B58" s="3" t="s">
        <v>64</v>
      </c>
      <c r="C58" s="3">
        <v>-412.03</v>
      </c>
      <c r="D58" s="5">
        <v>-405.46845837054099</v>
      </c>
      <c r="E58" s="5">
        <v>94.356598147776893</v>
      </c>
      <c r="F58" s="5">
        <v>35.887569627056799</v>
      </c>
      <c r="G58" s="5">
        <v>42.400340703158101</v>
      </c>
      <c r="H58" s="5">
        <v>47.313082059757498</v>
      </c>
      <c r="I58" s="5">
        <v>50.971638821279797</v>
      </c>
      <c r="J58" s="5">
        <v>55.679058459642803</v>
      </c>
      <c r="K58" s="5">
        <v>58.367278091902598</v>
      </c>
      <c r="L58" s="5">
        <v>61.601948742741897</v>
      </c>
      <c r="M58" s="5">
        <v>62.6929315097371</v>
      </c>
    </row>
    <row r="59" spans="1:13" x14ac:dyDescent="0.25">
      <c r="A59" s="3" t="s">
        <v>104</v>
      </c>
      <c r="B59" s="3" t="s">
        <v>64</v>
      </c>
      <c r="C59" s="3">
        <v>-219.25</v>
      </c>
      <c r="D59" s="5">
        <v>-213.804721890964</v>
      </c>
      <c r="E59" s="5">
        <v>86.999510297216204</v>
      </c>
      <c r="F59" s="5">
        <v>28.8674802532156</v>
      </c>
      <c r="G59" s="5">
        <v>33.622510620306599</v>
      </c>
      <c r="H59" s="5">
        <v>37.195811751107001</v>
      </c>
      <c r="I59" s="5">
        <v>39.829374929018201</v>
      </c>
      <c r="J59" s="5">
        <v>43.105592758912998</v>
      </c>
      <c r="K59" s="5">
        <v>44.828455147906702</v>
      </c>
      <c r="L59" s="5">
        <v>46.674097594415201</v>
      </c>
      <c r="M59" s="5">
        <v>47.1161601918581</v>
      </c>
    </row>
    <row r="60" spans="1:13" x14ac:dyDescent="0.25">
      <c r="A60" s="3" t="s">
        <v>105</v>
      </c>
      <c r="B60" s="3" t="s">
        <v>64</v>
      </c>
      <c r="C60" s="3">
        <v>-172.23</v>
      </c>
      <c r="D60" s="5">
        <v>-166.80126008326999</v>
      </c>
      <c r="E60" s="5">
        <v>88.5032919160586</v>
      </c>
      <c r="F60" s="5">
        <v>27.172768100788598</v>
      </c>
      <c r="G60" s="5">
        <v>30.7598411615751</v>
      </c>
      <c r="H60" s="5">
        <v>33.554171060743201</v>
      </c>
      <c r="I60" s="5">
        <v>35.704441304697603</v>
      </c>
      <c r="J60" s="5">
        <v>38.587490284757799</v>
      </c>
      <c r="K60" s="5">
        <v>40.278269935341598</v>
      </c>
      <c r="L60" s="5">
        <v>42.238091769374101</v>
      </c>
      <c r="M60" s="5">
        <v>42.773125085878199</v>
      </c>
    </row>
    <row r="61" spans="1:13" x14ac:dyDescent="0.25">
      <c r="A61" s="3" t="s">
        <v>106</v>
      </c>
      <c r="B61" s="3" t="s">
        <v>64</v>
      </c>
      <c r="C61" s="3">
        <v>-237.97</v>
      </c>
      <c r="D61" s="5">
        <v>-232.332764215569</v>
      </c>
      <c r="E61" s="5">
        <v>91.217128587382206</v>
      </c>
      <c r="F61" s="5">
        <v>28.6566568871622</v>
      </c>
      <c r="G61" s="5">
        <v>33.397063702482797</v>
      </c>
      <c r="H61" s="5">
        <v>37.201755285292201</v>
      </c>
      <c r="I61" s="5">
        <v>40.212588408040403</v>
      </c>
      <c r="J61" s="5">
        <v>44.386933739579803</v>
      </c>
      <c r="K61" s="5">
        <v>46.922263350609597</v>
      </c>
      <c r="L61" s="5">
        <v>50.1834564894964</v>
      </c>
      <c r="M61" s="5">
        <v>51.423357762131502</v>
      </c>
    </row>
    <row r="62" spans="1:13" x14ac:dyDescent="0.25">
      <c r="A62" s="3" t="s">
        <v>107</v>
      </c>
      <c r="B62" s="3" t="s">
        <v>64</v>
      </c>
      <c r="C62" s="3">
        <v>-236.99</v>
      </c>
      <c r="D62" s="5">
        <v>-231.441699807438</v>
      </c>
      <c r="E62" s="5">
        <v>90.243262301608695</v>
      </c>
      <c r="F62" s="5">
        <v>28.646456218946302</v>
      </c>
      <c r="G62" s="5">
        <v>33.0955627096237</v>
      </c>
      <c r="H62" s="5">
        <v>36.387122414674501</v>
      </c>
      <c r="I62" s="5">
        <v>38.798048017155999</v>
      </c>
      <c r="J62" s="5">
        <v>41.868156378130003</v>
      </c>
      <c r="K62" s="5">
        <v>43.651224288283402</v>
      </c>
      <c r="L62" s="5">
        <v>45.805045025381602</v>
      </c>
      <c r="M62" s="5">
        <v>46.529671026884699</v>
      </c>
    </row>
    <row r="63" spans="1:13" x14ac:dyDescent="0.25">
      <c r="A63" s="3" t="s">
        <v>108</v>
      </c>
      <c r="B63" s="3" t="s">
        <v>64</v>
      </c>
      <c r="C63" s="3">
        <v>-370.37</v>
      </c>
      <c r="D63" s="5">
        <v>-363.15503951069098</v>
      </c>
      <c r="E63" s="5">
        <v>101.253562818285</v>
      </c>
      <c r="F63" s="5">
        <v>39.153632397734199</v>
      </c>
      <c r="G63" s="5">
        <v>45.4002493032716</v>
      </c>
      <c r="H63" s="5">
        <v>50.0254861456242</v>
      </c>
      <c r="I63" s="5">
        <v>53.413370509366203</v>
      </c>
      <c r="J63" s="5">
        <v>57.7157844402143</v>
      </c>
      <c r="K63" s="5">
        <v>60.190080979983001</v>
      </c>
      <c r="L63" s="5">
        <v>63.120987711425698</v>
      </c>
      <c r="M63" s="5">
        <v>64.059412336145002</v>
      </c>
    </row>
    <row r="64" spans="1:13" x14ac:dyDescent="0.25">
      <c r="A64" s="3" t="s">
        <v>109</v>
      </c>
      <c r="B64" s="3" t="s">
        <v>64</v>
      </c>
      <c r="C64" s="3">
        <v>-458.49</v>
      </c>
      <c r="D64" s="5">
        <v>-450.852962748219</v>
      </c>
      <c r="E64" s="5">
        <v>102.973651101713</v>
      </c>
      <c r="F64" s="5">
        <v>43.473025650808999</v>
      </c>
      <c r="G64" s="5">
        <v>51.289630399339998</v>
      </c>
      <c r="H64" s="5">
        <v>57.171129929062097</v>
      </c>
      <c r="I64" s="5">
        <v>61.5310899487488</v>
      </c>
      <c r="J64" s="5">
        <v>67.073143559843004</v>
      </c>
      <c r="K64" s="5">
        <v>70.154273979681605</v>
      </c>
      <c r="L64" s="5">
        <v>73.710633238521694</v>
      </c>
      <c r="M64" s="5">
        <v>74.786317928360504</v>
      </c>
    </row>
    <row r="65" spans="1:13" x14ac:dyDescent="0.25">
      <c r="A65" s="3" t="s">
        <v>110</v>
      </c>
      <c r="B65" s="3" t="s">
        <v>64</v>
      </c>
      <c r="C65" s="3">
        <v>-440.28</v>
      </c>
      <c r="D65" s="5">
        <v>-432.53029280834102</v>
      </c>
      <c r="E65" s="5">
        <v>104.021545613284</v>
      </c>
      <c r="F65" s="5">
        <v>43.156547255777902</v>
      </c>
      <c r="G65" s="5">
        <v>50.444525494919503</v>
      </c>
      <c r="H65" s="5">
        <v>55.997244528305004</v>
      </c>
      <c r="I65" s="5">
        <v>60.182155616568998</v>
      </c>
      <c r="J65" s="5">
        <v>65.675695718200899</v>
      </c>
      <c r="K65" s="5">
        <v>68.894102746679295</v>
      </c>
      <c r="L65" s="5">
        <v>72.806355098549304</v>
      </c>
      <c r="M65" s="5">
        <v>74.123390005669293</v>
      </c>
    </row>
    <row r="66" spans="1:13" x14ac:dyDescent="0.25">
      <c r="A66" s="3" t="s">
        <v>111</v>
      </c>
      <c r="B66" s="3" t="s">
        <v>64</v>
      </c>
      <c r="C66" s="3">
        <v>-439.1</v>
      </c>
      <c r="D66" s="5">
        <v>-431.43174724821</v>
      </c>
      <c r="E66" s="5">
        <v>103.265918859257</v>
      </c>
      <c r="F66" s="5">
        <v>42.916927902348498</v>
      </c>
      <c r="G66" s="5">
        <v>49.9168506517873</v>
      </c>
      <c r="H66" s="5">
        <v>55.000938884594902</v>
      </c>
      <c r="I66" s="5">
        <v>58.646312932906802</v>
      </c>
      <c r="J66" s="5">
        <v>63.138949131428902</v>
      </c>
      <c r="K66" s="5">
        <v>65.649919380724896</v>
      </c>
      <c r="L66" s="5">
        <v>68.495370263726102</v>
      </c>
      <c r="M66" s="5">
        <v>69.300252431646697</v>
      </c>
    </row>
    <row r="67" spans="1:13" x14ac:dyDescent="0.25">
      <c r="A67" s="3" t="s">
        <v>112</v>
      </c>
      <c r="B67" s="3" t="s">
        <v>64</v>
      </c>
      <c r="C67" s="3">
        <v>-513.70000000000005</v>
      </c>
      <c r="D67" s="5">
        <v>-505.60824405765902</v>
      </c>
      <c r="E67" s="5">
        <v>105.010014386211</v>
      </c>
      <c r="F67" s="5">
        <v>46.049457599596202</v>
      </c>
      <c r="G67" s="5">
        <v>53.961824889109899</v>
      </c>
      <c r="H67" s="5">
        <v>59.801562497521303</v>
      </c>
      <c r="I67" s="5">
        <v>64.037251936125401</v>
      </c>
      <c r="J67" s="5">
        <v>69.241804565850401</v>
      </c>
      <c r="K67" s="5">
        <v>72.008104725308399</v>
      </c>
      <c r="L67" s="5">
        <v>74.958819941093296</v>
      </c>
      <c r="M67" s="5">
        <v>75.643922133426699</v>
      </c>
    </row>
    <row r="68" spans="1:13" x14ac:dyDescent="0.25">
      <c r="A68" s="3" t="s">
        <v>113</v>
      </c>
      <c r="B68" s="3" t="s">
        <v>64</v>
      </c>
      <c r="C68" s="3">
        <v>-411.86</v>
      </c>
      <c r="D68" s="5">
        <v>-404.05764710666699</v>
      </c>
      <c r="E68" s="5">
        <v>106.168068921417</v>
      </c>
      <c r="F68" s="5">
        <v>43.006677659847</v>
      </c>
      <c r="G68" s="5">
        <v>49.873659578800002</v>
      </c>
      <c r="H68" s="5">
        <v>54.980281374685198</v>
      </c>
      <c r="I68" s="5">
        <v>58.719855764089601</v>
      </c>
      <c r="J68" s="5">
        <v>63.396656257180503</v>
      </c>
      <c r="K68" s="5">
        <v>65.952734891364003</v>
      </c>
      <c r="L68" s="5">
        <v>68.776480754442701</v>
      </c>
      <c r="M68" s="5">
        <v>69.515983365708905</v>
      </c>
    </row>
    <row r="69" spans="1:13" x14ac:dyDescent="0.25">
      <c r="A69" s="3" t="s">
        <v>114</v>
      </c>
      <c r="B69" s="3" t="s">
        <v>64</v>
      </c>
      <c r="C69" s="3">
        <v>-382.82</v>
      </c>
      <c r="D69" s="5">
        <v>-375.07912425000501</v>
      </c>
      <c r="E69" s="5">
        <v>106.593514007867</v>
      </c>
      <c r="F69" s="5">
        <v>41.857608585304703</v>
      </c>
      <c r="G69" s="5">
        <v>48.731668882555603</v>
      </c>
      <c r="H69" s="5">
        <v>53.9329426377316</v>
      </c>
      <c r="I69" s="5">
        <v>57.804094351610303</v>
      </c>
      <c r="J69" s="5">
        <v>62.723200210616199</v>
      </c>
      <c r="K69" s="5">
        <v>65.416344602371694</v>
      </c>
      <c r="L69" s="5">
        <v>68.435888089555704</v>
      </c>
      <c r="M69" s="5">
        <v>69.272542346739897</v>
      </c>
    </row>
    <row r="70" spans="1:13" x14ac:dyDescent="0.25">
      <c r="A70" s="3" t="s">
        <v>115</v>
      </c>
      <c r="B70" s="3" t="s">
        <v>64</v>
      </c>
      <c r="C70" s="3">
        <v>-343.46</v>
      </c>
      <c r="D70" s="5">
        <v>-336.17395783805301</v>
      </c>
      <c r="E70" s="5">
        <v>101.86151033006399</v>
      </c>
      <c r="F70" s="5">
        <v>39.683846795921198</v>
      </c>
      <c r="G70" s="5">
        <v>45.514798478577298</v>
      </c>
      <c r="H70" s="5">
        <v>49.782071257894501</v>
      </c>
      <c r="I70" s="5">
        <v>52.883307898351397</v>
      </c>
      <c r="J70" s="5">
        <v>56.837107360320999</v>
      </c>
      <c r="K70" s="5">
        <v>59.192792988178098</v>
      </c>
      <c r="L70" s="5">
        <v>62.059961197485102</v>
      </c>
      <c r="M70" s="5">
        <v>63.030432947368404</v>
      </c>
    </row>
    <row r="71" spans="1:13" x14ac:dyDescent="0.25">
      <c r="A71" s="3" t="s">
        <v>116</v>
      </c>
      <c r="B71" s="3" t="s">
        <v>64</v>
      </c>
      <c r="C71" s="3">
        <v>-503.96</v>
      </c>
      <c r="D71" s="5">
        <v>-495.51290153926601</v>
      </c>
      <c r="E71" s="5">
        <v>104.528764586299</v>
      </c>
      <c r="F71" s="5">
        <v>48.180932975208997</v>
      </c>
      <c r="G71" s="5">
        <v>57.215077795446099</v>
      </c>
      <c r="H71" s="5">
        <v>63.945544902181098</v>
      </c>
      <c r="I71" s="5">
        <v>68.893811098859103</v>
      </c>
      <c r="J71" s="5">
        <v>75.156598081884098</v>
      </c>
      <c r="K71" s="5">
        <v>78.683054303767605</v>
      </c>
      <c r="L71" s="5">
        <v>82.824580323380303</v>
      </c>
      <c r="M71" s="5">
        <v>84.138937933544696</v>
      </c>
    </row>
    <row r="72" spans="1:13" x14ac:dyDescent="0.25">
      <c r="A72" s="3" t="s">
        <v>117</v>
      </c>
      <c r="B72" s="3" t="s">
        <v>64</v>
      </c>
      <c r="C72" s="3">
        <v>-339.88</v>
      </c>
      <c r="D72" s="5">
        <v>-332.95149122004898</v>
      </c>
      <c r="E72" s="5">
        <v>100.171050906847</v>
      </c>
      <c r="F72" s="5">
        <v>38.070672933736503</v>
      </c>
      <c r="G72" s="5">
        <v>44.607579549530797</v>
      </c>
      <c r="H72" s="5">
        <v>49.517188618704701</v>
      </c>
      <c r="I72" s="5">
        <v>53.151354125742799</v>
      </c>
      <c r="J72" s="5">
        <v>57.767863886895903</v>
      </c>
      <c r="K72" s="5">
        <v>60.340314424766802</v>
      </c>
      <c r="L72" s="5">
        <v>63.309147109704</v>
      </c>
      <c r="M72" s="5">
        <v>64.203966907574795</v>
      </c>
    </row>
    <row r="73" spans="1:13" x14ac:dyDescent="0.25">
      <c r="A73" s="3" t="s">
        <v>118</v>
      </c>
      <c r="B73" s="3" t="s">
        <v>64</v>
      </c>
      <c r="C73" s="3">
        <v>-509.51</v>
      </c>
      <c r="D73" s="5">
        <v>-501.18025032070102</v>
      </c>
      <c r="E73" s="5">
        <v>105.64992849628599</v>
      </c>
      <c r="F73" s="5">
        <v>47.531366198185601</v>
      </c>
      <c r="G73" s="5">
        <v>55.917658579183502</v>
      </c>
      <c r="H73" s="5">
        <v>62.052502759864701</v>
      </c>
      <c r="I73" s="5">
        <v>66.482433522310899</v>
      </c>
      <c r="J73" s="5">
        <v>71.981684103383103</v>
      </c>
      <c r="K73" s="5">
        <v>75.059649205951601</v>
      </c>
      <c r="L73" s="5">
        <v>78.598898152364697</v>
      </c>
      <c r="M73" s="5">
        <v>79.653648397371398</v>
      </c>
    </row>
    <row r="74" spans="1:13" x14ac:dyDescent="0.25">
      <c r="A74" s="3" t="s">
        <v>119</v>
      </c>
      <c r="B74" s="3" t="s">
        <v>64</v>
      </c>
      <c r="C74" s="3">
        <v>-317.29000000000002</v>
      </c>
      <c r="D74" s="5">
        <v>-309.96777189956799</v>
      </c>
      <c r="E74" s="5">
        <v>100.52933912536</v>
      </c>
      <c r="F74" s="5">
        <v>40.2257424420104</v>
      </c>
      <c r="G74" s="5">
        <v>46.299720413808501</v>
      </c>
      <c r="H74" s="5">
        <v>50.680586088203803</v>
      </c>
      <c r="I74" s="5">
        <v>53.807730580526801</v>
      </c>
      <c r="J74" s="5">
        <v>57.6776624809441</v>
      </c>
      <c r="K74" s="5">
        <v>59.901613157617803</v>
      </c>
      <c r="L74" s="5">
        <v>62.488216799099298</v>
      </c>
      <c r="M74" s="5">
        <v>63.272142245006997</v>
      </c>
    </row>
    <row r="75" spans="1:13" x14ac:dyDescent="0.25">
      <c r="A75" s="3" t="s">
        <v>120</v>
      </c>
      <c r="B75" s="3" t="s">
        <v>64</v>
      </c>
      <c r="C75" s="3">
        <v>-266.14999999999998</v>
      </c>
      <c r="D75" s="5">
        <v>-259.270098673071</v>
      </c>
      <c r="E75" s="5">
        <v>99.807496949973995</v>
      </c>
      <c r="F75" s="5">
        <v>36.563875382343603</v>
      </c>
      <c r="G75" s="5">
        <v>41.844896036039202</v>
      </c>
      <c r="H75" s="5">
        <v>45.7552303388605</v>
      </c>
      <c r="I75" s="5">
        <v>48.629537837723802</v>
      </c>
      <c r="J75" s="5">
        <v>52.334671489902703</v>
      </c>
      <c r="K75" s="5">
        <v>54.541416942169</v>
      </c>
      <c r="L75" s="5">
        <v>57.237841126194297</v>
      </c>
      <c r="M75" s="5">
        <v>58.160199618069399</v>
      </c>
    </row>
    <row r="76" spans="1:13" x14ac:dyDescent="0.25">
      <c r="A76" s="3" t="s">
        <v>121</v>
      </c>
      <c r="B76" s="3" t="s">
        <v>64</v>
      </c>
      <c r="C76" s="3">
        <v>-337.65</v>
      </c>
      <c r="D76" s="5">
        <v>-330.241710086897</v>
      </c>
      <c r="E76" s="5">
        <v>103.60561614748801</v>
      </c>
      <c r="F76" s="5">
        <v>39.894675483361802</v>
      </c>
      <c r="G76" s="5">
        <v>46.316583806318299</v>
      </c>
      <c r="H76" s="5">
        <v>51.240321703078799</v>
      </c>
      <c r="I76" s="5">
        <v>54.981678842997098</v>
      </c>
      <c r="J76" s="5">
        <v>59.969707954164697</v>
      </c>
      <c r="K76" s="5">
        <v>62.964182198379802</v>
      </c>
      <c r="L76" s="5">
        <v>66.702421167827794</v>
      </c>
      <c r="M76" s="5">
        <v>68.036311845760196</v>
      </c>
    </row>
    <row r="77" spans="1:13" x14ac:dyDescent="0.25">
      <c r="A77" s="3" t="s">
        <v>122</v>
      </c>
      <c r="B77" s="3" t="s">
        <v>64</v>
      </c>
      <c r="C77" s="3">
        <v>-336.6</v>
      </c>
      <c r="D77" s="5">
        <v>-329.258396162135</v>
      </c>
      <c r="E77" s="5">
        <v>102.85660509437</v>
      </c>
      <c r="F77" s="5">
        <v>39.796485064741802</v>
      </c>
      <c r="G77" s="5">
        <v>45.860897741118002</v>
      </c>
      <c r="H77" s="5">
        <v>50.258497877471598</v>
      </c>
      <c r="I77" s="5">
        <v>53.416749012557801</v>
      </c>
      <c r="J77" s="5">
        <v>57.358792414187498</v>
      </c>
      <c r="K77" s="5">
        <v>59.641672395599798</v>
      </c>
      <c r="L77" s="5">
        <v>62.332534485571401</v>
      </c>
      <c r="M77" s="5">
        <v>63.178206018661903</v>
      </c>
    </row>
    <row r="78" spans="1:13" x14ac:dyDescent="0.25">
      <c r="A78" s="3" t="s">
        <v>123</v>
      </c>
      <c r="B78" s="3" t="s">
        <v>64</v>
      </c>
      <c r="C78" s="3">
        <v>-470.96</v>
      </c>
      <c r="D78" s="5">
        <v>-462.19649501139497</v>
      </c>
      <c r="E78" s="5">
        <v>112.590703348242</v>
      </c>
      <c r="F78" s="5">
        <v>48.771023315751599</v>
      </c>
      <c r="G78" s="5">
        <v>56.723911412771102</v>
      </c>
      <c r="H78" s="5">
        <v>62.722341165493297</v>
      </c>
      <c r="I78" s="5">
        <v>67.185147383081301</v>
      </c>
      <c r="J78" s="5">
        <v>72.902938342416206</v>
      </c>
      <c r="K78" s="5">
        <v>76.1228026159162</v>
      </c>
      <c r="L78" s="5">
        <v>79.837540751309106</v>
      </c>
      <c r="M78" s="5">
        <v>80.943937237086402</v>
      </c>
    </row>
    <row r="79" spans="1:13" x14ac:dyDescent="0.25">
      <c r="A79" s="3" t="s">
        <v>124</v>
      </c>
      <c r="B79" s="3" t="s">
        <v>64</v>
      </c>
      <c r="C79" s="3">
        <v>-557.37</v>
      </c>
      <c r="D79" s="5">
        <v>-548.38171429180204</v>
      </c>
      <c r="E79" s="5">
        <v>112.06419858034501</v>
      </c>
      <c r="F79" s="5">
        <v>52.589779291741003</v>
      </c>
      <c r="G79" s="5">
        <v>62.507022639742402</v>
      </c>
      <c r="H79" s="5">
        <v>70.234628512709904</v>
      </c>
      <c r="I79" s="5">
        <v>76.112145950276201</v>
      </c>
      <c r="J79" s="5">
        <v>83.618394647216505</v>
      </c>
      <c r="K79" s="5">
        <v>87.515292325408097</v>
      </c>
      <c r="L79" s="5">
        <v>91.634000600630699</v>
      </c>
      <c r="M79" s="5">
        <v>92.569193377931995</v>
      </c>
    </row>
    <row r="80" spans="1:13" x14ac:dyDescent="0.25">
      <c r="A80" s="3" t="s">
        <v>125</v>
      </c>
      <c r="B80" s="3" t="s">
        <v>64</v>
      </c>
      <c r="C80" s="3">
        <v>-540.59</v>
      </c>
      <c r="D80" s="5">
        <v>-531.37045428537203</v>
      </c>
      <c r="E80" s="5">
        <v>114.34973059433899</v>
      </c>
      <c r="F80" s="5">
        <v>52.824222213017798</v>
      </c>
      <c r="G80" s="5">
        <v>62.134898816277101</v>
      </c>
      <c r="H80" s="5">
        <v>69.186293269824702</v>
      </c>
      <c r="I80" s="5">
        <v>74.454012145003304</v>
      </c>
      <c r="J80" s="5">
        <v>81.236936863899103</v>
      </c>
      <c r="K80" s="5">
        <v>85.072874141728803</v>
      </c>
      <c r="L80" s="5">
        <v>89.544264069288104</v>
      </c>
      <c r="M80" s="5">
        <v>90.907724678203806</v>
      </c>
    </row>
    <row r="81" spans="1:13" x14ac:dyDescent="0.25">
      <c r="A81" s="3" t="s">
        <v>126</v>
      </c>
      <c r="B81" s="3" t="s">
        <v>64</v>
      </c>
      <c r="C81" s="3">
        <v>-538</v>
      </c>
      <c r="D81" s="5">
        <v>-528.85898170161602</v>
      </c>
      <c r="E81" s="5">
        <v>113.57033196740601</v>
      </c>
      <c r="F81" s="5">
        <v>52.515654978196103</v>
      </c>
      <c r="G81" s="5">
        <v>61.498501533497901</v>
      </c>
      <c r="H81" s="5">
        <v>68.120407867342905</v>
      </c>
      <c r="I81" s="5">
        <v>72.923151151583795</v>
      </c>
      <c r="J81" s="5">
        <v>78.846545773559995</v>
      </c>
      <c r="K81" s="5">
        <v>82.036055095029894</v>
      </c>
      <c r="L81" s="5">
        <v>85.486826575647996</v>
      </c>
      <c r="M81" s="5">
        <v>86.328305536864704</v>
      </c>
    </row>
    <row r="82" spans="1:13" x14ac:dyDescent="0.25">
      <c r="A82" s="3" t="s">
        <v>127</v>
      </c>
      <c r="B82" s="3" t="s">
        <v>64</v>
      </c>
      <c r="C82" s="3">
        <v>-612.33000000000004</v>
      </c>
      <c r="D82" s="5">
        <v>-602.86136101531201</v>
      </c>
      <c r="E82" s="5">
        <v>113.937089795033</v>
      </c>
      <c r="F82" s="5">
        <v>55.3433207165303</v>
      </c>
      <c r="G82" s="5">
        <v>65.471308635519804</v>
      </c>
      <c r="H82" s="5">
        <v>73.149597258659</v>
      </c>
      <c r="I82" s="5">
        <v>78.831639368421406</v>
      </c>
      <c r="J82" s="5">
        <v>85.826628703446204</v>
      </c>
      <c r="K82" s="5">
        <v>89.3072326158225</v>
      </c>
      <c r="L82" s="5">
        <v>92.695182803206706</v>
      </c>
      <c r="M82" s="5">
        <v>93.201473229605895</v>
      </c>
    </row>
    <row r="83" spans="1:13" x14ac:dyDescent="0.25">
      <c r="A83" s="3" t="s">
        <v>128</v>
      </c>
      <c r="B83" s="3" t="s">
        <v>64</v>
      </c>
      <c r="C83" s="3">
        <v>-509.13</v>
      </c>
      <c r="D83" s="5">
        <v>-499.50289833140602</v>
      </c>
      <c r="E83" s="5">
        <v>115.182573905328</v>
      </c>
      <c r="F83" s="5">
        <v>52.946816112744003</v>
      </c>
      <c r="G83" s="5">
        <v>62.1464125252933</v>
      </c>
      <c r="H83" s="5">
        <v>68.946438518140496</v>
      </c>
      <c r="I83" s="5">
        <v>73.875245713789795</v>
      </c>
      <c r="J83" s="5">
        <v>79.881077839953406</v>
      </c>
      <c r="K83" s="5">
        <v>82.984591135913007</v>
      </c>
      <c r="L83" s="5">
        <v>86.149952856597096</v>
      </c>
      <c r="M83" s="5">
        <v>86.757349382795894</v>
      </c>
    </row>
    <row r="84" spans="1:13" x14ac:dyDescent="0.25">
      <c r="A84" s="3" t="s">
        <v>129</v>
      </c>
      <c r="B84" s="3" t="s">
        <v>64</v>
      </c>
      <c r="C84" s="3">
        <v>-476.69</v>
      </c>
      <c r="D84" s="5">
        <v>-467.428039254564</v>
      </c>
      <c r="E84" s="5">
        <v>115.643297294945</v>
      </c>
      <c r="F84" s="5">
        <v>52.897641441188703</v>
      </c>
      <c r="G84" s="5">
        <v>61.645245680027003</v>
      </c>
      <c r="H84" s="5">
        <v>68.136388703170397</v>
      </c>
      <c r="I84" s="5">
        <v>72.876779619704294</v>
      </c>
      <c r="J84" s="5">
        <v>78.774504498874293</v>
      </c>
      <c r="K84" s="5">
        <v>81.969543453942904</v>
      </c>
      <c r="L84" s="5">
        <v>85.446887774638498</v>
      </c>
      <c r="M84" s="5">
        <v>86.310749835203893</v>
      </c>
    </row>
    <row r="85" spans="1:13" x14ac:dyDescent="0.25">
      <c r="A85" s="3" t="s">
        <v>130</v>
      </c>
      <c r="B85" s="3" t="s">
        <v>64</v>
      </c>
      <c r="C85" s="3">
        <v>-439.41</v>
      </c>
      <c r="D85" s="5">
        <v>-430.59076641246497</v>
      </c>
      <c r="E85" s="5">
        <v>113.256222922422</v>
      </c>
      <c r="F85" s="5">
        <v>49.333747137541998</v>
      </c>
      <c r="G85" s="5">
        <v>57.209783187541099</v>
      </c>
      <c r="H85" s="5">
        <v>63.033565414204602</v>
      </c>
      <c r="I85" s="5">
        <v>67.283688393791294</v>
      </c>
      <c r="J85" s="5">
        <v>72.617473703233301</v>
      </c>
      <c r="K85" s="5">
        <v>75.600450200117905</v>
      </c>
      <c r="L85" s="5">
        <v>78.985521711613899</v>
      </c>
      <c r="M85" s="5">
        <v>79.948556154564798</v>
      </c>
    </row>
    <row r="86" spans="1:13" x14ac:dyDescent="0.25">
      <c r="A86" s="3" t="s">
        <v>131</v>
      </c>
      <c r="B86" s="3" t="s">
        <v>64</v>
      </c>
      <c r="C86" s="3">
        <v>-607.21</v>
      </c>
      <c r="D86" s="5">
        <v>-597.23525519784698</v>
      </c>
      <c r="E86" s="5">
        <v>115.353302976782</v>
      </c>
      <c r="F86" s="5">
        <v>57.554970645083301</v>
      </c>
      <c r="G86" s="5">
        <v>68.309109340224595</v>
      </c>
      <c r="H86" s="5">
        <v>76.604253323056895</v>
      </c>
      <c r="I86" s="5">
        <v>82.880256995759595</v>
      </c>
      <c r="J86" s="5">
        <v>90.954812166837797</v>
      </c>
      <c r="K86" s="5">
        <v>95.333813746158199</v>
      </c>
      <c r="L86" s="5">
        <v>100.237661516817</v>
      </c>
      <c r="M86" s="5">
        <v>101.594422467158</v>
      </c>
    </row>
    <row r="87" spans="1:13" x14ac:dyDescent="0.25">
      <c r="A87" s="3" t="s">
        <v>132</v>
      </c>
      <c r="B87" s="3" t="s">
        <v>64</v>
      </c>
      <c r="C87" s="3">
        <v>-440.85</v>
      </c>
      <c r="D87" s="5">
        <v>-432.41156926928397</v>
      </c>
      <c r="E87" s="5">
        <v>110.571995167116</v>
      </c>
      <c r="F87" s="5">
        <v>48.2405355503941</v>
      </c>
      <c r="G87" s="5">
        <v>56.9103195173766</v>
      </c>
      <c r="H87" s="5">
        <v>63.301660586428902</v>
      </c>
      <c r="I87" s="5">
        <v>67.938172247607795</v>
      </c>
      <c r="J87" s="5">
        <v>73.662563483320994</v>
      </c>
      <c r="K87" s="5">
        <v>76.758009599591006</v>
      </c>
      <c r="L87" s="5">
        <v>80.167545339903697</v>
      </c>
      <c r="M87" s="5">
        <v>81.062030093273407</v>
      </c>
    </row>
    <row r="88" spans="1:13" x14ac:dyDescent="0.25">
      <c r="A88" s="3" t="s">
        <v>133</v>
      </c>
      <c r="B88" s="3" t="s">
        <v>64</v>
      </c>
      <c r="C88" s="3">
        <v>-609.75</v>
      </c>
      <c r="D88" s="5">
        <v>-600.02162552919901</v>
      </c>
      <c r="E88" s="5">
        <v>115.67741141318299</v>
      </c>
      <c r="F88" s="5">
        <v>56.457177696415201</v>
      </c>
      <c r="G88" s="5">
        <v>66.8509563664513</v>
      </c>
      <c r="H88" s="5">
        <v>74.845565845800706</v>
      </c>
      <c r="I88" s="5">
        <v>80.861178052127002</v>
      </c>
      <c r="J88" s="5">
        <v>88.483120754018202</v>
      </c>
      <c r="K88" s="5">
        <v>92.466248093515503</v>
      </c>
      <c r="L88" s="5">
        <v>96.675439871899002</v>
      </c>
      <c r="M88" s="5">
        <v>97.621254919192197</v>
      </c>
    </row>
    <row r="89" spans="1:13" x14ac:dyDescent="0.25">
      <c r="A89" s="3" t="s">
        <v>134</v>
      </c>
      <c r="B89" s="3" t="s">
        <v>64</v>
      </c>
      <c r="C89" s="3">
        <v>-416.11</v>
      </c>
      <c r="D89" s="5">
        <v>-407.32401122372698</v>
      </c>
      <c r="E89" s="5">
        <v>111.608269294821</v>
      </c>
      <c r="F89" s="5">
        <v>49.669131784549997</v>
      </c>
      <c r="G89" s="5">
        <v>57.878871535958403</v>
      </c>
      <c r="H89" s="5">
        <v>63.931529177869002</v>
      </c>
      <c r="I89" s="5">
        <v>68.319425263018502</v>
      </c>
      <c r="J89" s="5">
        <v>73.717904407720994</v>
      </c>
      <c r="K89" s="5">
        <v>76.603631570066099</v>
      </c>
      <c r="L89" s="5">
        <v>79.687630283852698</v>
      </c>
      <c r="M89" s="5">
        <v>80.409016610837199</v>
      </c>
    </row>
    <row r="90" spans="1:13" x14ac:dyDescent="0.25">
      <c r="A90" s="3" t="s">
        <v>135</v>
      </c>
      <c r="B90" s="3" t="s">
        <v>64</v>
      </c>
      <c r="C90" s="3">
        <v>-367.4</v>
      </c>
      <c r="D90" s="5">
        <v>-358.94391048645502</v>
      </c>
      <c r="E90" s="5">
        <v>111.624886770538</v>
      </c>
      <c r="F90" s="5">
        <v>46.170302092609397</v>
      </c>
      <c r="G90" s="5">
        <v>53.343986534071597</v>
      </c>
      <c r="H90" s="5">
        <v>58.655881206114501</v>
      </c>
      <c r="I90" s="5">
        <v>62.548475086007699</v>
      </c>
      <c r="J90" s="5">
        <v>67.500084900268007</v>
      </c>
      <c r="K90" s="5">
        <v>70.356202412970902</v>
      </c>
      <c r="L90" s="5">
        <v>73.724432162823504</v>
      </c>
      <c r="M90" s="5">
        <v>74.786789873474305</v>
      </c>
    </row>
    <row r="91" spans="1:13" x14ac:dyDescent="0.25">
      <c r="A91" s="3" t="s">
        <v>136</v>
      </c>
      <c r="B91" s="3" t="s">
        <v>64</v>
      </c>
      <c r="C91" s="3">
        <v>-436.88</v>
      </c>
      <c r="D91" s="5">
        <v>-427.896974114361</v>
      </c>
      <c r="E91" s="5">
        <v>114.305284853689</v>
      </c>
      <c r="F91" s="5">
        <v>50.355478301762197</v>
      </c>
      <c r="G91" s="5">
        <v>58.654394261490602</v>
      </c>
      <c r="H91" s="5">
        <v>64.870631587038801</v>
      </c>
      <c r="I91" s="5">
        <v>69.484799122182196</v>
      </c>
      <c r="J91" s="5">
        <v>75.465433477679397</v>
      </c>
      <c r="K91" s="5">
        <v>78.985460702704401</v>
      </c>
      <c r="L91" s="5">
        <v>83.251839821720097</v>
      </c>
      <c r="M91" s="5">
        <v>84.678237491558903</v>
      </c>
    </row>
    <row r="92" spans="1:13" x14ac:dyDescent="0.25">
      <c r="A92" s="3" t="s">
        <v>137</v>
      </c>
      <c r="B92" s="3" t="s">
        <v>64</v>
      </c>
      <c r="C92" s="3">
        <v>-434.07</v>
      </c>
      <c r="D92" s="5">
        <v>-425.21390513238202</v>
      </c>
      <c r="E92" s="5">
        <v>113.201808774508</v>
      </c>
      <c r="F92" s="5">
        <v>49.9944906167512</v>
      </c>
      <c r="G92" s="5">
        <v>58.120021524148001</v>
      </c>
      <c r="H92" s="5">
        <v>63.937685993719299</v>
      </c>
      <c r="I92" s="5">
        <v>68.051389888274201</v>
      </c>
      <c r="J92" s="5">
        <v>73.057917758294195</v>
      </c>
      <c r="K92" s="5">
        <v>75.872364849473101</v>
      </c>
      <c r="L92" s="5">
        <v>79.056486334775897</v>
      </c>
      <c r="M92" s="5">
        <v>79.950830923177307</v>
      </c>
    </row>
    <row r="93" spans="1:13" x14ac:dyDescent="0.25">
      <c r="A93" s="3" t="s">
        <v>138</v>
      </c>
      <c r="B93" s="3" t="s">
        <v>64</v>
      </c>
      <c r="C93" s="3">
        <v>-568.41</v>
      </c>
      <c r="D93" s="5">
        <v>-558.022419910493</v>
      </c>
      <c r="E93" s="5">
        <v>123.32663035365999</v>
      </c>
      <c r="F93" s="5">
        <v>59.608609294065801</v>
      </c>
      <c r="G93" s="5">
        <v>69.793679084212499</v>
      </c>
      <c r="H93" s="5">
        <v>77.261206204439503</v>
      </c>
      <c r="I93" s="5">
        <v>82.653207860863006</v>
      </c>
      <c r="J93" s="5">
        <v>89.292368392591797</v>
      </c>
      <c r="K93" s="5">
        <v>92.901957523305597</v>
      </c>
      <c r="L93" s="5">
        <v>96.847234858222194</v>
      </c>
      <c r="M93" s="5">
        <v>97.845348716219405</v>
      </c>
    </row>
    <row r="94" spans="1:13" x14ac:dyDescent="0.25">
      <c r="A94" s="3" t="s">
        <v>139</v>
      </c>
      <c r="B94" s="3" t="s">
        <v>64</v>
      </c>
      <c r="C94" s="3">
        <v>-655.4</v>
      </c>
      <c r="D94" s="5">
        <v>-644.57879809802796</v>
      </c>
      <c r="E94" s="5">
        <v>123.094780008272</v>
      </c>
      <c r="F94" s="5">
        <v>62.638964336292602</v>
      </c>
      <c r="G94" s="5">
        <v>74.415045088808796</v>
      </c>
      <c r="H94" s="5">
        <v>83.592529346792801</v>
      </c>
      <c r="I94" s="5">
        <v>90.580783295034394</v>
      </c>
      <c r="J94" s="5">
        <v>99.540640611087994</v>
      </c>
      <c r="K94" s="5">
        <v>104.22384815896299</v>
      </c>
      <c r="L94" s="5">
        <v>109.045321963608</v>
      </c>
      <c r="M94" s="5">
        <v>109.976483097184</v>
      </c>
    </row>
    <row r="95" spans="1:13" x14ac:dyDescent="0.25">
      <c r="A95" s="3" t="s">
        <v>140</v>
      </c>
      <c r="B95" s="3" t="s">
        <v>64</v>
      </c>
      <c r="C95" s="3">
        <v>-638.41999999999996</v>
      </c>
      <c r="D95" s="5">
        <v>-627.57841413345204</v>
      </c>
      <c r="E95" s="5">
        <v>125.56703677418299</v>
      </c>
      <c r="F95" s="5">
        <v>63.194903959382899</v>
      </c>
      <c r="G95" s="5">
        <v>74.491959210744596</v>
      </c>
      <c r="H95" s="5">
        <v>82.952407257065204</v>
      </c>
      <c r="I95" s="5">
        <v>89.1965469721776</v>
      </c>
      <c r="J95" s="5">
        <v>97.097206623359</v>
      </c>
      <c r="K95" s="5">
        <v>101.476767783548</v>
      </c>
      <c r="L95" s="5">
        <v>106.428300511945</v>
      </c>
      <c r="M95" s="5">
        <v>107.81299462440801</v>
      </c>
    </row>
    <row r="96" spans="1:13" x14ac:dyDescent="0.25">
      <c r="A96" s="3" t="s">
        <v>141</v>
      </c>
      <c r="B96" s="3" t="s">
        <v>64</v>
      </c>
      <c r="C96" s="3">
        <v>-635.83000000000004</v>
      </c>
      <c r="D96" s="5">
        <v>-625.07218830828401</v>
      </c>
      <c r="E96" s="5">
        <v>124.804566264277</v>
      </c>
      <c r="F96" s="5">
        <v>62.884589938533402</v>
      </c>
      <c r="G96" s="5">
        <v>73.942212422028803</v>
      </c>
      <c r="H96" s="5">
        <v>81.992841929994697</v>
      </c>
      <c r="I96" s="5">
        <v>87.753293782241997</v>
      </c>
      <c r="J96" s="5">
        <v>94.725789900595899</v>
      </c>
      <c r="K96" s="5">
        <v>98.413680251387603</v>
      </c>
      <c r="L96" s="5">
        <v>102.28419271730399</v>
      </c>
      <c r="M96" s="5">
        <v>103.125500703814</v>
      </c>
    </row>
    <row r="97" spans="1:13" x14ac:dyDescent="0.25">
      <c r="A97" s="3" t="s">
        <v>142</v>
      </c>
      <c r="B97" s="3" t="s">
        <v>64</v>
      </c>
      <c r="C97" s="3">
        <v>-710.12</v>
      </c>
      <c r="D97" s="5">
        <v>-699.02234125123005</v>
      </c>
      <c r="E97" s="5">
        <v>127.48186957135501</v>
      </c>
      <c r="F97" s="5">
        <v>65.4083034554872</v>
      </c>
      <c r="G97" s="5">
        <v>77.364161954002299</v>
      </c>
      <c r="H97" s="5">
        <v>86.501605000010798</v>
      </c>
      <c r="I97" s="5">
        <v>93.320214239996602</v>
      </c>
      <c r="J97" s="5">
        <v>101.810595148492</v>
      </c>
      <c r="K97" s="5">
        <v>106.077306417062</v>
      </c>
      <c r="L97" s="5">
        <v>110.16971613918</v>
      </c>
      <c r="M97" s="5">
        <v>110.682139130707</v>
      </c>
    </row>
    <row r="98" spans="1:13" x14ac:dyDescent="0.25">
      <c r="A98" s="3" t="s">
        <v>143</v>
      </c>
      <c r="B98" s="3" t="s">
        <v>64</v>
      </c>
      <c r="C98" s="3">
        <v>-513.92999999999995</v>
      </c>
      <c r="D98" s="5">
        <v>-595.70449754234005</v>
      </c>
      <c r="E98" s="5">
        <v>126.30818072085501</v>
      </c>
      <c r="F98" s="5">
        <v>63.150463438613599</v>
      </c>
      <c r="G98" s="5">
        <v>74.359448008692496</v>
      </c>
      <c r="H98" s="5">
        <v>82.641708405287801</v>
      </c>
      <c r="I98" s="5">
        <v>88.633595393350106</v>
      </c>
      <c r="J98" s="5">
        <v>95.880773656570199</v>
      </c>
      <c r="K98" s="5">
        <v>99.548273497461196</v>
      </c>
      <c r="L98" s="5">
        <v>103.160508463255</v>
      </c>
      <c r="M98" s="5">
        <v>103.736825907867</v>
      </c>
    </row>
    <row r="99" spans="1:13" x14ac:dyDescent="0.25">
      <c r="A99" s="3" t="s">
        <v>144</v>
      </c>
      <c r="B99" s="3" t="s">
        <v>64</v>
      </c>
      <c r="C99" s="3">
        <v>-574.51</v>
      </c>
      <c r="D99" s="5">
        <v>-563.62761576673495</v>
      </c>
      <c r="E99" s="5">
        <v>126.804951443595</v>
      </c>
      <c r="F99" s="5">
        <v>63.431492641448301</v>
      </c>
      <c r="G99" s="5">
        <v>74.256917871117594</v>
      </c>
      <c r="H99" s="5">
        <v>82.112793183337999</v>
      </c>
      <c r="I99" s="5">
        <v>87.723847787932201</v>
      </c>
      <c r="J99" s="5">
        <v>94.5377013602685</v>
      </c>
      <c r="K99" s="5">
        <v>98.205470829802707</v>
      </c>
      <c r="L99" s="5">
        <v>102.128887478393</v>
      </c>
      <c r="M99" s="5">
        <v>103.041887836667</v>
      </c>
    </row>
    <row r="100" spans="1:13" x14ac:dyDescent="0.25">
      <c r="A100" s="3" t="s">
        <v>145</v>
      </c>
      <c r="B100" s="3" t="s">
        <v>64</v>
      </c>
      <c r="C100" s="3">
        <v>-537.23</v>
      </c>
      <c r="D100" s="5">
        <v>-526.75556280781097</v>
      </c>
      <c r="E100" s="5">
        <v>124.355156714944</v>
      </c>
      <c r="F100" s="5">
        <v>59.788263461028301</v>
      </c>
      <c r="G100" s="5">
        <v>69.267625909925997</v>
      </c>
      <c r="H100" s="5">
        <v>76.290907376102794</v>
      </c>
      <c r="I100" s="5">
        <v>81.426164522805607</v>
      </c>
      <c r="J100" s="5">
        <v>87.881982914060401</v>
      </c>
      <c r="K100" s="5">
        <v>91.488136857296496</v>
      </c>
      <c r="L100" s="5">
        <v>95.549865711826399</v>
      </c>
      <c r="M100" s="5">
        <v>96.674604464890706</v>
      </c>
    </row>
    <row r="101" spans="1:13" x14ac:dyDescent="0.25">
      <c r="A101" s="3" t="s">
        <v>146</v>
      </c>
      <c r="B101" s="3" t="s">
        <v>64</v>
      </c>
      <c r="C101" s="3">
        <v>-704.97</v>
      </c>
      <c r="D101" s="5">
        <v>-693.39884365280795</v>
      </c>
      <c r="E101" s="5">
        <v>126.550363845409</v>
      </c>
      <c r="F101" s="5">
        <v>67.554296494532494</v>
      </c>
      <c r="G101" s="5">
        <v>80.175313608955705</v>
      </c>
      <c r="H101" s="5">
        <v>89.940459624687804</v>
      </c>
      <c r="I101" s="5">
        <v>97.345071782226597</v>
      </c>
      <c r="J101" s="5">
        <v>106.873255225073</v>
      </c>
      <c r="K101" s="5">
        <v>111.99940935945</v>
      </c>
      <c r="L101" s="5">
        <v>117.607047926519</v>
      </c>
      <c r="M101" s="5">
        <v>119.02216542265199</v>
      </c>
    </row>
    <row r="102" spans="1:13" x14ac:dyDescent="0.25">
      <c r="A102" s="3" t="s">
        <v>147</v>
      </c>
      <c r="B102" s="3" t="s">
        <v>64</v>
      </c>
      <c r="C102" s="3">
        <v>-538.67999999999995</v>
      </c>
      <c r="D102" s="5">
        <v>-528.64411991056397</v>
      </c>
      <c r="E102" s="5">
        <v>122.005771306464</v>
      </c>
      <c r="F102" s="5">
        <v>58.175283263227698</v>
      </c>
      <c r="G102" s="5">
        <v>68.822733066988405</v>
      </c>
      <c r="H102" s="5">
        <v>76.846654026189199</v>
      </c>
      <c r="I102" s="5">
        <v>82.765995097410396</v>
      </c>
      <c r="J102" s="5">
        <v>90.092551505040504</v>
      </c>
      <c r="K102" s="5">
        <v>93.857267011507602</v>
      </c>
      <c r="L102" s="5">
        <v>97.716801618965903</v>
      </c>
      <c r="M102" s="5">
        <v>98.484961884178404</v>
      </c>
    </row>
    <row r="103" spans="1:13" x14ac:dyDescent="0.25">
      <c r="A103" s="3" t="s">
        <v>148</v>
      </c>
      <c r="B103" s="3" t="s">
        <v>64</v>
      </c>
      <c r="C103" s="3">
        <v>-707.55</v>
      </c>
      <c r="D103" s="5">
        <v>-696.26186115207599</v>
      </c>
      <c r="E103" s="5">
        <v>125.905218906106</v>
      </c>
      <c r="F103" s="5">
        <v>66.546341750875399</v>
      </c>
      <c r="G103" s="5">
        <v>78.835077661184002</v>
      </c>
      <c r="H103" s="5">
        <v>88.279162097021299</v>
      </c>
      <c r="I103" s="5">
        <v>95.380175851853494</v>
      </c>
      <c r="J103" s="5">
        <v>104.368916611081</v>
      </c>
      <c r="K103" s="5">
        <v>109.05235448324299</v>
      </c>
      <c r="L103" s="5">
        <v>113.880915961136</v>
      </c>
      <c r="M103" s="5">
        <v>114.832923273519</v>
      </c>
    </row>
    <row r="104" spans="1:13" x14ac:dyDescent="0.25">
      <c r="A104" s="3" t="s">
        <v>149</v>
      </c>
      <c r="B104" s="3" t="s">
        <v>64</v>
      </c>
      <c r="C104" s="3">
        <v>-513.92999999999995</v>
      </c>
      <c r="D104" s="5">
        <v>-503.51856399924498</v>
      </c>
      <c r="E104" s="5">
        <v>122.44921918099401</v>
      </c>
      <c r="F104" s="5">
        <v>60.425600530120398</v>
      </c>
      <c r="G104" s="5">
        <v>70.552491266691007</v>
      </c>
      <c r="H104" s="5">
        <v>77.831767541762204</v>
      </c>
      <c r="I104" s="5">
        <v>82.983466766602305</v>
      </c>
      <c r="J104" s="5">
        <v>89.1884222187294</v>
      </c>
      <c r="K104" s="5">
        <v>92.5442113151082</v>
      </c>
      <c r="L104" s="5">
        <v>96.143547576524298</v>
      </c>
      <c r="M104" s="5">
        <v>96.990785426495506</v>
      </c>
    </row>
    <row r="105" spans="1:13" x14ac:dyDescent="0.25">
      <c r="A105" s="3" t="s">
        <v>150</v>
      </c>
      <c r="B105" s="3" t="s">
        <v>64</v>
      </c>
      <c r="C105" s="3">
        <v>-464.96</v>
      </c>
      <c r="D105" s="5">
        <v>-454.87786256504802</v>
      </c>
      <c r="E105" s="5">
        <v>122.639727172867</v>
      </c>
      <c r="F105" s="5">
        <v>57.0647643232045</v>
      </c>
      <c r="G105" s="5">
        <v>66.415967617683805</v>
      </c>
      <c r="H105" s="5">
        <v>73.134248240763597</v>
      </c>
      <c r="I105" s="5">
        <v>77.900567767081995</v>
      </c>
      <c r="J105" s="5">
        <v>83.717310395589607</v>
      </c>
      <c r="K105" s="5">
        <v>86.978449605647796</v>
      </c>
      <c r="L105" s="5">
        <v>90.65175264813</v>
      </c>
      <c r="M105" s="5">
        <v>91.669650061612899</v>
      </c>
    </row>
    <row r="106" spans="1:13" x14ac:dyDescent="0.25">
      <c r="A106" s="3" t="s">
        <v>151</v>
      </c>
      <c r="B106" s="3" t="s">
        <v>64</v>
      </c>
      <c r="C106" s="3">
        <v>-534.74</v>
      </c>
      <c r="D106" s="5">
        <v>-524.170359014013</v>
      </c>
      <c r="E106" s="5">
        <v>125.413437180383</v>
      </c>
      <c r="F106" s="5">
        <v>60.406936029430803</v>
      </c>
      <c r="G106" s="5">
        <v>70.741601840476406</v>
      </c>
      <c r="H106" s="5">
        <v>78.469412500651302</v>
      </c>
      <c r="I106" s="5">
        <v>84.174189106321506</v>
      </c>
      <c r="J106" s="5">
        <v>91.434999729065197</v>
      </c>
      <c r="K106" s="5">
        <v>95.534902295516503</v>
      </c>
      <c r="L106" s="5">
        <v>100.262781878376</v>
      </c>
      <c r="M106" s="5">
        <v>101.66026100043101</v>
      </c>
    </row>
    <row r="107" spans="1:13" x14ac:dyDescent="0.25">
      <c r="A107" s="3" t="s">
        <v>152</v>
      </c>
      <c r="B107" s="3" t="s">
        <v>64</v>
      </c>
      <c r="C107" s="3">
        <v>-531.95000000000005</v>
      </c>
      <c r="D107" s="5">
        <v>-521.43911298743205</v>
      </c>
      <c r="E107" s="5">
        <v>125.47272765352599</v>
      </c>
      <c r="F107" s="5">
        <v>60.237321677725198</v>
      </c>
      <c r="G107" s="5">
        <v>70.383362491167802</v>
      </c>
      <c r="H107" s="5">
        <v>77.697302851412203</v>
      </c>
      <c r="I107" s="5">
        <v>82.886586583949196</v>
      </c>
      <c r="J107" s="5">
        <v>89.145067549707903</v>
      </c>
      <c r="K107" s="5">
        <v>92.514789291489507</v>
      </c>
      <c r="L107" s="5">
        <v>96.116124617668703</v>
      </c>
      <c r="M107" s="5">
        <v>96.955478784329898</v>
      </c>
    </row>
    <row r="108" spans="1:13" x14ac:dyDescent="0.25">
      <c r="A108" s="3" t="s">
        <v>153</v>
      </c>
      <c r="B108" s="3" t="s">
        <v>64</v>
      </c>
      <c r="C108" s="3">
        <v>-666.21</v>
      </c>
      <c r="D108" s="5">
        <v>-654.19199650804399</v>
      </c>
      <c r="E108" s="5">
        <v>134.87853316679701</v>
      </c>
      <c r="F108" s="5">
        <v>69.602710096339806</v>
      </c>
      <c r="G108" s="5">
        <v>81.667370325521702</v>
      </c>
      <c r="H108" s="5">
        <v>90.662067803776694</v>
      </c>
      <c r="I108" s="5">
        <v>97.244311415824598</v>
      </c>
      <c r="J108" s="5">
        <v>105.38186838291701</v>
      </c>
      <c r="K108" s="5">
        <v>109.66169549564</v>
      </c>
      <c r="L108" s="5">
        <v>114.134272108926</v>
      </c>
      <c r="M108" s="5">
        <v>115.089177237079</v>
      </c>
    </row>
    <row r="109" spans="1:13" x14ac:dyDescent="0.25">
      <c r="A109" s="3" t="s">
        <v>154</v>
      </c>
      <c r="B109" s="3" t="s">
        <v>64</v>
      </c>
      <c r="C109" s="3">
        <v>-560.29999999999995</v>
      </c>
      <c r="D109" s="5">
        <v>-548.96372005198896</v>
      </c>
      <c r="E109" s="5">
        <v>130.883945953797</v>
      </c>
      <c r="F109" s="5">
        <v>65.934575701444501</v>
      </c>
      <c r="G109" s="5">
        <v>77.700889841184804</v>
      </c>
      <c r="H109" s="5">
        <v>86.488679945304099</v>
      </c>
      <c r="I109" s="5">
        <v>92.907539428086693</v>
      </c>
      <c r="J109" s="5">
        <v>100.729992463307</v>
      </c>
      <c r="K109" s="5">
        <v>104.657604949926</v>
      </c>
      <c r="L109" s="5">
        <v>108.481731918915</v>
      </c>
      <c r="M109" s="5">
        <v>109.045077957282</v>
      </c>
    </row>
    <row r="110" spans="1:13" x14ac:dyDescent="0.25">
      <c r="A110" s="3" t="s">
        <v>155</v>
      </c>
      <c r="B110" s="3" t="s">
        <v>64</v>
      </c>
      <c r="C110" s="3">
        <v>-568.13</v>
      </c>
      <c r="D110" s="5">
        <v>-556.85690186713202</v>
      </c>
      <c r="E110" s="5">
        <v>132.49316110142101</v>
      </c>
      <c r="F110" s="5">
        <v>65.310194254871007</v>
      </c>
      <c r="G110" s="5">
        <v>77.018412807091593</v>
      </c>
      <c r="H110" s="5">
        <v>85.631976717286307</v>
      </c>
      <c r="I110" s="5">
        <v>91.850572042457003</v>
      </c>
      <c r="J110" s="5">
        <v>99.413366290803296</v>
      </c>
      <c r="K110" s="5">
        <v>103.35134373341501</v>
      </c>
      <c r="L110" s="5">
        <v>107.411399748222</v>
      </c>
      <c r="M110" s="5">
        <v>108.231883808885</v>
      </c>
    </row>
    <row r="111" spans="1:13" x14ac:dyDescent="0.25">
      <c r="A111" s="3" t="s">
        <v>156</v>
      </c>
      <c r="B111" s="3" t="s">
        <v>64</v>
      </c>
      <c r="C111" s="3">
        <v>-581.9</v>
      </c>
      <c r="D111" s="5">
        <v>-570.40447189750898</v>
      </c>
      <c r="E111" s="5">
        <v>132.24384310188699</v>
      </c>
      <c r="F111" s="5">
        <v>66.398827698233504</v>
      </c>
      <c r="G111" s="5">
        <v>77.815879408457107</v>
      </c>
      <c r="H111" s="5">
        <v>86.491792386586098</v>
      </c>
      <c r="I111" s="5">
        <v>92.966599263449893</v>
      </c>
      <c r="J111" s="5">
        <v>101.17895277378901</v>
      </c>
      <c r="K111" s="5">
        <v>105.59691099536801</v>
      </c>
      <c r="L111" s="5">
        <v>110.33767542682401</v>
      </c>
      <c r="M111" s="5">
        <v>111.421458841556</v>
      </c>
    </row>
    <row r="112" spans="1:13" x14ac:dyDescent="0.25">
      <c r="A112" s="3" t="s">
        <v>157</v>
      </c>
      <c r="B112" s="3" t="s">
        <v>64</v>
      </c>
      <c r="C112" s="3">
        <v>-572.30999999999995</v>
      </c>
      <c r="D112" s="5">
        <v>-560.38624129367895</v>
      </c>
      <c r="E112" s="5">
        <v>138.65121146074401</v>
      </c>
      <c r="F112" s="5">
        <v>66.698038533936</v>
      </c>
      <c r="G112" s="5">
        <v>77.620020537966198</v>
      </c>
      <c r="H112" s="5">
        <v>85.835043069439905</v>
      </c>
      <c r="I112" s="5">
        <v>91.918700250123393</v>
      </c>
      <c r="J112" s="5">
        <v>99.623364746438099</v>
      </c>
      <c r="K112" s="5">
        <v>103.855046451864</v>
      </c>
      <c r="L112" s="5">
        <v>108.53897403646</v>
      </c>
      <c r="M112" s="5">
        <v>109.76572667590101</v>
      </c>
    </row>
    <row r="113" spans="1:13" x14ac:dyDescent="0.25">
      <c r="A113" s="3" t="s">
        <v>158</v>
      </c>
      <c r="B113" s="3" t="s">
        <v>64</v>
      </c>
      <c r="C113" s="3">
        <v>-573.36</v>
      </c>
      <c r="D113" s="5">
        <v>-561.48613551753704</v>
      </c>
      <c r="E113" s="5">
        <v>138.04540611275399</v>
      </c>
      <c r="F113" s="5">
        <v>66.851888740965407</v>
      </c>
      <c r="G113" s="5">
        <v>77.979907022699507</v>
      </c>
      <c r="H113" s="5">
        <v>86.274612862591596</v>
      </c>
      <c r="I113" s="5">
        <v>92.358019603692497</v>
      </c>
      <c r="J113" s="5">
        <v>99.958343377708601</v>
      </c>
      <c r="K113" s="5">
        <v>104.07440148809</v>
      </c>
      <c r="L113" s="5">
        <v>108.548495170366</v>
      </c>
      <c r="M113" s="5">
        <v>109.65875110675699</v>
      </c>
    </row>
    <row r="114" spans="1:13" x14ac:dyDescent="0.25">
      <c r="A114" s="3" t="s">
        <v>159</v>
      </c>
      <c r="B114" s="3" t="s">
        <v>64</v>
      </c>
      <c r="C114" s="3">
        <v>-570.64</v>
      </c>
      <c r="D114" s="5">
        <v>-558.81309083357405</v>
      </c>
      <c r="E114" s="5">
        <v>136.00396393682999</v>
      </c>
      <c r="F114" s="5">
        <v>67.074095835257793</v>
      </c>
      <c r="G114" s="5">
        <v>77.970901199955506</v>
      </c>
      <c r="H114" s="5">
        <v>85.926869120345899</v>
      </c>
      <c r="I114" s="5">
        <v>91.664841657489205</v>
      </c>
      <c r="J114" s="5">
        <v>98.793101745208602</v>
      </c>
      <c r="K114" s="5">
        <v>102.79815040233601</v>
      </c>
      <c r="L114" s="5">
        <v>107.31512407001399</v>
      </c>
      <c r="M114" s="5">
        <v>108.56224856806701</v>
      </c>
    </row>
    <row r="115" spans="1:13" x14ac:dyDescent="0.25">
      <c r="A115" s="3" t="s">
        <v>160</v>
      </c>
      <c r="B115" s="3" t="s">
        <v>64</v>
      </c>
      <c r="C115" s="3">
        <v>-752.96</v>
      </c>
      <c r="D115" s="5">
        <v>-740.77630526323298</v>
      </c>
      <c r="E115" s="5">
        <v>133.95502580628099</v>
      </c>
      <c r="F115" s="5">
        <v>72.683425451871301</v>
      </c>
      <c r="G115" s="5">
        <v>86.3149294682825</v>
      </c>
      <c r="H115" s="5">
        <v>96.919519807341899</v>
      </c>
      <c r="I115" s="5">
        <v>104.99545280043699</v>
      </c>
      <c r="J115" s="5">
        <v>115.403939967029</v>
      </c>
      <c r="K115" s="5">
        <v>120.924713945249</v>
      </c>
      <c r="L115" s="5">
        <v>126.524603220526</v>
      </c>
      <c r="M115" s="5">
        <v>127.464284810313</v>
      </c>
    </row>
    <row r="116" spans="1:13" x14ac:dyDescent="0.25">
      <c r="A116" s="3" t="s">
        <v>161</v>
      </c>
      <c r="B116" s="3" t="s">
        <v>64</v>
      </c>
      <c r="C116" s="3">
        <v>-736.22</v>
      </c>
      <c r="D116" s="5">
        <v>-723.79642731828505</v>
      </c>
      <c r="E116" s="5">
        <v>136.470453103267</v>
      </c>
      <c r="F116" s="5">
        <v>72.952385344079701</v>
      </c>
      <c r="G116" s="5">
        <v>86.043590469697406</v>
      </c>
      <c r="H116" s="5">
        <v>96.064673011880501</v>
      </c>
      <c r="I116" s="5">
        <v>103.603009849473</v>
      </c>
      <c r="J116" s="5">
        <v>113.277369376321</v>
      </c>
      <c r="K116" s="5">
        <v>118.551345801735</v>
      </c>
      <c r="L116" s="5">
        <v>124.241735606788</v>
      </c>
      <c r="M116" s="5">
        <v>125.559711565041</v>
      </c>
    </row>
    <row r="117" spans="1:13" x14ac:dyDescent="0.25">
      <c r="A117" s="3" t="s">
        <v>162</v>
      </c>
      <c r="B117" s="3" t="s">
        <v>64</v>
      </c>
      <c r="C117" s="3">
        <v>-733.65</v>
      </c>
      <c r="D117" s="5">
        <v>-721.251101834883</v>
      </c>
      <c r="E117" s="5">
        <v>136.67377796631499</v>
      </c>
      <c r="F117" s="5">
        <v>72.659565755190698</v>
      </c>
      <c r="G117" s="5">
        <v>85.420830651649197</v>
      </c>
      <c r="H117" s="5">
        <v>95.0167621103827</v>
      </c>
      <c r="I117" s="5">
        <v>102.09003280777</v>
      </c>
      <c r="J117" s="5">
        <v>110.87131596598999</v>
      </c>
      <c r="K117" s="5">
        <v>115.434195064175</v>
      </c>
      <c r="L117" s="5">
        <v>120.054798321482</v>
      </c>
      <c r="M117" s="5">
        <v>120.882326480971</v>
      </c>
    </row>
    <row r="118" spans="1:13" x14ac:dyDescent="0.25">
      <c r="A118" s="3" t="s">
        <v>163</v>
      </c>
      <c r="B118" s="3" t="s">
        <v>64</v>
      </c>
      <c r="C118" s="3">
        <v>-646.64</v>
      </c>
      <c r="D118" s="5">
        <v>-634.771172331049</v>
      </c>
      <c r="E118" s="5">
        <v>134.926953464289</v>
      </c>
      <c r="F118" s="5">
        <v>69.283086821083202</v>
      </c>
      <c r="G118" s="5">
        <v>81.429273778102399</v>
      </c>
      <c r="H118" s="5">
        <v>90.592513789236307</v>
      </c>
      <c r="I118" s="5">
        <v>97.396605458043496</v>
      </c>
      <c r="J118" s="5">
        <v>106.02267930740101</v>
      </c>
      <c r="K118" s="5">
        <v>110.698448712219</v>
      </c>
      <c r="L118" s="5">
        <v>115.40174050128</v>
      </c>
      <c r="M118" s="5">
        <v>116.09613047769901</v>
      </c>
    </row>
    <row r="119" spans="1:13" x14ac:dyDescent="0.25">
      <c r="A119" s="3" t="s">
        <v>164</v>
      </c>
      <c r="B119" s="3" t="s">
        <v>64</v>
      </c>
      <c r="C119" s="3">
        <v>-639.58000000000004</v>
      </c>
      <c r="D119" s="5">
        <v>-627.47634273715698</v>
      </c>
      <c r="E119" s="5">
        <v>136.40821932225401</v>
      </c>
      <c r="F119" s="5">
        <v>70.391803366883494</v>
      </c>
      <c r="G119" s="5">
        <v>82.711892971503801</v>
      </c>
      <c r="H119" s="5">
        <v>91.619775015377201</v>
      </c>
      <c r="I119" s="5">
        <v>97.939935093638098</v>
      </c>
      <c r="J119" s="5">
        <v>105.47925835802199</v>
      </c>
      <c r="K119" s="5">
        <v>109.382655015984</v>
      </c>
      <c r="L119" s="5">
        <v>113.32708938879</v>
      </c>
      <c r="M119" s="5">
        <v>114.051045636011</v>
      </c>
    </row>
    <row r="120" spans="1:13" x14ac:dyDescent="0.25">
      <c r="A120" s="3" t="s">
        <v>165</v>
      </c>
      <c r="B120" s="3" t="s">
        <v>64</v>
      </c>
      <c r="C120" s="3">
        <v>-640.54</v>
      </c>
      <c r="D120" s="5">
        <v>-628.10355658021297</v>
      </c>
      <c r="E120" s="5">
        <v>141.91144260921001</v>
      </c>
      <c r="F120" s="5">
        <v>69.134443693500401</v>
      </c>
      <c r="G120" s="5">
        <v>80.204117031834102</v>
      </c>
      <c r="H120" s="5">
        <v>88.513011146077105</v>
      </c>
      <c r="I120" s="5">
        <v>94.663173857015707</v>
      </c>
      <c r="J120" s="5">
        <v>102.486468463701</v>
      </c>
      <c r="K120" s="5">
        <v>106.854272957454</v>
      </c>
      <c r="L120" s="5">
        <v>111.788785306836</v>
      </c>
      <c r="M120" s="5">
        <v>113.17107943732</v>
      </c>
    </row>
    <row r="121" spans="1:13" x14ac:dyDescent="0.25">
      <c r="A121" s="3" t="s">
        <v>166</v>
      </c>
      <c r="B121" s="3" t="s">
        <v>64</v>
      </c>
      <c r="C121" s="3">
        <v>-640.27</v>
      </c>
      <c r="D121" s="5">
        <v>-627.90847472683197</v>
      </c>
      <c r="E121" s="5">
        <v>139.74254759106501</v>
      </c>
      <c r="F121" s="5">
        <v>70.228899317094303</v>
      </c>
      <c r="G121" s="5">
        <v>81.887025151779099</v>
      </c>
      <c r="H121" s="5">
        <v>90.353585688285904</v>
      </c>
      <c r="I121" s="5">
        <v>96.413441311293994</v>
      </c>
      <c r="J121" s="5">
        <v>103.822719878198</v>
      </c>
      <c r="K121" s="5">
        <v>107.87470516609601</v>
      </c>
      <c r="L121" s="5">
        <v>112.293676159559</v>
      </c>
      <c r="M121" s="5">
        <v>113.399430787676</v>
      </c>
    </row>
    <row r="122" spans="1:13" x14ac:dyDescent="0.25">
      <c r="A122" s="3" t="s">
        <v>167</v>
      </c>
      <c r="B122" s="3" t="s">
        <v>64</v>
      </c>
      <c r="C122" s="3">
        <v>-638.1</v>
      </c>
      <c r="D122" s="5">
        <v>-625.88857046828502</v>
      </c>
      <c r="E122" s="5">
        <v>137.636724671774</v>
      </c>
      <c r="F122" s="5">
        <v>70.322715295603203</v>
      </c>
      <c r="G122" s="5">
        <v>82.0729311653823</v>
      </c>
      <c r="H122" s="5">
        <v>90.591542066225799</v>
      </c>
      <c r="I122" s="5">
        <v>96.679876888839601</v>
      </c>
      <c r="J122" s="5">
        <v>104.120351208203</v>
      </c>
      <c r="K122" s="5">
        <v>108.20225302349699</v>
      </c>
      <c r="L122" s="5">
        <v>112.65819439472099</v>
      </c>
      <c r="M122" s="5">
        <v>113.766006820044</v>
      </c>
    </row>
    <row r="123" spans="1:13" x14ac:dyDescent="0.25">
      <c r="A123" s="3" t="s">
        <v>168</v>
      </c>
      <c r="B123" s="3" t="s">
        <v>64</v>
      </c>
      <c r="C123" s="3">
        <v>-807.88</v>
      </c>
      <c r="D123" s="5">
        <v>-795.26695780549301</v>
      </c>
      <c r="E123" s="5">
        <v>135.89016919869599</v>
      </c>
      <c r="F123" s="5">
        <v>75.421914784718993</v>
      </c>
      <c r="G123" s="5">
        <v>89.2517792847366</v>
      </c>
      <c r="H123" s="5">
        <v>99.839231695629707</v>
      </c>
      <c r="I123" s="5">
        <v>107.765178301714</v>
      </c>
      <c r="J123" s="5">
        <v>117.71773422015799</v>
      </c>
      <c r="K123" s="5">
        <v>122.80291742719299</v>
      </c>
      <c r="L123" s="5">
        <v>127.624734138837</v>
      </c>
      <c r="M123" s="5">
        <v>128.11579823174301</v>
      </c>
    </row>
    <row r="124" spans="1:13" x14ac:dyDescent="0.25">
      <c r="A124" s="3" t="s">
        <v>169</v>
      </c>
      <c r="B124" s="3" t="s">
        <v>64</v>
      </c>
      <c r="C124" s="3">
        <v>-704.76</v>
      </c>
      <c r="D124" s="5">
        <v>-691.852902924408</v>
      </c>
      <c r="E124" s="5">
        <v>138.139413236895</v>
      </c>
      <c r="F124" s="5">
        <v>72.997200881352697</v>
      </c>
      <c r="G124" s="5">
        <v>85.934825466360905</v>
      </c>
      <c r="H124" s="5">
        <v>95.740212822776201</v>
      </c>
      <c r="I124" s="5">
        <v>103.003358739465</v>
      </c>
      <c r="J124" s="5">
        <v>111.989063878058</v>
      </c>
      <c r="K124" s="5">
        <v>116.516525227739</v>
      </c>
      <c r="L124" s="5">
        <v>120.883050323848</v>
      </c>
      <c r="M124" s="5">
        <v>121.46107205941701</v>
      </c>
    </row>
    <row r="125" spans="1:13" x14ac:dyDescent="0.25">
      <c r="A125" s="3" t="s">
        <v>170</v>
      </c>
      <c r="B125" s="3" t="s">
        <v>64</v>
      </c>
      <c r="C125" s="3">
        <v>-672.42</v>
      </c>
      <c r="D125" s="5">
        <v>-659.90374478917499</v>
      </c>
      <c r="E125" s="5">
        <v>138.68361549592399</v>
      </c>
      <c r="F125" s="5">
        <v>73.108479114374802</v>
      </c>
      <c r="G125" s="5">
        <v>85.693337127871501</v>
      </c>
      <c r="H125" s="5">
        <v>95.174720443592307</v>
      </c>
      <c r="I125" s="5">
        <v>102.181806999282</v>
      </c>
      <c r="J125" s="5">
        <v>110.92691090056201</v>
      </c>
      <c r="K125" s="5">
        <v>115.510508337893</v>
      </c>
      <c r="L125" s="5">
        <v>120.154757282784</v>
      </c>
      <c r="M125" s="5">
        <v>120.97294971191501</v>
      </c>
    </row>
    <row r="126" spans="1:13" x14ac:dyDescent="0.25">
      <c r="A126" s="3" t="s">
        <v>171</v>
      </c>
      <c r="B126" s="3" t="s">
        <v>64</v>
      </c>
      <c r="C126" s="3">
        <v>-635</v>
      </c>
      <c r="D126" s="5">
        <v>-623.01070567096303</v>
      </c>
      <c r="E126" s="5">
        <v>134.73795865351201</v>
      </c>
      <c r="F126" s="5">
        <v>70.090911662606402</v>
      </c>
      <c r="G126" s="5">
        <v>81.974156087605806</v>
      </c>
      <c r="H126" s="5">
        <v>90.632153988338402</v>
      </c>
      <c r="I126" s="5">
        <v>96.841438481003394</v>
      </c>
      <c r="J126" s="5">
        <v>104.416678904394</v>
      </c>
      <c r="K126" s="5">
        <v>108.498859494558</v>
      </c>
      <c r="L126" s="5">
        <v>112.864621647063</v>
      </c>
      <c r="M126" s="5">
        <v>113.877554914391</v>
      </c>
    </row>
    <row r="127" spans="1:13" x14ac:dyDescent="0.25">
      <c r="A127" s="3" t="s">
        <v>172</v>
      </c>
      <c r="B127" s="3" t="s">
        <v>64</v>
      </c>
      <c r="C127" s="3">
        <v>-802.75</v>
      </c>
      <c r="D127" s="5">
        <v>-789.63792153979796</v>
      </c>
      <c r="E127" s="5">
        <v>136.307655063152</v>
      </c>
      <c r="F127" s="5">
        <v>77.549981914793193</v>
      </c>
      <c r="G127" s="5">
        <v>92.051579135517798</v>
      </c>
      <c r="H127" s="5">
        <v>103.252766170944</v>
      </c>
      <c r="I127" s="5">
        <v>111.7448561065</v>
      </c>
      <c r="J127" s="5">
        <v>122.713424613417</v>
      </c>
      <c r="K127" s="5">
        <v>128.67349870105701</v>
      </c>
      <c r="L127" s="5">
        <v>135.059167520454</v>
      </c>
      <c r="M127" s="5">
        <v>136.48966120701701</v>
      </c>
    </row>
    <row r="128" spans="1:13" x14ac:dyDescent="0.25">
      <c r="A128" s="3" t="s">
        <v>173</v>
      </c>
      <c r="B128" s="3" t="s">
        <v>64</v>
      </c>
      <c r="C128" s="3">
        <v>-636.51</v>
      </c>
      <c r="D128" s="5">
        <v>-624.90263140208697</v>
      </c>
      <c r="E128" s="5">
        <v>132.33835104769599</v>
      </c>
      <c r="F128" s="5">
        <v>68.158795603629102</v>
      </c>
      <c r="G128" s="5">
        <v>80.665825526813606</v>
      </c>
      <c r="H128" s="5">
        <v>90.215133590618706</v>
      </c>
      <c r="I128" s="5">
        <v>97.335422471743399</v>
      </c>
      <c r="J128" s="5">
        <v>106.20088164536</v>
      </c>
      <c r="K128" s="5">
        <v>110.680337789662</v>
      </c>
      <c r="L128" s="5">
        <v>115.14208807191901</v>
      </c>
      <c r="M128" s="5">
        <v>115.901863575299</v>
      </c>
    </row>
    <row r="129" spans="1:13" x14ac:dyDescent="0.25">
      <c r="A129" s="3" t="s">
        <v>174</v>
      </c>
      <c r="B129" s="3" t="s">
        <v>64</v>
      </c>
      <c r="C129" s="3">
        <v>-805.34</v>
      </c>
      <c r="D129" s="5">
        <v>-792.44040535875104</v>
      </c>
      <c r="E129" s="5">
        <v>136.855560580287</v>
      </c>
      <c r="F129" s="5">
        <v>76.607756934567604</v>
      </c>
      <c r="G129" s="5">
        <v>90.752249920187197</v>
      </c>
      <c r="H129" s="5">
        <v>101.62023303120699</v>
      </c>
      <c r="I129" s="5">
        <v>109.802840850444</v>
      </c>
      <c r="J129" s="5">
        <v>120.22270233305299</v>
      </c>
      <c r="K129" s="5">
        <v>125.72584281479401</v>
      </c>
      <c r="L129" s="5">
        <v>131.31788848929301</v>
      </c>
      <c r="M129" s="5">
        <v>132.28615224286199</v>
      </c>
    </row>
    <row r="130" spans="1:13" x14ac:dyDescent="0.25">
      <c r="A130" s="3" t="s">
        <v>175</v>
      </c>
      <c r="B130" s="3" t="s">
        <v>64</v>
      </c>
      <c r="C130" s="3">
        <v>-611.76</v>
      </c>
      <c r="D130" s="5">
        <v>-599.72393934899196</v>
      </c>
      <c r="E130" s="5">
        <v>133.88120735643099</v>
      </c>
      <c r="F130" s="5">
        <v>70.272461967648795</v>
      </c>
      <c r="G130" s="5">
        <v>82.214337917829397</v>
      </c>
      <c r="H130" s="5">
        <v>91.033904065177396</v>
      </c>
      <c r="I130" s="5">
        <v>97.4267990867652</v>
      </c>
      <c r="J130" s="5">
        <v>105.239593134454</v>
      </c>
      <c r="K130" s="5">
        <v>109.31568025098299</v>
      </c>
      <c r="L130" s="5">
        <v>113.49072506272201</v>
      </c>
      <c r="M130" s="5">
        <v>114.301558566468</v>
      </c>
    </row>
    <row r="131" spans="1:13" x14ac:dyDescent="0.25">
      <c r="A131" s="3" t="s">
        <v>176</v>
      </c>
      <c r="B131" s="3" t="s">
        <v>64</v>
      </c>
      <c r="C131" s="3">
        <v>-562.29</v>
      </c>
      <c r="D131" s="5">
        <v>-550.60103695056705</v>
      </c>
      <c r="E131" s="5">
        <v>133.95017267836701</v>
      </c>
      <c r="F131" s="5">
        <v>67.039059722217104</v>
      </c>
      <c r="G131" s="5">
        <v>78.311776340169899</v>
      </c>
      <c r="H131" s="5">
        <v>86.548969002525396</v>
      </c>
      <c r="I131" s="5">
        <v>92.471660573712796</v>
      </c>
      <c r="J131" s="5">
        <v>99.708699427668407</v>
      </c>
      <c r="K131" s="5">
        <v>103.595344774365</v>
      </c>
      <c r="L131" s="5">
        <v>107.746780989689</v>
      </c>
      <c r="M131" s="5">
        <v>108.71387018630899</v>
      </c>
    </row>
    <row r="132" spans="1:13" x14ac:dyDescent="0.25">
      <c r="A132" s="3" t="s">
        <v>177</v>
      </c>
      <c r="B132" s="3" t="s">
        <v>64</v>
      </c>
      <c r="C132" s="3">
        <v>-632.54999999999995</v>
      </c>
      <c r="D132" s="5">
        <v>-620.39370491089403</v>
      </c>
      <c r="E132" s="5">
        <v>136.22167002088401</v>
      </c>
      <c r="F132" s="5">
        <v>70.442611614214897</v>
      </c>
      <c r="G132" s="5">
        <v>82.640315058322301</v>
      </c>
      <c r="H132" s="5">
        <v>91.880241991070093</v>
      </c>
      <c r="I132" s="5">
        <v>98.767054947722698</v>
      </c>
      <c r="J132" s="5">
        <v>107.539393732959</v>
      </c>
      <c r="K132" s="5">
        <v>112.35224989559801</v>
      </c>
      <c r="L132" s="5">
        <v>117.686799924312</v>
      </c>
      <c r="M132" s="5">
        <v>119.079179584643</v>
      </c>
    </row>
    <row r="133" spans="1:13" x14ac:dyDescent="0.25">
      <c r="A133" s="3" t="s">
        <v>178</v>
      </c>
      <c r="B133" s="3" t="s">
        <v>64</v>
      </c>
      <c r="C133" s="3">
        <v>-629.70000000000005</v>
      </c>
      <c r="D133" s="5">
        <v>-617.67165627472104</v>
      </c>
      <c r="E133" s="5">
        <v>136.03552311028599</v>
      </c>
      <c r="F133" s="5">
        <v>69.534886295179604</v>
      </c>
      <c r="G133" s="5">
        <v>81.693446035716704</v>
      </c>
      <c r="H133" s="5">
        <v>90.941052497641607</v>
      </c>
      <c r="I133" s="5">
        <v>97.821309980052106</v>
      </c>
      <c r="J133" s="5">
        <v>106.40726161265199</v>
      </c>
      <c r="K133" s="5">
        <v>110.812402476297</v>
      </c>
      <c r="L133" s="5">
        <v>115.25652762298201</v>
      </c>
      <c r="M133" s="5">
        <v>116.051778224827</v>
      </c>
    </row>
    <row r="134" spans="1:13" x14ac:dyDescent="0.25">
      <c r="A134" s="3" t="s">
        <v>179</v>
      </c>
      <c r="B134" s="3" t="s">
        <v>64</v>
      </c>
      <c r="C134" s="3">
        <v>-834.02</v>
      </c>
      <c r="D134" s="5">
        <v>-819.98438669670895</v>
      </c>
      <c r="E134" s="5">
        <v>147.53352362093099</v>
      </c>
      <c r="F134" s="5">
        <v>83.303642340570605</v>
      </c>
      <c r="G134" s="5">
        <v>98.500348417102003</v>
      </c>
      <c r="H134" s="5">
        <v>109.974791352938</v>
      </c>
      <c r="I134" s="5">
        <v>118.48105065195401</v>
      </c>
      <c r="J134" s="5">
        <v>129.172319015472</v>
      </c>
      <c r="K134" s="5">
        <v>134.87472065741301</v>
      </c>
      <c r="L134" s="5">
        <v>140.97051452604001</v>
      </c>
      <c r="M134" s="5">
        <v>142.37191978990501</v>
      </c>
    </row>
    <row r="135" spans="1:13" x14ac:dyDescent="0.25">
      <c r="A135" s="3" t="s">
        <v>180</v>
      </c>
      <c r="B135" s="3" t="s">
        <v>64</v>
      </c>
      <c r="C135" s="3">
        <v>-745.96</v>
      </c>
      <c r="D135" s="5">
        <v>-732.43842030274004</v>
      </c>
      <c r="E135" s="5">
        <v>146.12604139250999</v>
      </c>
      <c r="F135" s="5">
        <v>79.719124220380394</v>
      </c>
      <c r="G135" s="5">
        <v>94.326571110094605</v>
      </c>
      <c r="H135" s="5">
        <v>105.584893206217</v>
      </c>
      <c r="I135" s="5">
        <v>114.09956264009099</v>
      </c>
      <c r="J135" s="5">
        <v>125.04866644632</v>
      </c>
      <c r="K135" s="5">
        <v>130.93299701999999</v>
      </c>
      <c r="L135" s="5">
        <v>136.930412311129</v>
      </c>
      <c r="M135" s="5">
        <v>137.93295939329801</v>
      </c>
    </row>
    <row r="136" spans="1:13" x14ac:dyDescent="0.25">
      <c r="A136" s="3" t="s">
        <v>181</v>
      </c>
      <c r="B136" s="3" t="s">
        <v>64</v>
      </c>
      <c r="C136" s="3">
        <v>-739.12</v>
      </c>
      <c r="D136" s="5">
        <v>-725.17463847043098</v>
      </c>
      <c r="E136" s="5">
        <v>152.52816510240999</v>
      </c>
      <c r="F136" s="5">
        <v>80.133689348008701</v>
      </c>
      <c r="G136" s="5">
        <v>94.350898332042604</v>
      </c>
      <c r="H136" s="5">
        <v>105.250275961574</v>
      </c>
      <c r="I136" s="5">
        <v>113.447833755801</v>
      </c>
      <c r="J136" s="5">
        <v>123.916339738017</v>
      </c>
      <c r="K136" s="5">
        <v>129.54372316741501</v>
      </c>
      <c r="L136" s="5">
        <v>135.646173133236</v>
      </c>
      <c r="M136" s="5">
        <v>137.131088811697</v>
      </c>
    </row>
    <row r="137" spans="1:13" x14ac:dyDescent="0.25">
      <c r="A137" s="3" t="s">
        <v>182</v>
      </c>
      <c r="B137" s="3" t="s">
        <v>64</v>
      </c>
      <c r="C137" s="3">
        <v>-741.34</v>
      </c>
      <c r="D137" s="5">
        <v>-727.31643623682999</v>
      </c>
      <c r="E137" s="5">
        <v>150.44201162329699</v>
      </c>
      <c r="F137" s="5">
        <v>81.251447592545105</v>
      </c>
      <c r="G137" s="5">
        <v>95.200047478358599</v>
      </c>
      <c r="H137" s="5">
        <v>105.527756928041</v>
      </c>
      <c r="I137" s="5">
        <v>113.07090599268101</v>
      </c>
      <c r="J137" s="5">
        <v>122.52912112774899</v>
      </c>
      <c r="K137" s="5">
        <v>127.786445098633</v>
      </c>
      <c r="L137" s="5">
        <v>133.67693883357501</v>
      </c>
      <c r="M137" s="5">
        <v>135.271458694611</v>
      </c>
    </row>
    <row r="138" spans="1:13" x14ac:dyDescent="0.25">
      <c r="A138" s="3" t="s">
        <v>183</v>
      </c>
      <c r="B138" s="3" t="s">
        <v>64</v>
      </c>
      <c r="C138" s="3">
        <v>-740.65</v>
      </c>
      <c r="D138" s="5">
        <v>-726.51942795405796</v>
      </c>
      <c r="E138" s="5">
        <v>152.18066757395599</v>
      </c>
      <c r="F138" s="5">
        <v>81.267630550355605</v>
      </c>
      <c r="G138" s="5">
        <v>94.950704527285893</v>
      </c>
      <c r="H138" s="5">
        <v>105.087244715689</v>
      </c>
      <c r="I138" s="5">
        <v>112.50667867355099</v>
      </c>
      <c r="J138" s="5">
        <v>121.88140340889601</v>
      </c>
      <c r="K138" s="5">
        <v>127.188159917001</v>
      </c>
      <c r="L138" s="5">
        <v>133.26389556063299</v>
      </c>
      <c r="M138" s="5">
        <v>135.01435810254799</v>
      </c>
    </row>
    <row r="139" spans="1:13" x14ac:dyDescent="0.25">
      <c r="A139" s="3" t="s">
        <v>184</v>
      </c>
      <c r="B139" s="3" t="s">
        <v>64</v>
      </c>
      <c r="C139" s="3">
        <v>-740.88</v>
      </c>
      <c r="D139" s="5">
        <v>-726.856446543826</v>
      </c>
      <c r="E139" s="5">
        <v>151.66729753963699</v>
      </c>
      <c r="F139" s="5">
        <v>80.258864357138506</v>
      </c>
      <c r="G139" s="5">
        <v>94.199193599380095</v>
      </c>
      <c r="H139" s="5">
        <v>104.802651043412</v>
      </c>
      <c r="I139" s="5">
        <v>112.72425884552599</v>
      </c>
      <c r="J139" s="5">
        <v>122.7891949691</v>
      </c>
      <c r="K139" s="5">
        <v>128.222901129012</v>
      </c>
      <c r="L139" s="5">
        <v>134.139153316055</v>
      </c>
      <c r="M139" s="5">
        <v>135.60819741145301</v>
      </c>
    </row>
    <row r="140" spans="1:13" x14ac:dyDescent="0.25">
      <c r="A140" s="3" t="s">
        <v>185</v>
      </c>
      <c r="B140" s="3" t="s">
        <v>64</v>
      </c>
      <c r="C140" s="3">
        <v>-739.39</v>
      </c>
      <c r="D140" s="5">
        <v>-725.37153135445305</v>
      </c>
      <c r="E140" s="5">
        <v>150.44093847389701</v>
      </c>
      <c r="F140" s="5">
        <v>80.930358724796704</v>
      </c>
      <c r="G140" s="5">
        <v>94.794598224786498</v>
      </c>
      <c r="H140" s="5">
        <v>105.157690073312</v>
      </c>
      <c r="I140" s="5">
        <v>112.792051281171</v>
      </c>
      <c r="J140" s="5">
        <v>122.432103856777</v>
      </c>
      <c r="K140" s="5">
        <v>127.765506920962</v>
      </c>
      <c r="L140" s="5">
        <v>133.722415990614</v>
      </c>
      <c r="M140" s="5">
        <v>135.32172741097901</v>
      </c>
    </row>
    <row r="141" spans="1:13" x14ac:dyDescent="0.25">
      <c r="A141" s="3" t="s">
        <v>186</v>
      </c>
      <c r="B141" s="3" t="s">
        <v>64</v>
      </c>
      <c r="C141" s="3">
        <v>-905.71</v>
      </c>
      <c r="D141" s="5">
        <v>-891.41067560509896</v>
      </c>
      <c r="E141" s="5">
        <v>149.128622279116</v>
      </c>
      <c r="F141" s="5">
        <v>85.477811071051093</v>
      </c>
      <c r="G141" s="5">
        <v>101.12165882456701</v>
      </c>
      <c r="H141" s="5">
        <v>113.094108644909</v>
      </c>
      <c r="I141" s="5">
        <v>122.08178658007201</v>
      </c>
      <c r="J141" s="5">
        <v>133.50951993377799</v>
      </c>
      <c r="K141" s="5">
        <v>139.53862375291101</v>
      </c>
      <c r="L141" s="5">
        <v>145.30972067940201</v>
      </c>
      <c r="M141" s="5">
        <v>145.86196284882399</v>
      </c>
    </row>
    <row r="142" spans="1:13" x14ac:dyDescent="0.25">
      <c r="A142" s="3" t="s">
        <v>187</v>
      </c>
      <c r="B142" s="3" t="s">
        <v>64</v>
      </c>
      <c r="C142" s="3">
        <v>-811.1</v>
      </c>
      <c r="D142" s="5">
        <v>-796.85679587479001</v>
      </c>
      <c r="E142" s="5">
        <v>151.08636993905699</v>
      </c>
      <c r="F142" s="5">
        <v>83.360537521806805</v>
      </c>
      <c r="G142" s="5">
        <v>97.922812699004297</v>
      </c>
      <c r="H142" s="5">
        <v>108.886842130869</v>
      </c>
      <c r="I142" s="5">
        <v>116.96600409932999</v>
      </c>
      <c r="J142" s="5">
        <v>126.941999939349</v>
      </c>
      <c r="K142" s="5">
        <v>132.03287159393</v>
      </c>
      <c r="L142" s="5">
        <v>137.08823226909601</v>
      </c>
      <c r="M142" s="5">
        <v>137.914824405698</v>
      </c>
    </row>
    <row r="143" spans="1:13" x14ac:dyDescent="0.25">
      <c r="A143" s="3" t="s">
        <v>188</v>
      </c>
      <c r="B143" s="3" t="s">
        <v>64</v>
      </c>
      <c r="C143" s="3">
        <v>-812.58</v>
      </c>
      <c r="D143" s="5">
        <v>-798.33073373766297</v>
      </c>
      <c r="E143" s="5">
        <v>152.16861734494799</v>
      </c>
      <c r="F143" s="5">
        <v>82.710072043413703</v>
      </c>
      <c r="G143" s="5">
        <v>97.316823242228295</v>
      </c>
      <c r="H143" s="5">
        <v>108.528125111291</v>
      </c>
      <c r="I143" s="5">
        <v>116.918968667817</v>
      </c>
      <c r="J143" s="5">
        <v>127.36653173327799</v>
      </c>
      <c r="K143" s="5">
        <v>132.56858724496101</v>
      </c>
      <c r="L143" s="5">
        <v>137.576486800456</v>
      </c>
      <c r="M143" s="5">
        <v>138.255385072747</v>
      </c>
    </row>
    <row r="144" spans="1:13" x14ac:dyDescent="0.25">
      <c r="A144" s="3" t="s">
        <v>189</v>
      </c>
      <c r="B144" s="3" t="s">
        <v>64</v>
      </c>
      <c r="C144" s="3">
        <v>-812.45</v>
      </c>
      <c r="D144" s="5">
        <v>-798.145803403851</v>
      </c>
      <c r="E144" s="5">
        <v>152.329131397731</v>
      </c>
      <c r="F144" s="5">
        <v>83.435604491002806</v>
      </c>
      <c r="G144" s="5">
        <v>98.0974287535701</v>
      </c>
      <c r="H144" s="5">
        <v>109.13234597020001</v>
      </c>
      <c r="I144" s="5">
        <v>117.249317424091</v>
      </c>
      <c r="J144" s="5">
        <v>127.20421186225001</v>
      </c>
      <c r="K144" s="5">
        <v>132.18957733516299</v>
      </c>
      <c r="L144" s="5">
        <v>137.00995934743199</v>
      </c>
      <c r="M144" s="5">
        <v>137.689970336117</v>
      </c>
    </row>
    <row r="145" spans="1:13" x14ac:dyDescent="0.25">
      <c r="A145" s="3" t="s">
        <v>190</v>
      </c>
      <c r="B145" s="3" t="s">
        <v>64</v>
      </c>
      <c r="C145" s="3">
        <v>-802.1</v>
      </c>
      <c r="D145" s="5">
        <v>-788.10466475532201</v>
      </c>
      <c r="E145" s="5">
        <v>148.03270483922401</v>
      </c>
      <c r="F145" s="5">
        <v>83.050803333437102</v>
      </c>
      <c r="G145" s="5">
        <v>97.866962631570303</v>
      </c>
      <c r="H145" s="5">
        <v>109.09785701688099</v>
      </c>
      <c r="I145" s="5">
        <v>117.435146623824</v>
      </c>
      <c r="J145" s="5">
        <v>127.84065464453499</v>
      </c>
      <c r="K145" s="5">
        <v>133.19717707294501</v>
      </c>
      <c r="L145" s="5">
        <v>138.351729334341</v>
      </c>
      <c r="M145" s="5">
        <v>138.96126681292901</v>
      </c>
    </row>
    <row r="146" spans="1:13" x14ac:dyDescent="0.25">
      <c r="A146" s="3" t="s">
        <v>191</v>
      </c>
      <c r="B146" s="3" t="s">
        <v>64</v>
      </c>
      <c r="C146" s="3">
        <v>-770.21</v>
      </c>
      <c r="D146" s="5">
        <v>-756.17974057954802</v>
      </c>
      <c r="E146" s="5">
        <v>148.315589109315</v>
      </c>
      <c r="F146" s="5">
        <v>82.675461085717203</v>
      </c>
      <c r="G146" s="5">
        <v>97.103584302972706</v>
      </c>
      <c r="H146" s="5">
        <v>108.15512383897401</v>
      </c>
      <c r="I146" s="5">
        <v>116.471195028727</v>
      </c>
      <c r="J146" s="5">
        <v>127.126027224769</v>
      </c>
      <c r="K146" s="5">
        <v>132.85553675782299</v>
      </c>
      <c r="L146" s="5">
        <v>138.51179087734201</v>
      </c>
      <c r="M146" s="5">
        <v>139.236234120017</v>
      </c>
    </row>
    <row r="147" spans="1:13" x14ac:dyDescent="0.25">
      <c r="A147" s="3" t="s">
        <v>192</v>
      </c>
      <c r="B147" s="3" t="s">
        <v>64</v>
      </c>
      <c r="C147" s="3">
        <v>-635</v>
      </c>
      <c r="D147" s="5">
        <v>-719.13336494124906</v>
      </c>
      <c r="E147" s="5">
        <v>146.323816045934</v>
      </c>
      <c r="F147" s="5">
        <v>80.263659834756893</v>
      </c>
      <c r="G147" s="5">
        <v>93.531252318358995</v>
      </c>
      <c r="H147" s="5">
        <v>103.37462306374699</v>
      </c>
      <c r="I147" s="5">
        <v>110.57341304764</v>
      </c>
      <c r="J147" s="5">
        <v>119.587638112516</v>
      </c>
      <c r="K147" s="5">
        <v>124.53834868902899</v>
      </c>
      <c r="L147" s="5">
        <v>129.84756812562199</v>
      </c>
      <c r="M147" s="5">
        <v>131.04859189684399</v>
      </c>
    </row>
    <row r="148" spans="1:13" x14ac:dyDescent="0.25">
      <c r="A148" s="3" t="s">
        <v>193</v>
      </c>
      <c r="B148" s="3" t="s">
        <v>64</v>
      </c>
      <c r="C148" s="3">
        <v>-734.31</v>
      </c>
      <c r="D148" s="5">
        <v>-721.07455858707795</v>
      </c>
      <c r="E148" s="5">
        <v>143.924489270821</v>
      </c>
      <c r="F148" s="5">
        <v>78.1874760909961</v>
      </c>
      <c r="G148" s="5">
        <v>92.529155262106201</v>
      </c>
      <c r="H148" s="5">
        <v>103.520836941542</v>
      </c>
      <c r="I148" s="5">
        <v>111.758810206539</v>
      </c>
      <c r="J148" s="5">
        <v>122.122796548919</v>
      </c>
      <c r="K148" s="5">
        <v>127.447460523026</v>
      </c>
      <c r="L148" s="5">
        <v>132.679003101116</v>
      </c>
      <c r="M148" s="5">
        <v>133.43810665124801</v>
      </c>
    </row>
    <row r="149" spans="1:13" x14ac:dyDescent="0.25">
      <c r="A149" s="3" t="s">
        <v>194</v>
      </c>
      <c r="B149" s="3" t="s">
        <v>64</v>
      </c>
      <c r="C149" s="3">
        <v>-730.38</v>
      </c>
      <c r="D149" s="5">
        <v>-716.57116849849399</v>
      </c>
      <c r="E149" s="5">
        <v>147.592732887197</v>
      </c>
      <c r="F149" s="5">
        <v>80.647893519478203</v>
      </c>
      <c r="G149" s="5">
        <v>94.727862538740098</v>
      </c>
      <c r="H149" s="5">
        <v>105.391319525119</v>
      </c>
      <c r="I149" s="5">
        <v>113.328797965311</v>
      </c>
      <c r="J149" s="5">
        <v>123.388924723909</v>
      </c>
      <c r="K149" s="5">
        <v>128.83639583549399</v>
      </c>
      <c r="L149" s="5">
        <v>134.76169147861799</v>
      </c>
      <c r="M149" s="5">
        <v>136.20989249648801</v>
      </c>
    </row>
  </sheetData>
  <mergeCells count="1">
    <mergeCell ref="O4:U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67C3-8962-4C7A-95CD-677E44D12AF4}">
  <dimension ref="A1:AW152"/>
  <sheetViews>
    <sheetView tabSelected="1" zoomScale="93" workbookViewId="0">
      <selection activeCell="C153" sqref="C153"/>
    </sheetView>
  </sheetViews>
  <sheetFormatPr defaultColWidth="40.7109375" defaultRowHeight="15" x14ac:dyDescent="0.25"/>
  <cols>
    <col min="1" max="46" width="40.7109375" style="5"/>
    <col min="47" max="48" width="44.85546875" style="5" bestFit="1" customWidth="1"/>
    <col min="49" max="16384" width="40.7109375" style="5"/>
  </cols>
  <sheetData>
    <row r="1" spans="1:49" s="4" customFormat="1" x14ac:dyDescent="0.25">
      <c r="A1" s="35" t="s">
        <v>283</v>
      </c>
      <c r="B1" s="35"/>
      <c r="C1" s="35"/>
      <c r="D1" s="35"/>
    </row>
    <row r="2" spans="1:49" x14ac:dyDescent="0.25">
      <c r="A2" s="35"/>
      <c r="B2" s="35"/>
      <c r="C2" s="35"/>
      <c r="D2" s="35"/>
    </row>
    <row r="3" spans="1:49" x14ac:dyDescent="0.25">
      <c r="A3" s="35"/>
      <c r="B3" s="35"/>
      <c r="C3" s="35"/>
      <c r="D3" s="35"/>
    </row>
    <row r="4" spans="1:49" x14ac:dyDescent="0.25">
      <c r="A4" s="35"/>
      <c r="B4" s="35"/>
      <c r="C4" s="35"/>
      <c r="D4" s="35"/>
    </row>
    <row r="5" spans="1:49" x14ac:dyDescent="0.25">
      <c r="A5" s="35"/>
      <c r="B5" s="35"/>
      <c r="C5" s="35"/>
      <c r="D5" s="35"/>
    </row>
    <row r="7" spans="1:49" ht="15.75" thickBot="1" x14ac:dyDescent="0.3"/>
    <row r="8" spans="1:49" ht="18.75" thickBot="1" x14ac:dyDescent="0.3">
      <c r="A8" s="6" t="s">
        <v>195</v>
      </c>
      <c r="B8" s="7" t="s">
        <v>196</v>
      </c>
      <c r="C8" s="6" t="s">
        <v>197</v>
      </c>
      <c r="D8" s="6" t="s">
        <v>198</v>
      </c>
      <c r="E8" s="4"/>
      <c r="F8" s="4" t="s">
        <v>199</v>
      </c>
      <c r="G8" s="5" t="s">
        <v>200</v>
      </c>
      <c r="H8" s="5" t="s">
        <v>280</v>
      </c>
      <c r="J8" s="4" t="s">
        <v>201</v>
      </c>
      <c r="K8" s="5" t="s">
        <v>200</v>
      </c>
      <c r="L8" s="5" t="s">
        <v>280</v>
      </c>
      <c r="N8" s="4" t="s">
        <v>202</v>
      </c>
      <c r="O8" s="5" t="s">
        <v>200</v>
      </c>
      <c r="P8" s="5" t="s">
        <v>280</v>
      </c>
      <c r="R8" s="4" t="s">
        <v>203</v>
      </c>
      <c r="S8" s="5" t="s">
        <v>200</v>
      </c>
      <c r="T8" s="5" t="s">
        <v>280</v>
      </c>
      <c r="V8" s="4" t="s">
        <v>204</v>
      </c>
      <c r="W8" s="5" t="s">
        <v>200</v>
      </c>
      <c r="X8" s="5" t="s">
        <v>280</v>
      </c>
      <c r="Z8" s="4" t="s">
        <v>205</v>
      </c>
      <c r="AA8" s="5" t="s">
        <v>200</v>
      </c>
      <c r="AB8" s="5" t="s">
        <v>280</v>
      </c>
      <c r="AD8" s="4" t="s">
        <v>206</v>
      </c>
      <c r="AE8" s="5" t="s">
        <v>200</v>
      </c>
      <c r="AF8" s="5" t="s">
        <v>280</v>
      </c>
      <c r="AH8" s="4" t="s">
        <v>207</v>
      </c>
      <c r="AI8" s="5" t="s">
        <v>200</v>
      </c>
      <c r="AJ8" s="5" t="s">
        <v>280</v>
      </c>
      <c r="AL8" s="4" t="s">
        <v>208</v>
      </c>
      <c r="AM8" s="5" t="s">
        <v>200</v>
      </c>
      <c r="AN8" s="5" t="s">
        <v>280</v>
      </c>
      <c r="AP8" s="4" t="s">
        <v>209</v>
      </c>
      <c r="AQ8" s="5" t="s">
        <v>200</v>
      </c>
      <c r="AR8" s="5" t="s">
        <v>280</v>
      </c>
      <c r="AS8" s="4"/>
      <c r="AT8" s="4"/>
      <c r="AU8" s="4"/>
      <c r="AV8" s="4"/>
      <c r="AW8" s="4"/>
    </row>
    <row r="9" spans="1:49" ht="15.75" thickBot="1" x14ac:dyDescent="0.3">
      <c r="A9" s="8" t="s">
        <v>12</v>
      </c>
      <c r="B9" s="5">
        <v>51.633365200764814</v>
      </c>
      <c r="C9" s="9" t="s">
        <v>210</v>
      </c>
      <c r="D9" s="10" t="s">
        <v>211</v>
      </c>
      <c r="F9" s="5">
        <v>51.974187380497135</v>
      </c>
      <c r="G9" s="5">
        <v>0.34082217973232076</v>
      </c>
      <c r="H9" s="5">
        <v>0.11615975819749036</v>
      </c>
      <c r="J9" s="5">
        <v>52.222275334608028</v>
      </c>
      <c r="K9" s="5">
        <v>0.58891013384321411</v>
      </c>
      <c r="L9" s="5">
        <v>0.34681514574323236</v>
      </c>
      <c r="N9" s="5">
        <v>52.65439770554493</v>
      </c>
      <c r="O9" s="5">
        <v>1.0210325047801163</v>
      </c>
      <c r="P9" s="5">
        <v>1.0425073758175583</v>
      </c>
      <c r="R9" s="5">
        <v>50.808556405353727</v>
      </c>
      <c r="S9" s="5">
        <v>0.8248087954110872</v>
      </c>
      <c r="T9" s="5">
        <v>0.68030954898748874</v>
      </c>
      <c r="V9" s="5">
        <v>50.822896749521988</v>
      </c>
      <c r="W9" s="5">
        <v>0.8104684512428264</v>
      </c>
      <c r="X9" s="5">
        <v>0.65685911045994572</v>
      </c>
      <c r="Z9" s="5">
        <v>50.957456978967492</v>
      </c>
      <c r="AA9" s="5">
        <v>0.67590822179732157</v>
      </c>
      <c r="AB9" s="5">
        <v>0.45685192429321725</v>
      </c>
      <c r="AD9" s="5">
        <v>50.718451242829822</v>
      </c>
      <c r="AE9" s="5">
        <v>0.91491395793499208</v>
      </c>
      <c r="AF9" s="5">
        <v>0.8370675504242725</v>
      </c>
      <c r="AH9" s="5">
        <v>50.427342256214146</v>
      </c>
      <c r="AI9" s="5">
        <v>1.2060229445506678</v>
      </c>
      <c r="AJ9" s="5">
        <v>1.4544913427826631</v>
      </c>
      <c r="AL9" s="5">
        <v>50.568594646271514</v>
      </c>
      <c r="AM9" s="5">
        <v>1.0647705544933004</v>
      </c>
      <c r="AN9" s="5">
        <v>1.1337363337159703</v>
      </c>
      <c r="AP9" s="5">
        <v>50.63910133843212</v>
      </c>
      <c r="AQ9" s="5">
        <v>0.99426386233269426</v>
      </c>
      <c r="AR9" s="5">
        <v>0.98856062794072685</v>
      </c>
      <c r="AT9" s="11" t="s">
        <v>212</v>
      </c>
      <c r="AU9" s="6" t="s">
        <v>213</v>
      </c>
      <c r="AV9" s="12" t="s">
        <v>214</v>
      </c>
    </row>
    <row r="10" spans="1:49" x14ac:dyDescent="0.25">
      <c r="A10" s="8" t="s">
        <v>29</v>
      </c>
      <c r="B10" s="5">
        <v>18.463671128107073</v>
      </c>
      <c r="C10" s="9" t="s">
        <v>215</v>
      </c>
      <c r="D10" s="10" t="s">
        <v>211</v>
      </c>
      <c r="F10" s="5">
        <v>18.607313575525811</v>
      </c>
      <c r="G10" s="5">
        <v>0.14364244741873833</v>
      </c>
      <c r="H10" s="5">
        <v>2.0633152700445006E-2</v>
      </c>
      <c r="J10" s="5">
        <v>19.977294455066918</v>
      </c>
      <c r="K10" s="5">
        <v>1.5136233269598449</v>
      </c>
      <c r="L10" s="5">
        <v>2.2910555759169897</v>
      </c>
      <c r="N10" s="5">
        <v>19.877629063097515</v>
      </c>
      <c r="O10" s="5">
        <v>1.4139579349904423</v>
      </c>
      <c r="P10" s="5">
        <v>1.9992770419224359</v>
      </c>
      <c r="R10" s="5">
        <v>16.471797323135757</v>
      </c>
      <c r="S10" s="5">
        <v>1.9918738049713163</v>
      </c>
      <c r="T10" s="5">
        <v>3.9675612549309092</v>
      </c>
      <c r="V10" s="5">
        <v>19.663240917782026</v>
      </c>
      <c r="W10" s="5">
        <v>1.1995697896749533</v>
      </c>
      <c r="X10" s="5">
        <v>1.4389676803008118</v>
      </c>
      <c r="Z10" s="5">
        <v>19.55234225621415</v>
      </c>
      <c r="AA10" s="5">
        <v>1.0886711281070767</v>
      </c>
      <c r="AB10" s="5">
        <v>1.1852048251739349</v>
      </c>
      <c r="AD10" s="5">
        <v>19.365678776290629</v>
      </c>
      <c r="AE10" s="5">
        <v>0.90200764818355594</v>
      </c>
      <c r="AF10" s="5">
        <v>0.81361779738162965</v>
      </c>
      <c r="AH10" s="5">
        <v>17.473709369024856</v>
      </c>
      <c r="AI10" s="5">
        <v>0.98996175908221673</v>
      </c>
      <c r="AJ10" s="5">
        <v>0.98002428444515688</v>
      </c>
      <c r="AL10" s="5">
        <v>17.358986615678774</v>
      </c>
      <c r="AM10" s="5">
        <v>1.1046845124282996</v>
      </c>
      <c r="AN10" s="5">
        <v>1.2203278719989499</v>
      </c>
      <c r="AP10" s="5">
        <v>17.451242829827915</v>
      </c>
      <c r="AQ10" s="5">
        <v>1.0124282982791577</v>
      </c>
      <c r="AR10" s="5">
        <v>1.0250110591564312</v>
      </c>
      <c r="AT10" s="8" t="s">
        <v>199</v>
      </c>
      <c r="AU10" s="13">
        <v>0.5855640535372818</v>
      </c>
      <c r="AV10" s="14" t="s">
        <v>216</v>
      </c>
    </row>
    <row r="11" spans="1:49" x14ac:dyDescent="0.25">
      <c r="A11" s="8" t="s">
        <v>15</v>
      </c>
      <c r="B11" s="5">
        <v>0</v>
      </c>
      <c r="C11" s="5" t="s">
        <v>217</v>
      </c>
      <c r="D11" s="10" t="s">
        <v>211</v>
      </c>
      <c r="AT11" s="8" t="s">
        <v>201</v>
      </c>
      <c r="AU11" s="15">
        <v>2.6741033164106285</v>
      </c>
      <c r="AV11" s="15">
        <v>5.1952184793611504</v>
      </c>
    </row>
    <row r="12" spans="1:49" x14ac:dyDescent="0.25">
      <c r="A12" s="8" t="s">
        <v>31</v>
      </c>
      <c r="B12" s="5">
        <v>0</v>
      </c>
      <c r="C12" s="5" t="s">
        <v>217</v>
      </c>
      <c r="D12" s="10" t="s">
        <v>211</v>
      </c>
      <c r="F12" s="5">
        <v>0.78250478011472269</v>
      </c>
      <c r="G12" s="5">
        <v>0.78250478011472269</v>
      </c>
      <c r="H12" s="5">
        <v>0.6123137309023905</v>
      </c>
      <c r="J12" s="5">
        <v>2.1532026768642449</v>
      </c>
      <c r="K12" s="5">
        <v>2.1532026768642449</v>
      </c>
      <c r="L12" s="5">
        <v>4.6362817676553503</v>
      </c>
      <c r="N12" s="5">
        <v>-0.8804971319311663</v>
      </c>
      <c r="O12" s="5">
        <v>0.8804971319311663</v>
      </c>
      <c r="P12" s="5">
        <v>0.77527519933900968</v>
      </c>
      <c r="R12" s="5">
        <v>6.9541108986615674</v>
      </c>
      <c r="S12" s="5">
        <v>6.9541108986615674</v>
      </c>
      <c r="T12" s="5">
        <v>48.359658390883595</v>
      </c>
      <c r="V12" s="5">
        <v>6.8687858508604203</v>
      </c>
      <c r="W12" s="5">
        <v>6.8687858508604203</v>
      </c>
      <c r="X12" s="5">
        <v>47.180219064980307</v>
      </c>
      <c r="Z12" s="5">
        <v>6.6469885277246652</v>
      </c>
      <c r="AA12" s="5">
        <v>6.6469885277246652</v>
      </c>
      <c r="AB12" s="5">
        <v>44.182456487703313</v>
      </c>
      <c r="AD12" s="5">
        <v>6.5999043977055445</v>
      </c>
      <c r="AE12" s="5">
        <v>6.5999043977055445</v>
      </c>
      <c r="AF12" s="5">
        <v>43.558738058852988</v>
      </c>
      <c r="AH12" s="5">
        <v>0.62476099426386233</v>
      </c>
      <c r="AI12" s="5">
        <v>0.62476099426386233</v>
      </c>
      <c r="AJ12" s="5">
        <v>0.39032629995356982</v>
      </c>
      <c r="AL12" s="5">
        <v>0.39507648183556404</v>
      </c>
      <c r="AM12" s="5">
        <v>0.39507648183556404</v>
      </c>
      <c r="AN12" s="5">
        <v>0.15608542649956678</v>
      </c>
      <c r="AP12" s="5">
        <v>0.53083173996175903</v>
      </c>
      <c r="AQ12" s="5">
        <v>0.53083173996175903</v>
      </c>
      <c r="AR12" s="5">
        <v>0.28178233615082854</v>
      </c>
      <c r="AT12" s="8"/>
      <c r="AU12" s="15"/>
      <c r="AV12" s="15"/>
    </row>
    <row r="13" spans="1:49" x14ac:dyDescent="0.25">
      <c r="A13" s="8" t="s">
        <v>20</v>
      </c>
      <c r="B13" s="5">
        <v>0</v>
      </c>
      <c r="C13" s="5" t="s">
        <v>217</v>
      </c>
      <c r="D13" s="10" t="s">
        <v>211</v>
      </c>
      <c r="F13" s="5">
        <v>-0.47872848948374763</v>
      </c>
      <c r="G13" s="5">
        <v>0.47872848948374763</v>
      </c>
      <c r="H13" s="5">
        <v>0.22918096664339066</v>
      </c>
      <c r="J13" s="5">
        <v>-2.3436902485659652</v>
      </c>
      <c r="K13" s="5">
        <v>2.3436902485659652</v>
      </c>
      <c r="L13" s="5">
        <v>5.492883981223196</v>
      </c>
      <c r="N13" s="5">
        <v>-23.99593690248566</v>
      </c>
      <c r="O13" s="5">
        <v>23.99593690248566</v>
      </c>
      <c r="P13" s="5">
        <v>575.80498782807308</v>
      </c>
      <c r="R13" s="5">
        <v>-2.8350860420650097</v>
      </c>
      <c r="S13" s="5">
        <v>2.8350860420650097</v>
      </c>
      <c r="T13" s="5">
        <v>8.0377128659118426</v>
      </c>
      <c r="V13" s="5">
        <v>-7.8606596558317401</v>
      </c>
      <c r="W13" s="5">
        <v>7.8606596558317401</v>
      </c>
      <c r="X13" s="5">
        <v>61.78997022482077</v>
      </c>
      <c r="Z13" s="5">
        <v>-4.6113766730401533</v>
      </c>
      <c r="AA13" s="5">
        <v>4.6113766730401533</v>
      </c>
      <c r="AB13" s="5">
        <v>21.264794820658874</v>
      </c>
      <c r="AD13" s="5">
        <v>-2.7784416826003824</v>
      </c>
      <c r="AE13" s="5">
        <v>2.7784416826003824</v>
      </c>
      <c r="AF13" s="5">
        <v>7.719738183611244</v>
      </c>
      <c r="AH13" s="5">
        <v>-11.35038240917782</v>
      </c>
      <c r="AI13" s="5">
        <v>11.35038240917782</v>
      </c>
      <c r="AJ13" s="5">
        <v>128.8311808345733</v>
      </c>
      <c r="AL13" s="5">
        <v>-7.3267208413001912</v>
      </c>
      <c r="AM13" s="5">
        <v>7.3267208413001912</v>
      </c>
      <c r="AN13" s="5">
        <v>53.680838286342585</v>
      </c>
      <c r="AP13" s="5">
        <v>-6.012667304015296</v>
      </c>
      <c r="AQ13" s="5">
        <v>6.012667304015296</v>
      </c>
      <c r="AR13" s="5">
        <v>36.152168108774568</v>
      </c>
      <c r="AT13" s="8" t="s">
        <v>202</v>
      </c>
      <c r="AU13" s="15">
        <v>8.2457555877892812</v>
      </c>
      <c r="AV13" s="15">
        <v>9.0213207175795773</v>
      </c>
    </row>
    <row r="14" spans="1:49" x14ac:dyDescent="0.25">
      <c r="A14" s="8" t="s">
        <v>32</v>
      </c>
      <c r="B14" s="5">
        <v>-65.172084130019115</v>
      </c>
      <c r="C14" s="9" t="s">
        <v>218</v>
      </c>
      <c r="D14" s="10" t="s">
        <v>211</v>
      </c>
      <c r="F14" s="5">
        <v>-65.22370936902486</v>
      </c>
      <c r="G14" s="5">
        <v>5.1625239005744561E-2</v>
      </c>
      <c r="H14" s="5">
        <v>2.6651653024002495E-3</v>
      </c>
      <c r="J14" s="5">
        <v>-63.989244741873804</v>
      </c>
      <c r="K14" s="5">
        <v>1.182839388145311</v>
      </c>
      <c r="L14" s="5">
        <v>1.3991090181479737</v>
      </c>
      <c r="N14" s="5">
        <v>-54.435229445506693</v>
      </c>
      <c r="O14" s="5">
        <v>10.736854684512423</v>
      </c>
      <c r="P14" s="5">
        <v>115.28004851633636</v>
      </c>
      <c r="R14" s="5">
        <v>-64.38503824091778</v>
      </c>
      <c r="S14" s="5">
        <v>0.78704588910133566</v>
      </c>
      <c r="T14" s="5">
        <v>0.61944123155131192</v>
      </c>
      <c r="V14" s="5">
        <v>-61.159655831739961</v>
      </c>
      <c r="W14" s="5">
        <v>4.0124282982791541</v>
      </c>
      <c r="X14" s="5">
        <v>16.099580848831348</v>
      </c>
      <c r="Z14" s="5">
        <v>-62.399139579349892</v>
      </c>
      <c r="AA14" s="5">
        <v>2.772944550669223</v>
      </c>
      <c r="AB14" s="5">
        <v>7.6892214810861388</v>
      </c>
      <c r="AD14" s="5">
        <v>-62.988049713193107</v>
      </c>
      <c r="AE14" s="5">
        <v>2.1840344168260089</v>
      </c>
      <c r="AF14" s="5">
        <v>4.7700063338805245</v>
      </c>
      <c r="AH14" s="5">
        <v>-62.837954110898657</v>
      </c>
      <c r="AI14" s="5">
        <v>2.3341300191204581</v>
      </c>
      <c r="AJ14" s="5">
        <v>5.44816294615927</v>
      </c>
      <c r="AL14" s="5">
        <v>-64.207934990439767</v>
      </c>
      <c r="AM14" s="5">
        <v>0.964149139579348</v>
      </c>
      <c r="AN14" s="5">
        <v>0.92958356335159709</v>
      </c>
      <c r="AP14" s="5">
        <v>-64.674235181644349</v>
      </c>
      <c r="AQ14" s="5">
        <v>0.49784894837476656</v>
      </c>
      <c r="AR14" s="5">
        <v>0.24785357539786099</v>
      </c>
      <c r="AT14" s="8" t="s">
        <v>203</v>
      </c>
      <c r="AU14" s="15">
        <v>2.2894524296169303</v>
      </c>
      <c r="AV14" s="15">
        <v>3.4476190810932343</v>
      </c>
    </row>
    <row r="15" spans="1:49" x14ac:dyDescent="0.25">
      <c r="A15" s="8" t="s">
        <v>21</v>
      </c>
      <c r="B15" s="5">
        <v>8.9108508604206502</v>
      </c>
      <c r="C15" s="9" t="s">
        <v>219</v>
      </c>
      <c r="D15" s="10" t="s">
        <v>211</v>
      </c>
      <c r="F15" s="5">
        <v>8.4579349904397692</v>
      </c>
      <c r="G15" s="5">
        <v>0.45291586998088107</v>
      </c>
      <c r="H15" s="5">
        <v>0.20513278528053835</v>
      </c>
      <c r="J15" s="5">
        <v>8.6221319311663489</v>
      </c>
      <c r="K15" s="5">
        <v>0.28871892925430132</v>
      </c>
      <c r="L15" s="5">
        <v>8.3358620109750245E-2</v>
      </c>
      <c r="N15" s="5">
        <v>1.967017208413002</v>
      </c>
      <c r="O15" s="5">
        <v>6.9438336520076485</v>
      </c>
      <c r="P15" s="5">
        <v>48.21682578675388</v>
      </c>
      <c r="R15" s="5">
        <v>7.0475621414913947</v>
      </c>
      <c r="S15" s="5">
        <v>1.8632887189292555</v>
      </c>
      <c r="T15" s="5">
        <v>3.4718448500890262</v>
      </c>
      <c r="V15" s="5">
        <v>6.9058317399617586</v>
      </c>
      <c r="W15" s="5">
        <v>2.0050191204588916</v>
      </c>
      <c r="X15" s="5">
        <v>4.0201016734057475</v>
      </c>
      <c r="Z15" s="5">
        <v>7.7633843212237093</v>
      </c>
      <c r="AA15" s="5">
        <v>1.147466539196941</v>
      </c>
      <c r="AB15" s="5">
        <v>1.3166794585766048</v>
      </c>
      <c r="AD15" s="5">
        <v>8.1290630975143401</v>
      </c>
      <c r="AE15" s="5">
        <v>0.78178776290631014</v>
      </c>
      <c r="AF15" s="5">
        <v>0.61119210623005293</v>
      </c>
      <c r="AH15" s="5">
        <v>6.035133843212237</v>
      </c>
      <c r="AI15" s="5">
        <v>2.8757170172084132</v>
      </c>
      <c r="AJ15" s="5">
        <v>8.2697483630620532</v>
      </c>
      <c r="AL15" s="5">
        <v>7.1195028680688335</v>
      </c>
      <c r="AM15" s="5">
        <v>1.7913479923518167</v>
      </c>
      <c r="AN15" s="5">
        <v>3.2089276297028846</v>
      </c>
      <c r="AP15" s="5">
        <v>7.4887667304015286</v>
      </c>
      <c r="AQ15" s="5">
        <v>1.4220841300191216</v>
      </c>
      <c r="AR15" s="5">
        <v>2.0223232728522418</v>
      </c>
      <c r="AT15" s="8"/>
      <c r="AU15" s="15"/>
      <c r="AV15" s="15"/>
    </row>
    <row r="16" spans="1:49" x14ac:dyDescent="0.25">
      <c r="A16" s="8" t="s">
        <v>23</v>
      </c>
      <c r="B16" s="5">
        <v>-57.097992351816437</v>
      </c>
      <c r="C16" s="9" t="s">
        <v>219</v>
      </c>
      <c r="D16" s="10" t="s">
        <v>211</v>
      </c>
      <c r="AT16" s="8" t="s">
        <v>204</v>
      </c>
      <c r="AU16" s="15">
        <v>3.7974220346805541</v>
      </c>
      <c r="AV16" s="15">
        <v>4.6412172421549878</v>
      </c>
    </row>
    <row r="17" spans="1:48" x14ac:dyDescent="0.25">
      <c r="A17" s="8" t="s">
        <v>220</v>
      </c>
      <c r="B17" s="5">
        <v>3.6185468451242828</v>
      </c>
      <c r="C17" s="9" t="s">
        <v>221</v>
      </c>
      <c r="D17" s="10" t="s">
        <v>211</v>
      </c>
      <c r="F17" s="5">
        <v>2.748565965583174</v>
      </c>
      <c r="G17" s="5">
        <v>0.86998087954110881</v>
      </c>
      <c r="H17" s="5">
        <v>0.7568667307671213</v>
      </c>
      <c r="J17" s="5">
        <v>1.7361376673040152</v>
      </c>
      <c r="K17" s="5">
        <v>1.8824091778202676</v>
      </c>
      <c r="L17" s="5">
        <v>3.543464312741976</v>
      </c>
      <c r="N17" s="5">
        <v>-17.378824091778199</v>
      </c>
      <c r="O17" s="5">
        <v>20.997370936902481</v>
      </c>
      <c r="P17" s="5">
        <v>440.88958626187696</v>
      </c>
      <c r="R17" s="5">
        <v>2.0384799235181643</v>
      </c>
      <c r="S17" s="5">
        <v>1.5800669216061185</v>
      </c>
      <c r="T17" s="5">
        <v>2.4966114767538357</v>
      </c>
      <c r="V17" s="5">
        <v>-2.2693594646271507</v>
      </c>
      <c r="W17" s="5">
        <v>5.8879063097514335</v>
      </c>
      <c r="X17" s="5">
        <v>34.667440712410745</v>
      </c>
      <c r="Z17" s="5">
        <v>0.30807839388145314</v>
      </c>
      <c r="AA17" s="5">
        <v>3.3104684512428295</v>
      </c>
      <c r="AB17" s="5">
        <v>10.959201366674097</v>
      </c>
      <c r="AD17" s="5">
        <v>1.6216539196940727</v>
      </c>
      <c r="AE17" s="5">
        <v>1.9968929254302101</v>
      </c>
      <c r="AF17" s="5">
        <v>3.9875813556332229</v>
      </c>
      <c r="AH17" s="5">
        <v>-5.5076481835564053</v>
      </c>
      <c r="AI17" s="5">
        <v>9.1261950286806872</v>
      </c>
      <c r="AJ17" s="5">
        <v>83.287435701516088</v>
      </c>
      <c r="AL17" s="5">
        <v>-2.3279158699808793</v>
      </c>
      <c r="AM17" s="5">
        <v>5.9464627151051621</v>
      </c>
      <c r="AN17" s="5">
        <v>35.360418822135856</v>
      </c>
      <c r="AP17" s="5">
        <v>-1.3267208413001912</v>
      </c>
      <c r="AQ17" s="5">
        <v>4.945267686424474</v>
      </c>
      <c r="AR17" s="5">
        <v>24.455672490394068</v>
      </c>
      <c r="AT17" s="8" t="s">
        <v>205</v>
      </c>
      <c r="AU17" s="15">
        <v>2.4992500164831548</v>
      </c>
      <c r="AV17" s="15">
        <v>2.8585542964795838</v>
      </c>
    </row>
    <row r="18" spans="1:48" x14ac:dyDescent="0.25">
      <c r="A18" s="8" t="s">
        <v>27</v>
      </c>
      <c r="B18" s="5">
        <v>-30.929971319311662</v>
      </c>
      <c r="C18" s="9" t="s">
        <v>222</v>
      </c>
      <c r="D18" s="10" t="s">
        <v>211</v>
      </c>
      <c r="F18" s="5">
        <v>-31.450764818355641</v>
      </c>
      <c r="G18" s="5">
        <v>0.52079349904397887</v>
      </c>
      <c r="H18" s="5">
        <v>0.2712258686464708</v>
      </c>
      <c r="J18" s="5">
        <v>-31.900095602294453</v>
      </c>
      <c r="K18" s="5">
        <v>0.97012428298279119</v>
      </c>
      <c r="L18" s="5">
        <v>0.94114112443287468</v>
      </c>
      <c r="N18" s="5">
        <v>-44.1897705544933</v>
      </c>
      <c r="O18" s="5">
        <v>13.259799235181639</v>
      </c>
      <c r="P18" s="5">
        <v>175.82227575732358</v>
      </c>
      <c r="R18" s="5">
        <v>-31.212954110898661</v>
      </c>
      <c r="S18" s="5">
        <v>0.28298279158699913</v>
      </c>
      <c r="T18" s="5">
        <v>8.0079260334370989E-2</v>
      </c>
      <c r="V18" s="5">
        <v>-34.649856596558315</v>
      </c>
      <c r="W18" s="5">
        <v>3.7198852772466537</v>
      </c>
      <c r="X18" s="5">
        <v>13.837546475876414</v>
      </c>
      <c r="Z18" s="5">
        <v>-32.831261950286809</v>
      </c>
      <c r="AA18" s="5">
        <v>1.9012906309751472</v>
      </c>
      <c r="AB18" s="5">
        <v>3.6149060634338732</v>
      </c>
      <c r="AD18" s="5">
        <v>-31.735659655831743</v>
      </c>
      <c r="AE18" s="5">
        <v>0.80568833652008109</v>
      </c>
      <c r="AF18" s="5">
        <v>0.64913369560449541</v>
      </c>
      <c r="AH18" s="5">
        <v>-34.947179732313572</v>
      </c>
      <c r="AI18" s="5">
        <v>4.0172084130019101</v>
      </c>
      <c r="AJ18" s="5">
        <v>16.137963433493326</v>
      </c>
      <c r="AL18" s="5">
        <v>-32.710803059273417</v>
      </c>
      <c r="AM18" s="5">
        <v>1.780831739961755</v>
      </c>
      <c r="AN18" s="5">
        <v>3.1713616860552118</v>
      </c>
      <c r="AP18" s="5">
        <v>-31.894359464627151</v>
      </c>
      <c r="AQ18" s="5">
        <v>0.964388145315489</v>
      </c>
      <c r="AR18" s="5">
        <v>0.9300444948250487</v>
      </c>
      <c r="AT18" s="8" t="s">
        <v>206</v>
      </c>
      <c r="AU18" s="15">
        <v>1.9029636711281064</v>
      </c>
      <c r="AV18" s="15">
        <v>2.0246386795636044</v>
      </c>
    </row>
    <row r="19" spans="1:48" x14ac:dyDescent="0.25">
      <c r="A19" s="8" t="s">
        <v>36</v>
      </c>
      <c r="B19" s="5">
        <v>-93.9555449330784</v>
      </c>
      <c r="C19" s="9" t="s">
        <v>215</v>
      </c>
      <c r="D19" s="10" t="s">
        <v>211</v>
      </c>
      <c r="F19" s="5">
        <v>-94.976577437858509</v>
      </c>
      <c r="G19" s="5">
        <v>1.0210325047801092</v>
      </c>
      <c r="H19" s="5">
        <v>1.0425073758175438</v>
      </c>
      <c r="J19" s="5">
        <v>-99.620697896749519</v>
      </c>
      <c r="K19" s="5">
        <v>5.6651529636711189</v>
      </c>
      <c r="L19" s="5">
        <v>32.093958101791664</v>
      </c>
      <c r="N19" s="5">
        <v>-109.44192160611854</v>
      </c>
      <c r="O19" s="5">
        <v>15.486376673040141</v>
      </c>
      <c r="P19" s="5">
        <v>239.82786245928182</v>
      </c>
      <c r="R19" s="5">
        <v>-95.912284894837484</v>
      </c>
      <c r="S19" s="5">
        <v>1.9567399617590837</v>
      </c>
      <c r="T19" s="5">
        <v>3.8288312779449405</v>
      </c>
      <c r="V19" s="5">
        <v>-100.96175908221797</v>
      </c>
      <c r="W19" s="5">
        <v>7.0062141491395664</v>
      </c>
      <c r="X19" s="5">
        <v>49.087036703603459</v>
      </c>
      <c r="Z19" s="5">
        <v>-97.268881453154876</v>
      </c>
      <c r="AA19" s="5">
        <v>3.3133365200764757</v>
      </c>
      <c r="AB19" s="5">
        <v>10.97819889527249</v>
      </c>
      <c r="AD19" s="5">
        <v>-95.639340344168247</v>
      </c>
      <c r="AE19" s="5">
        <v>1.6837954110898465</v>
      </c>
      <c r="AF19" s="5">
        <v>2.8351669864072253</v>
      </c>
      <c r="AH19" s="5">
        <v>-99.538001912045885</v>
      </c>
      <c r="AI19" s="5">
        <v>5.5824569789674854</v>
      </c>
      <c r="AJ19" s="5">
        <v>31.163825922022784</v>
      </c>
      <c r="AL19" s="5">
        <v>-95.049474187380497</v>
      </c>
      <c r="AM19" s="5">
        <v>1.0939292543020969</v>
      </c>
      <c r="AN19" s="5">
        <v>1.1966812134179416</v>
      </c>
      <c r="AP19" s="5">
        <v>-94.233508604206506</v>
      </c>
      <c r="AQ19" s="5">
        <v>0.27796367112810572</v>
      </c>
      <c r="AR19" s="5">
        <v>7.7263802467013712E-2</v>
      </c>
      <c r="AT19" s="8"/>
      <c r="AU19" s="15"/>
      <c r="AV19" s="15"/>
    </row>
    <row r="20" spans="1:48" x14ac:dyDescent="0.25">
      <c r="A20" s="8" t="s">
        <v>34</v>
      </c>
      <c r="B20" s="5">
        <v>-27.199808795411091</v>
      </c>
      <c r="C20" s="9" t="s">
        <v>219</v>
      </c>
      <c r="D20" s="10" t="s">
        <v>211</v>
      </c>
      <c r="F20" s="5">
        <v>-27.315726577437857</v>
      </c>
      <c r="G20" s="5">
        <v>0.1159177820267665</v>
      </c>
      <c r="H20" s="5">
        <v>1.3436932190004951E-2</v>
      </c>
      <c r="J20" s="5">
        <v>-30.805210325047803</v>
      </c>
      <c r="K20" s="5">
        <v>3.6054015296367119</v>
      </c>
      <c r="L20" s="5">
        <v>12.998920189906743</v>
      </c>
      <c r="N20" s="5">
        <v>-30.428776290630971</v>
      </c>
      <c r="O20" s="5">
        <v>3.2289674952198801</v>
      </c>
      <c r="P20" s="5">
        <v>10.426231085186547</v>
      </c>
      <c r="R20" s="5">
        <v>-28.037284894837477</v>
      </c>
      <c r="S20" s="5">
        <v>0.8374760994263859</v>
      </c>
      <c r="T20" s="5">
        <v>0.70136621711043379</v>
      </c>
      <c r="V20" s="5">
        <v>-30.336042065009561</v>
      </c>
      <c r="W20" s="5">
        <v>3.1362332695984705</v>
      </c>
      <c r="X20" s="5">
        <v>9.8359591213363124</v>
      </c>
      <c r="Z20" s="5">
        <v>-28.267686424474189</v>
      </c>
      <c r="AA20" s="5">
        <v>1.0678776290630978</v>
      </c>
      <c r="AB20" s="5">
        <v>1.1403626306534231</v>
      </c>
      <c r="AD20" s="5">
        <v>-27.180210325047799</v>
      </c>
      <c r="AE20" s="5">
        <v>1.9598470363291653E-2</v>
      </c>
      <c r="AF20" s="5">
        <v>3.8410004058082127E-4</v>
      </c>
      <c r="AH20" s="5">
        <v>-25.456978967495218</v>
      </c>
      <c r="AI20" s="5">
        <v>1.7428298279158732</v>
      </c>
      <c r="AJ20" s="5">
        <v>3.037455809073272</v>
      </c>
      <c r="AL20" s="5">
        <v>-22.980162523900574</v>
      </c>
      <c r="AM20" s="5">
        <v>4.2196462715105163</v>
      </c>
      <c r="AN20" s="5">
        <v>17.805414656672603</v>
      </c>
      <c r="AP20" s="5">
        <v>-22.842734225621413</v>
      </c>
      <c r="AQ20" s="5">
        <v>4.3570745697896776</v>
      </c>
      <c r="AR20" s="5">
        <v>18.984098806707905</v>
      </c>
      <c r="AT20" s="8" t="s">
        <v>207</v>
      </c>
      <c r="AU20" s="15">
        <v>3.5430292740818867</v>
      </c>
      <c r="AV20" s="15">
        <v>3.011050500506133</v>
      </c>
    </row>
    <row r="21" spans="1:48" x14ac:dyDescent="0.25">
      <c r="A21" s="8" t="s">
        <v>56</v>
      </c>
      <c r="B21" s="5">
        <v>-42.215583173996173</v>
      </c>
      <c r="C21" s="9" t="s">
        <v>223</v>
      </c>
      <c r="D21" s="10" t="s">
        <v>211</v>
      </c>
      <c r="F21" s="5">
        <v>-42.661806883365202</v>
      </c>
      <c r="G21" s="5">
        <v>0.44622370936902911</v>
      </c>
      <c r="H21" s="5">
        <v>0.19911559880305577</v>
      </c>
      <c r="J21" s="5">
        <v>-45.234225621414907</v>
      </c>
      <c r="K21" s="5">
        <v>3.0186424474187348</v>
      </c>
      <c r="L21" s="5">
        <v>9.1122022253581694</v>
      </c>
      <c r="N21" s="5">
        <v>-52.303776290630971</v>
      </c>
      <c r="O21" s="5">
        <v>10.088193116634798</v>
      </c>
      <c r="P21" s="5">
        <v>101.77164035851773</v>
      </c>
      <c r="R21" s="5">
        <v>-42.844407265774379</v>
      </c>
      <c r="S21" s="5">
        <v>0.6288240917782062</v>
      </c>
      <c r="T21" s="5">
        <v>0.39541973840068589</v>
      </c>
      <c r="V21" s="5">
        <v>-45.100860420650093</v>
      </c>
      <c r="W21" s="5">
        <v>2.8852772466539207</v>
      </c>
      <c r="X21" s="5">
        <v>8.3248247900588304</v>
      </c>
      <c r="Z21" s="5">
        <v>-43.143642447418735</v>
      </c>
      <c r="AA21" s="5">
        <v>0.92805927342256211</v>
      </c>
      <c r="AB21" s="5">
        <v>0.86129401498561386</v>
      </c>
      <c r="AD21" s="5">
        <v>-42.394598470363285</v>
      </c>
      <c r="AE21" s="5">
        <v>0.17901529636711189</v>
      </c>
      <c r="AF21" s="5">
        <v>3.2046476333404905E-2</v>
      </c>
      <c r="AH21" s="5">
        <v>-45.679015296367112</v>
      </c>
      <c r="AI21" s="5">
        <v>3.4634321223709392</v>
      </c>
      <c r="AJ21" s="5">
        <v>11.995362066270868</v>
      </c>
      <c r="AL21" s="5">
        <v>-43.317160611854682</v>
      </c>
      <c r="AM21" s="5">
        <v>1.1015774378585093</v>
      </c>
      <c r="AN21" s="5">
        <v>1.2134728515989177</v>
      </c>
      <c r="AP21" s="5">
        <v>-43.052103250478005</v>
      </c>
      <c r="AQ21" s="5">
        <v>0.83652007648183258</v>
      </c>
      <c r="AR21" s="5">
        <v>0.69976583835717099</v>
      </c>
      <c r="AT21" s="8" t="s">
        <v>208</v>
      </c>
      <c r="AU21" s="15">
        <v>2.1695045163842526</v>
      </c>
      <c r="AV21" s="15">
        <v>2.592755314362837</v>
      </c>
    </row>
    <row r="22" spans="1:48" ht="15.75" thickBot="1" x14ac:dyDescent="0.3">
      <c r="A22" s="8" t="s">
        <v>224</v>
      </c>
      <c r="B22" s="5">
        <v>-41.668260038240916</v>
      </c>
      <c r="C22" s="9" t="s">
        <v>225</v>
      </c>
      <c r="D22" s="10" t="s">
        <v>211</v>
      </c>
      <c r="F22" s="5">
        <v>-42.622848948374759</v>
      </c>
      <c r="G22" s="5">
        <v>0.95458891013384317</v>
      </c>
      <c r="H22" s="5">
        <v>0.91123998735051848</v>
      </c>
      <c r="J22" s="5">
        <v>-45.76625239005736</v>
      </c>
      <c r="K22" s="5">
        <v>4.0979923518164441</v>
      </c>
      <c r="L22" s="5">
        <v>16.793541315546069</v>
      </c>
      <c r="N22" s="5">
        <v>-58.755497131931165</v>
      </c>
      <c r="O22" s="5">
        <v>17.087237093690248</v>
      </c>
      <c r="P22" s="5">
        <v>291.97367149598398</v>
      </c>
      <c r="R22" s="5">
        <v>-44.678298279158696</v>
      </c>
      <c r="S22" s="5">
        <v>3.0100382409177797</v>
      </c>
      <c r="T22" s="5">
        <v>9.0603302117874023</v>
      </c>
      <c r="V22" s="5">
        <v>-49.017447418738044</v>
      </c>
      <c r="W22" s="5">
        <v>7.3491873804971277</v>
      </c>
      <c r="X22" s="5">
        <v>54.010555153658231</v>
      </c>
      <c r="Z22" s="5">
        <v>-45.949330783938812</v>
      </c>
      <c r="AA22" s="5">
        <v>4.281070745697896</v>
      </c>
      <c r="AB22" s="5">
        <v>18.327566729670341</v>
      </c>
      <c r="AD22" s="5">
        <v>-44.480162523900567</v>
      </c>
      <c r="AE22" s="5">
        <v>2.8119024856596511</v>
      </c>
      <c r="AF22" s="5">
        <v>7.9067955888589241</v>
      </c>
      <c r="AH22" s="5">
        <v>-47.295889101338432</v>
      </c>
      <c r="AI22" s="5">
        <v>5.6276290630975154</v>
      </c>
      <c r="AJ22" s="5">
        <v>31.67020887181982</v>
      </c>
      <c r="AL22" s="5">
        <v>-43.594885277246654</v>
      </c>
      <c r="AM22" s="5">
        <v>1.9266252390057375</v>
      </c>
      <c r="AN22" s="5">
        <v>3.7118848115739151</v>
      </c>
      <c r="AP22" s="5">
        <v>-42.840344168260039</v>
      </c>
      <c r="AQ22" s="5">
        <v>1.1720841300191225</v>
      </c>
      <c r="AR22" s="5">
        <v>1.3737812078426832</v>
      </c>
      <c r="AT22" s="16" t="s">
        <v>209</v>
      </c>
      <c r="AU22" s="17">
        <v>1.8929007054789988</v>
      </c>
      <c r="AV22" s="17">
        <v>2.7180013496794508</v>
      </c>
    </row>
    <row r="23" spans="1:48" ht="15.75" thickBot="1" x14ac:dyDescent="0.3">
      <c r="A23" s="8" t="s">
        <v>226</v>
      </c>
      <c r="B23" s="5">
        <v>-43.303059273422562</v>
      </c>
      <c r="C23" s="9" t="s">
        <v>227</v>
      </c>
      <c r="D23" s="10" t="s">
        <v>211</v>
      </c>
      <c r="F23" s="5">
        <v>-44.269359464627151</v>
      </c>
      <c r="G23" s="5">
        <v>0.96630019120458854</v>
      </c>
      <c r="H23" s="5">
        <v>0.93373605952202443</v>
      </c>
      <c r="J23" s="5">
        <v>-47.794455066921607</v>
      </c>
      <c r="K23" s="5">
        <v>4.4913957934990449</v>
      </c>
      <c r="L23" s="5">
        <v>20.172636173860916</v>
      </c>
      <c r="N23" s="5">
        <v>-59.717973231357554</v>
      </c>
      <c r="O23" s="5">
        <v>16.414913957934992</v>
      </c>
      <c r="P23" s="5">
        <v>269.44940024640903</v>
      </c>
      <c r="R23" s="5">
        <v>-45.998565965583175</v>
      </c>
      <c r="S23" s="5">
        <v>2.6955066921606132</v>
      </c>
      <c r="T23" s="5">
        <v>7.2657563274826513</v>
      </c>
      <c r="V23" s="5">
        <v>-50.154636711281071</v>
      </c>
      <c r="W23" s="5">
        <v>6.8515774378585093</v>
      </c>
      <c r="X23" s="5">
        <v>46.944113386971772</v>
      </c>
      <c r="Z23" s="5">
        <v>-47.165391969407267</v>
      </c>
      <c r="AA23" s="5">
        <v>3.8623326959847049</v>
      </c>
      <c r="AB23" s="5">
        <v>14.917613854472478</v>
      </c>
      <c r="AD23" s="5">
        <v>-45.725143403441677</v>
      </c>
      <c r="AE23" s="5">
        <v>2.4220841300191154</v>
      </c>
      <c r="AF23" s="5">
        <v>5.8664915328904552</v>
      </c>
      <c r="AH23" s="5">
        <v>-48.907982791586996</v>
      </c>
      <c r="AI23" s="5">
        <v>5.6049235181644335</v>
      </c>
      <c r="AJ23" s="5">
        <v>31.415167644472771</v>
      </c>
      <c r="AL23" s="5">
        <v>-45.284655831739961</v>
      </c>
      <c r="AM23" s="5">
        <v>1.9815965583173991</v>
      </c>
      <c r="AN23" s="5">
        <v>3.9267249199353613</v>
      </c>
      <c r="AP23" s="5">
        <v>-44.527724665391965</v>
      </c>
      <c r="AQ23" s="5">
        <v>1.2246653919694026</v>
      </c>
      <c r="AR23" s="5">
        <v>1.4998053222875705</v>
      </c>
    </row>
    <row r="24" spans="1:48" ht="15.75" thickBot="1" x14ac:dyDescent="0.3">
      <c r="A24" s="8" t="s">
        <v>40</v>
      </c>
      <c r="B24" s="5">
        <v>-30.076481835564053</v>
      </c>
      <c r="C24" s="9" t="s">
        <v>228</v>
      </c>
      <c r="D24" s="10" t="s">
        <v>211</v>
      </c>
      <c r="F24" s="5">
        <v>-29.777724665391968</v>
      </c>
      <c r="G24" s="5">
        <v>0.29875717017208459</v>
      </c>
      <c r="H24" s="5">
        <v>8.9255846729231911E-2</v>
      </c>
      <c r="J24" s="5">
        <v>-33.989244741873804</v>
      </c>
      <c r="K24" s="5">
        <v>3.9127629063097515</v>
      </c>
      <c r="L24" s="5">
        <v>15.309713560993533</v>
      </c>
      <c r="N24" s="5">
        <v>-51.174474187380497</v>
      </c>
      <c r="O24" s="5">
        <v>21.097992351816444</v>
      </c>
      <c r="P24" s="5">
        <v>445.12528127730519</v>
      </c>
      <c r="R24" s="5">
        <v>-28.80544933078394</v>
      </c>
      <c r="S24" s="5">
        <v>1.2710325047801128</v>
      </c>
      <c r="T24" s="5">
        <v>1.6155236282076073</v>
      </c>
      <c r="V24" s="5">
        <v>-32.556644359464627</v>
      </c>
      <c r="W24" s="5">
        <v>2.4801625239005745</v>
      </c>
      <c r="X24" s="5">
        <v>6.1512061449608675</v>
      </c>
      <c r="Z24" s="5">
        <v>-28.970841300191204</v>
      </c>
      <c r="AA24" s="5">
        <v>1.1056405353728493</v>
      </c>
      <c r="AB24" s="5">
        <v>1.2224409934595608</v>
      </c>
      <c r="AD24" s="5">
        <v>-27.442160611854682</v>
      </c>
      <c r="AE24" s="5">
        <v>2.6343212237093709</v>
      </c>
      <c r="AF24" s="5">
        <v>6.9396483096856372</v>
      </c>
      <c r="AH24" s="5">
        <v>-35.832456978967492</v>
      </c>
      <c r="AI24" s="5">
        <v>5.7559751434034396</v>
      </c>
      <c r="AJ24" s="5">
        <v>33.131249851478245</v>
      </c>
      <c r="AL24" s="5">
        <v>-31.4689292543021</v>
      </c>
      <c r="AM24" s="5">
        <v>1.3924474187380476</v>
      </c>
      <c r="AN24" s="5">
        <v>1.9389098139502516</v>
      </c>
      <c r="AP24" s="5">
        <v>-30.614483747609942</v>
      </c>
      <c r="AQ24" s="5">
        <v>0.53800191204588899</v>
      </c>
      <c r="AR24" s="5">
        <v>0.28944605736503248</v>
      </c>
      <c r="AT24" s="11" t="s">
        <v>212</v>
      </c>
      <c r="AU24" s="6" t="s">
        <v>281</v>
      </c>
      <c r="AV24" s="12" t="s">
        <v>282</v>
      </c>
    </row>
    <row r="25" spans="1:48" x14ac:dyDescent="0.25">
      <c r="A25" s="8" t="s">
        <v>42</v>
      </c>
      <c r="B25" s="5">
        <v>-15.906070745697896</v>
      </c>
      <c r="C25" s="9" t="s">
        <v>229</v>
      </c>
      <c r="D25" s="10" t="s">
        <v>211</v>
      </c>
      <c r="AT25" s="8" t="s">
        <v>199</v>
      </c>
      <c r="AU25" s="13">
        <v>1.4385322585937099</v>
      </c>
      <c r="AV25" s="14" t="s">
        <v>216</v>
      </c>
    </row>
    <row r="26" spans="1:48" x14ac:dyDescent="0.25">
      <c r="A26" s="8" t="s">
        <v>54</v>
      </c>
      <c r="B26" s="5">
        <v>-164.75621414913957</v>
      </c>
      <c r="C26" s="9" t="s">
        <v>230</v>
      </c>
      <c r="D26" s="10" t="s">
        <v>211</v>
      </c>
      <c r="F26" s="5">
        <v>-164.96988527724665</v>
      </c>
      <c r="G26" s="5">
        <v>0.21367112810708022</v>
      </c>
      <c r="H26" s="5">
        <v>4.5655350986552289E-2</v>
      </c>
      <c r="J26" s="5">
        <v>-165.07480879541109</v>
      </c>
      <c r="K26" s="5">
        <v>0.31859464627152079</v>
      </c>
      <c r="L26" s="5">
        <v>0.10150254863287546</v>
      </c>
      <c r="N26" s="5">
        <v>-162.64985659655832</v>
      </c>
      <c r="O26" s="5">
        <v>2.1063575525812439</v>
      </c>
      <c r="P26" s="5">
        <v>4.4367421393160473</v>
      </c>
      <c r="R26" s="5">
        <v>-165.58723709369025</v>
      </c>
      <c r="S26" s="5">
        <v>0.83102294455068204</v>
      </c>
      <c r="T26" s="5">
        <v>0.69059913436968601</v>
      </c>
      <c r="V26" s="5">
        <v>-164.63766730401531</v>
      </c>
      <c r="W26" s="5">
        <v>0.11854684512425706</v>
      </c>
      <c r="X26" s="5">
        <v>1.405335448891459E-2</v>
      </c>
      <c r="Z26" s="5">
        <v>-164.64961759082217</v>
      </c>
      <c r="AA26" s="5">
        <v>0.10659655831739201</v>
      </c>
      <c r="AB26" s="5">
        <v>1.1362826245113155E-2</v>
      </c>
      <c r="AD26" s="5">
        <v>-164.70697896749522</v>
      </c>
      <c r="AE26" s="5">
        <v>4.9235181644348813E-2</v>
      </c>
      <c r="AF26" s="5">
        <v>2.4241031115520223E-3</v>
      </c>
      <c r="AH26" s="5">
        <v>-164.80855640535373</v>
      </c>
      <c r="AI26" s="5">
        <v>5.2342256214160443E-2</v>
      </c>
      <c r="AJ26" s="5">
        <v>2.7397117855888177E-3</v>
      </c>
      <c r="AL26" s="5">
        <v>-164.83054493307839</v>
      </c>
      <c r="AM26" s="5">
        <v>7.4330783938819422E-2</v>
      </c>
      <c r="AN26" s="5">
        <v>5.5250654409594556E-3</v>
      </c>
      <c r="AP26" s="5">
        <v>-164.95530592734224</v>
      </c>
      <c r="AQ26" s="5">
        <v>0.19909177820267132</v>
      </c>
      <c r="AR26" s="5">
        <v>3.9637536147901671E-2</v>
      </c>
      <c r="AT26" s="8" t="s">
        <v>201</v>
      </c>
      <c r="AU26" s="15">
        <v>6.2880543114233367</v>
      </c>
      <c r="AV26" s="15">
        <v>11.952678001965626</v>
      </c>
    </row>
    <row r="27" spans="1:48" x14ac:dyDescent="0.25">
      <c r="A27" s="8" t="s">
        <v>44</v>
      </c>
      <c r="B27" s="5">
        <v>-46.338432122370932</v>
      </c>
      <c r="C27" s="9" t="s">
        <v>231</v>
      </c>
      <c r="D27" s="10" t="s">
        <v>211</v>
      </c>
      <c r="F27" s="5">
        <v>-45.738527724665389</v>
      </c>
      <c r="G27" s="5">
        <v>0.5999043977055436</v>
      </c>
      <c r="H27" s="5">
        <v>0.35988528638645101</v>
      </c>
      <c r="J27" s="5">
        <v>-46.977294455066918</v>
      </c>
      <c r="K27" s="5">
        <v>0.63886233269598591</v>
      </c>
      <c r="L27" s="5">
        <v>0.40814508013775658</v>
      </c>
      <c r="N27" s="5">
        <v>-44.856118546845124</v>
      </c>
      <c r="O27" s="5">
        <v>1.4823135755258079</v>
      </c>
      <c r="P27" s="5">
        <v>2.1972535361881049</v>
      </c>
      <c r="R27" s="5">
        <v>-45.24091778202677</v>
      </c>
      <c r="S27" s="5">
        <v>1.0975143403441621</v>
      </c>
      <c r="T27" s="5">
        <v>1.2045377272610811</v>
      </c>
      <c r="V27" s="5">
        <v>-45.489483747609938</v>
      </c>
      <c r="W27" s="5">
        <v>0.84894837476099383</v>
      </c>
      <c r="X27" s="5">
        <v>0.72071334300933287</v>
      </c>
      <c r="Z27" s="5">
        <v>-45.267447418738051</v>
      </c>
      <c r="AA27" s="5">
        <v>1.070984703632881</v>
      </c>
      <c r="AB27" s="5">
        <v>1.1470082354156099</v>
      </c>
      <c r="AD27" s="5">
        <v>-45.167782026768641</v>
      </c>
      <c r="AE27" s="5">
        <v>1.1706500956022907</v>
      </c>
      <c r="AF27" s="5">
        <v>1.3704216463336525</v>
      </c>
      <c r="AH27" s="5">
        <v>-45.404875717017205</v>
      </c>
      <c r="AI27" s="5">
        <v>0.93355640535372686</v>
      </c>
      <c r="AJ27" s="5">
        <v>0.87152756197697201</v>
      </c>
      <c r="AL27" s="5">
        <v>-45.169694072657741</v>
      </c>
      <c r="AM27" s="5">
        <v>1.1687380497131912</v>
      </c>
      <c r="AN27" s="5">
        <v>1.3659486288473937</v>
      </c>
      <c r="AP27" s="5">
        <v>-45.425908221797322</v>
      </c>
      <c r="AQ27" s="5">
        <v>0.91252390057361055</v>
      </c>
      <c r="AR27" s="5">
        <v>0.8326998691180767</v>
      </c>
      <c r="AT27" s="8"/>
      <c r="AU27" s="15"/>
      <c r="AV27" s="15"/>
    </row>
    <row r="28" spans="1:48" x14ac:dyDescent="0.25">
      <c r="A28" s="8" t="s">
        <v>48</v>
      </c>
      <c r="B28" s="5">
        <v>-111.11854684512429</v>
      </c>
      <c r="C28" s="9" t="s">
        <v>232</v>
      </c>
      <c r="D28" s="10" t="s">
        <v>211</v>
      </c>
      <c r="F28" s="5">
        <v>-111.72012428298279</v>
      </c>
      <c r="G28" s="5">
        <v>0.60157743785850926</v>
      </c>
      <c r="H28" s="5">
        <v>0.36189541374040857</v>
      </c>
      <c r="J28" s="5">
        <v>-111.29756214149138</v>
      </c>
      <c r="K28" s="5">
        <v>0.17901529636709768</v>
      </c>
      <c r="L28" s="5">
        <v>3.2046476333399812E-2</v>
      </c>
      <c r="N28" s="5">
        <v>-113.14746653919694</v>
      </c>
      <c r="O28" s="5">
        <v>2.0289196940726555</v>
      </c>
      <c r="P28" s="5">
        <v>4.1165151249958782</v>
      </c>
      <c r="R28" s="5">
        <v>-112.08795411089865</v>
      </c>
      <c r="S28" s="5">
        <v>0.96940726577436465</v>
      </c>
      <c r="T28" s="5">
        <v>0.93975044693612964</v>
      </c>
      <c r="V28" s="5">
        <v>-112.14364244741873</v>
      </c>
      <c r="W28" s="5">
        <v>1.0250956022944422</v>
      </c>
      <c r="X28" s="5">
        <v>1.0508209938434052</v>
      </c>
      <c r="Z28" s="5">
        <v>-109.64268642447418</v>
      </c>
      <c r="AA28" s="5">
        <v>1.4758604206501076</v>
      </c>
      <c r="AB28" s="5">
        <v>2.1781639812415126</v>
      </c>
      <c r="AD28" s="5">
        <v>-112.19000956022944</v>
      </c>
      <c r="AE28" s="5">
        <v>1.0714627151051559</v>
      </c>
      <c r="AF28" s="5">
        <v>1.1480323498605125</v>
      </c>
      <c r="AH28" s="5">
        <v>-113.33843212237093</v>
      </c>
      <c r="AI28" s="5">
        <v>2.2198852772466466</v>
      </c>
      <c r="AJ28" s="5">
        <v>4.9278906441364212</v>
      </c>
      <c r="AL28" s="5">
        <v>-113.21797323135755</v>
      </c>
      <c r="AM28" s="5">
        <v>2.0994263862332616</v>
      </c>
      <c r="AN28" s="5">
        <v>4.4075911512124524</v>
      </c>
      <c r="AP28" s="5">
        <v>-113.39698852772466</v>
      </c>
      <c r="AQ28" s="5">
        <v>2.2784416826003735</v>
      </c>
      <c r="AR28" s="5">
        <v>5.1912965010108207</v>
      </c>
      <c r="AT28" s="8" t="s">
        <v>202</v>
      </c>
      <c r="AU28" s="15">
        <v>21.868892881977636</v>
      </c>
      <c r="AV28" s="15">
        <v>22.987733423601433</v>
      </c>
    </row>
    <row r="29" spans="1:48" x14ac:dyDescent="0.25">
      <c r="A29" s="8" t="s">
        <v>50</v>
      </c>
      <c r="B29" s="5">
        <v>-221.74235181644357</v>
      </c>
      <c r="C29" s="9" t="s">
        <v>233</v>
      </c>
      <c r="D29" s="10" t="s">
        <v>211</v>
      </c>
      <c r="AT29" s="8" t="s">
        <v>203</v>
      </c>
      <c r="AU29" s="15">
        <v>6.1185677896401298</v>
      </c>
      <c r="AV29" s="15">
        <v>8.3004983878063623</v>
      </c>
    </row>
    <row r="30" spans="1:48" x14ac:dyDescent="0.25">
      <c r="A30" s="8" t="s">
        <v>65</v>
      </c>
      <c r="B30" s="5">
        <v>-145.83723709369025</v>
      </c>
      <c r="C30" s="9" t="s">
        <v>284</v>
      </c>
      <c r="D30" s="10" t="s">
        <v>199</v>
      </c>
      <c r="F30" s="5">
        <v>-145.83723709369025</v>
      </c>
      <c r="J30" s="5">
        <v>-149.03441682600379</v>
      </c>
      <c r="K30" s="5">
        <v>3.1971797323135434</v>
      </c>
      <c r="L30" s="5">
        <v>10.2219582407165</v>
      </c>
      <c r="N30" s="5">
        <v>-159.66586998087953</v>
      </c>
      <c r="O30" s="5">
        <v>13.828632887189286</v>
      </c>
      <c r="P30" s="5">
        <v>191.23108752865309</v>
      </c>
      <c r="R30" s="5">
        <v>-148.45721797323134</v>
      </c>
      <c r="S30" s="5">
        <v>2.6199808795410888</v>
      </c>
      <c r="T30" s="5">
        <v>6.8642998091608973</v>
      </c>
      <c r="V30" s="5">
        <v>-152.76768642447416</v>
      </c>
      <c r="W30" s="5">
        <v>6.9304493307839152</v>
      </c>
      <c r="X30" s="5">
        <v>48.031127926563215</v>
      </c>
      <c r="Z30" s="5">
        <v>-149.82361376673038</v>
      </c>
      <c r="AA30" s="5">
        <v>3.9863766730401267</v>
      </c>
      <c r="AB30" s="5">
        <v>15.891198979358469</v>
      </c>
      <c r="AD30" s="5">
        <v>-148.37739005736137</v>
      </c>
      <c r="AE30" s="5">
        <v>2.5401529636711189</v>
      </c>
      <c r="AF30" s="5">
        <v>6.4523770788471682</v>
      </c>
      <c r="AH30" s="5">
        <v>-150.82098470363286</v>
      </c>
      <c r="AI30" s="5">
        <v>4.9837476099426112</v>
      </c>
      <c r="AJ30" s="5">
        <v>24.837740239608689</v>
      </c>
      <c r="AL30" s="5">
        <v>-147.23470363288718</v>
      </c>
      <c r="AM30" s="5">
        <v>1.3974665391969268</v>
      </c>
      <c r="AN30" s="5">
        <v>1.9529127281750356</v>
      </c>
      <c r="AP30" s="5">
        <v>-146.3922084130019</v>
      </c>
      <c r="AQ30" s="5">
        <v>0.55497131931164745</v>
      </c>
      <c r="AR30" s="5">
        <v>0.30799316525851056</v>
      </c>
      <c r="AT30" s="8"/>
      <c r="AU30" s="15"/>
      <c r="AV30" s="15"/>
    </row>
    <row r="31" spans="1:48" x14ac:dyDescent="0.25">
      <c r="A31" s="8" t="s">
        <v>63</v>
      </c>
      <c r="B31" s="5">
        <v>-88.131453154875715</v>
      </c>
      <c r="C31" s="9" t="s">
        <v>284</v>
      </c>
      <c r="D31" s="10" t="s">
        <v>199</v>
      </c>
      <c r="F31" s="5">
        <v>-88.131453154875715</v>
      </c>
      <c r="J31" s="5">
        <v>-91.697179732313572</v>
      </c>
      <c r="K31" s="5">
        <v>3.5657265774378573</v>
      </c>
      <c r="L31" s="5">
        <v>12.714406025046696</v>
      </c>
      <c r="N31" s="5">
        <v>-111.31500956022944</v>
      </c>
      <c r="O31" s="5">
        <v>23.183556405353727</v>
      </c>
      <c r="P31" s="5">
        <v>537.47728760021778</v>
      </c>
      <c r="R31" s="5">
        <v>-87.113527724665389</v>
      </c>
      <c r="S31" s="5">
        <v>1.017925430210326</v>
      </c>
      <c r="T31" s="5">
        <v>1.0361721814688774</v>
      </c>
      <c r="V31" s="5">
        <v>-91.816204588910125</v>
      </c>
      <c r="W31" s="5">
        <v>3.6847514340344105</v>
      </c>
      <c r="X31" s="5">
        <v>13.577393130618646</v>
      </c>
      <c r="Z31" s="5">
        <v>-88.234225621414922</v>
      </c>
      <c r="AA31" s="5">
        <v>0.10277246653920713</v>
      </c>
      <c r="AB31" s="5">
        <v>1.0562179878552449E-2</v>
      </c>
      <c r="AD31" s="5">
        <v>-86.687141491395792</v>
      </c>
      <c r="AE31" s="5">
        <v>1.4443116634799225</v>
      </c>
      <c r="AF31" s="5">
        <v>2.0860361812641406</v>
      </c>
      <c r="AH31" s="5">
        <v>-96.119024856596553</v>
      </c>
      <c r="AI31" s="5">
        <v>7.9875717017208387</v>
      </c>
      <c r="AJ31" s="5">
        <v>63.801301690131538</v>
      </c>
      <c r="AL31" s="5">
        <v>-91.745936902485653</v>
      </c>
      <c r="AM31" s="5">
        <v>3.6144837476099383</v>
      </c>
      <c r="AN31" s="5">
        <v>13.064492761736384</v>
      </c>
      <c r="AP31" s="5">
        <v>-90.807122370936895</v>
      </c>
      <c r="AQ31" s="5">
        <v>2.6756692160611806</v>
      </c>
      <c r="AR31" s="5">
        <v>7.1592057537774529</v>
      </c>
      <c r="AT31" s="8" t="s">
        <v>204</v>
      </c>
      <c r="AU31" s="15">
        <v>9.3562459390412087</v>
      </c>
      <c r="AV31" s="15">
        <v>10.861973860970933</v>
      </c>
    </row>
    <row r="32" spans="1:48" x14ac:dyDescent="0.25">
      <c r="A32" s="8" t="s">
        <v>58</v>
      </c>
      <c r="B32" s="5">
        <v>-144.20650095602295</v>
      </c>
      <c r="C32" s="9" t="s">
        <v>234</v>
      </c>
      <c r="D32" s="10" t="s">
        <v>211</v>
      </c>
      <c r="F32" s="5">
        <v>-144.53513384321224</v>
      </c>
      <c r="G32" s="5">
        <v>0.32863288718928629</v>
      </c>
      <c r="H32" s="5">
        <v>0.10799957454236617</v>
      </c>
      <c r="J32" s="5">
        <v>-146.91586998087953</v>
      </c>
      <c r="K32" s="5">
        <v>2.7093690248565849</v>
      </c>
      <c r="L32" s="5">
        <v>7.3406805128523223</v>
      </c>
      <c r="N32" s="5">
        <v>-152.77557361376671</v>
      </c>
      <c r="O32" s="5">
        <v>8.5690726577437601</v>
      </c>
      <c r="P32" s="5">
        <v>73.429006213691707</v>
      </c>
      <c r="R32" s="5">
        <v>-145.49450286806882</v>
      </c>
      <c r="S32" s="5">
        <v>1.2880019120458712</v>
      </c>
      <c r="T32" s="5">
        <v>1.6589489254338201</v>
      </c>
      <c r="V32" s="5">
        <v>-148.01218929254301</v>
      </c>
      <c r="W32" s="5">
        <v>3.8056883365200633</v>
      </c>
      <c r="X32" s="5">
        <v>14.483263714724847</v>
      </c>
      <c r="Z32" s="5">
        <v>-146.16563097514342</v>
      </c>
      <c r="AA32" s="5">
        <v>1.9591300191204652</v>
      </c>
      <c r="AB32" s="5">
        <v>3.8381904318189544</v>
      </c>
      <c r="AD32" s="5">
        <v>-145.44717973231357</v>
      </c>
      <c r="AE32" s="5">
        <v>1.240678776290622</v>
      </c>
      <c r="AF32" s="5">
        <v>1.5392838259379951</v>
      </c>
      <c r="AH32" s="5">
        <v>-148.05449330783938</v>
      </c>
      <c r="AI32" s="5">
        <v>3.8479923518164298</v>
      </c>
      <c r="AJ32" s="5">
        <v>14.807045139637738</v>
      </c>
      <c r="AL32" s="5">
        <v>-145.80736137667304</v>
      </c>
      <c r="AM32" s="5">
        <v>1.6008604206500934</v>
      </c>
      <c r="AN32" s="5">
        <v>2.5627540864039937</v>
      </c>
      <c r="AP32" s="5">
        <v>-145.48446462715106</v>
      </c>
      <c r="AQ32" s="5">
        <v>1.2779636711281057</v>
      </c>
      <c r="AR32" s="5">
        <v>1.6331911447232252</v>
      </c>
      <c r="AT32" s="8" t="s">
        <v>205</v>
      </c>
      <c r="AU32" s="15">
        <v>6.6408101376195994</v>
      </c>
      <c r="AV32" s="15">
        <v>7.0556267866441678</v>
      </c>
    </row>
    <row r="33" spans="1:48" x14ac:dyDescent="0.25">
      <c r="A33" s="8" t="s">
        <v>60</v>
      </c>
      <c r="B33" s="5">
        <v>-107.17017208413002</v>
      </c>
      <c r="C33" s="5" t="s">
        <v>216</v>
      </c>
      <c r="D33" s="10" t="s">
        <v>235</v>
      </c>
      <c r="F33" s="5">
        <v>-108.19216061185467</v>
      </c>
      <c r="G33" s="5">
        <v>1.021988527724659</v>
      </c>
      <c r="H33" s="5">
        <v>1.044460550800816</v>
      </c>
      <c r="J33" s="5">
        <v>-108.9086998087954</v>
      </c>
      <c r="K33" s="5">
        <v>1.7385277246653885</v>
      </c>
      <c r="L33" s="5">
        <v>3.0224786494302132</v>
      </c>
      <c r="N33" s="5">
        <v>-115.01888145315486</v>
      </c>
      <c r="O33" s="5">
        <v>7.8487093690248457</v>
      </c>
      <c r="P33" s="5">
        <v>61.602238759418391</v>
      </c>
      <c r="R33" s="5">
        <v>-110.33556405353728</v>
      </c>
      <c r="S33" s="5">
        <v>3.165391969407267</v>
      </c>
      <c r="T33" s="5">
        <v>10.019706319988016</v>
      </c>
      <c r="V33" s="5">
        <v>-111.80258126195028</v>
      </c>
      <c r="W33" s="5">
        <v>4.6324091778202643</v>
      </c>
      <c r="X33" s="5">
        <v>21.459214790753418</v>
      </c>
      <c r="Z33" s="5">
        <v>-110.6713671128107</v>
      </c>
      <c r="AA33" s="5">
        <v>3.5011950286806837</v>
      </c>
      <c r="AB33" s="5">
        <v>12.258366628858333</v>
      </c>
      <c r="AD33" s="5">
        <v>-110.12667304015295</v>
      </c>
      <c r="AE33" s="5">
        <v>2.9565009560229356</v>
      </c>
      <c r="AF33" s="5">
        <v>8.740897902964532</v>
      </c>
      <c r="AH33" s="5">
        <v>-111.24091778202677</v>
      </c>
      <c r="AI33" s="5">
        <v>4.0707456978967542</v>
      </c>
      <c r="AJ33" s="5">
        <v>16.570970536944934</v>
      </c>
      <c r="AL33" s="5">
        <v>-109.85803059273422</v>
      </c>
      <c r="AM33" s="5">
        <v>2.6878585086042079</v>
      </c>
      <c r="AN33" s="5">
        <v>7.2245833622760367</v>
      </c>
      <c r="AP33" s="5">
        <v>-109.55305927342256</v>
      </c>
      <c r="AQ33" s="5">
        <v>2.3828871892925463</v>
      </c>
      <c r="AR33" s="5">
        <v>5.6781513568945314</v>
      </c>
      <c r="AT33" s="8" t="s">
        <v>206</v>
      </c>
      <c r="AU33" s="15">
        <v>5.7148041578080875</v>
      </c>
      <c r="AV33" s="15">
        <v>5.2628333656963875</v>
      </c>
    </row>
    <row r="34" spans="1:48" x14ac:dyDescent="0.25">
      <c r="A34" s="8" t="s">
        <v>92</v>
      </c>
      <c r="B34" s="5">
        <v>-144.24282982791584</v>
      </c>
      <c r="C34" s="9" t="s">
        <v>284</v>
      </c>
      <c r="D34" s="10" t="s">
        <v>199</v>
      </c>
      <c r="F34" s="5">
        <v>-144.24282982791584</v>
      </c>
      <c r="J34" s="5">
        <v>-150.09799235181643</v>
      </c>
      <c r="K34" s="5">
        <v>5.8551625239005887</v>
      </c>
      <c r="L34" s="5">
        <v>34.282928181289911</v>
      </c>
      <c r="N34" s="5">
        <v>-163.26266730401528</v>
      </c>
      <c r="O34" s="5">
        <v>19.01983747609944</v>
      </c>
      <c r="P34" s="5">
        <v>361.75421761723669</v>
      </c>
      <c r="R34" s="5">
        <v>-149.90344168260037</v>
      </c>
      <c r="S34" s="5">
        <v>5.6606118546845323</v>
      </c>
      <c r="T34" s="5">
        <v>32.042526569395058</v>
      </c>
      <c r="V34" s="5">
        <v>-154.10086042065009</v>
      </c>
      <c r="W34" s="5">
        <v>9.8580305927342522</v>
      </c>
      <c r="X34" s="5">
        <v>97.180767167284429</v>
      </c>
      <c r="Z34" s="5">
        <v>-150.77820267686423</v>
      </c>
      <c r="AA34" s="5">
        <v>6.5353728489483842</v>
      </c>
      <c r="AB34" s="5">
        <v>42.711098274771722</v>
      </c>
      <c r="AD34" s="5">
        <v>-149.12906309751435</v>
      </c>
      <c r="AE34" s="5">
        <v>4.886233269598506</v>
      </c>
      <c r="AF34" s="5">
        <v>23.875275564931307</v>
      </c>
      <c r="AH34" s="5">
        <v>-151.83986615678776</v>
      </c>
      <c r="AI34" s="5">
        <v>7.5970363288719227</v>
      </c>
      <c r="AJ34" s="5">
        <v>57.714960982199777</v>
      </c>
      <c r="AL34" s="5">
        <v>-147.87476099426385</v>
      </c>
      <c r="AM34" s="5">
        <v>3.6319311663480107</v>
      </c>
      <c r="AN34" s="5">
        <v>13.190923997090021</v>
      </c>
      <c r="AP34" s="5">
        <v>-147.23637667304016</v>
      </c>
      <c r="AQ34" s="5">
        <v>2.9935468451243139</v>
      </c>
      <c r="AR34" s="5">
        <v>8.9613227139537326</v>
      </c>
      <c r="AT34" s="8"/>
      <c r="AU34" s="15"/>
      <c r="AV34" s="15"/>
    </row>
    <row r="35" spans="1:48" x14ac:dyDescent="0.25">
      <c r="A35" s="8" t="s">
        <v>236</v>
      </c>
      <c r="B35" s="5">
        <v>-53.13097514340344</v>
      </c>
      <c r="C35" s="5" t="s">
        <v>216</v>
      </c>
      <c r="D35" s="10" t="s">
        <v>235</v>
      </c>
      <c r="F35" s="5">
        <v>-52.37404397705545</v>
      </c>
      <c r="G35" s="5">
        <v>0.7569311663479894</v>
      </c>
      <c r="H35" s="5">
        <v>0.57294479058892755</v>
      </c>
      <c r="J35" s="5">
        <v>-55.891013384321226</v>
      </c>
      <c r="K35" s="5">
        <v>2.7600382409177868</v>
      </c>
      <c r="L35" s="5">
        <v>7.6178110913285506</v>
      </c>
      <c r="N35" s="5">
        <v>-54.978011472275334</v>
      </c>
      <c r="O35" s="5">
        <v>1.8470363288718943</v>
      </c>
      <c r="P35" s="5">
        <v>3.4115432001725643</v>
      </c>
      <c r="R35" s="5">
        <v>-43.068116634799232</v>
      </c>
      <c r="S35" s="5">
        <v>10.062858508604208</v>
      </c>
      <c r="T35" s="5">
        <v>101.2611213641881</v>
      </c>
      <c r="V35" s="5">
        <v>-43.334130019120458</v>
      </c>
      <c r="W35" s="5">
        <v>9.7968451242829815</v>
      </c>
      <c r="X35" s="5">
        <v>95.978174389187231</v>
      </c>
      <c r="Z35" s="5">
        <v>-42.779636711281071</v>
      </c>
      <c r="AA35" s="5">
        <v>10.351338432122368</v>
      </c>
      <c r="AB35" s="5">
        <v>107.15020733633357</v>
      </c>
      <c r="AD35" s="5">
        <v>-42.567160611854682</v>
      </c>
      <c r="AE35" s="5">
        <v>10.563814531548758</v>
      </c>
      <c r="AF35" s="5">
        <v>111.59417745696069</v>
      </c>
      <c r="AH35" s="5">
        <v>-42.438575525812617</v>
      </c>
      <c r="AI35" s="5">
        <v>10.692399617590823</v>
      </c>
      <c r="AJ35" s="5">
        <v>114.32740958225638</v>
      </c>
      <c r="AL35" s="5">
        <v>-41.853011472275334</v>
      </c>
      <c r="AM35" s="5">
        <v>11.277963671128106</v>
      </c>
      <c r="AN35" s="5">
        <v>127.19246456728534</v>
      </c>
      <c r="AP35" s="5">
        <v>-42.305688336520078</v>
      </c>
      <c r="AQ35" s="5">
        <v>10.825286806883362</v>
      </c>
      <c r="AR35" s="5">
        <v>117.18683445128298</v>
      </c>
      <c r="AT35" s="8" t="s">
        <v>207</v>
      </c>
      <c r="AU35" s="15">
        <v>9.2286623797946561</v>
      </c>
      <c r="AV35" s="15">
        <v>7.7842776869811816</v>
      </c>
    </row>
    <row r="36" spans="1:48" x14ac:dyDescent="0.25">
      <c r="A36" s="8" t="s">
        <v>90</v>
      </c>
      <c r="B36" s="5">
        <v>-145.07648183556404</v>
      </c>
      <c r="C36" s="5" t="s">
        <v>216</v>
      </c>
      <c r="D36" s="10" t="s">
        <v>235</v>
      </c>
      <c r="F36" s="5">
        <v>-145.22562141491395</v>
      </c>
      <c r="G36" s="5">
        <v>0.14913957934990663</v>
      </c>
      <c r="H36" s="5">
        <v>2.2242614128667095E-2</v>
      </c>
      <c r="J36" s="5">
        <v>-150.42351816443593</v>
      </c>
      <c r="K36" s="5">
        <v>5.3470363288718943</v>
      </c>
      <c r="L36" s="5">
        <v>28.590797502275823</v>
      </c>
      <c r="N36" s="5">
        <v>-158.77079349904398</v>
      </c>
      <c r="O36" s="5">
        <v>13.694311663479937</v>
      </c>
      <c r="P36" s="5">
        <v>187.53417193652263</v>
      </c>
      <c r="R36" s="5">
        <v>-149.11926386233267</v>
      </c>
      <c r="S36" s="5">
        <v>4.0427820267686343</v>
      </c>
      <c r="T36" s="5">
        <v>16.344086515963507</v>
      </c>
      <c r="V36" s="5">
        <v>-151.52844168260037</v>
      </c>
      <c r="W36" s="5">
        <v>6.4519598470363348</v>
      </c>
      <c r="X36" s="5">
        <v>41.627785867769127</v>
      </c>
      <c r="Z36" s="5">
        <v>-149.34918738049711</v>
      </c>
      <c r="AA36" s="5">
        <v>4.2727055449330749</v>
      </c>
      <c r="AB36" s="5">
        <v>18.256012673701843</v>
      </c>
      <c r="AD36" s="5">
        <v>-148.42017208413</v>
      </c>
      <c r="AE36" s="5">
        <v>3.343690248565963</v>
      </c>
      <c r="AF36" s="5">
        <v>11.180264478355111</v>
      </c>
      <c r="AH36" s="5">
        <v>-151.66945506692161</v>
      </c>
      <c r="AI36" s="5">
        <v>6.5929732313575755</v>
      </c>
      <c r="AJ36" s="5">
        <v>43.467296029397552</v>
      </c>
      <c r="AL36" s="5">
        <v>-149.07217973231357</v>
      </c>
      <c r="AM36" s="5">
        <v>3.9956978967495331</v>
      </c>
      <c r="AN36" s="5">
        <v>15.965601682088643</v>
      </c>
      <c r="AP36" s="5">
        <v>-148.94168260038242</v>
      </c>
      <c r="AQ36" s="5">
        <v>3.8652007648183826</v>
      </c>
      <c r="AR36" s="5">
        <v>14.939776952352609</v>
      </c>
      <c r="AT36" s="8" t="s">
        <v>208</v>
      </c>
      <c r="AU36" s="15">
        <v>6.4247478270545937</v>
      </c>
      <c r="AV36" s="15">
        <v>6.5700446815375564</v>
      </c>
    </row>
    <row r="37" spans="1:48" ht="15.75" thickBot="1" x14ac:dyDescent="0.3">
      <c r="A37" s="8" t="s">
        <v>88</v>
      </c>
      <c r="B37" s="5">
        <v>-128.24904397705546</v>
      </c>
      <c r="C37" s="9" t="s">
        <v>284</v>
      </c>
      <c r="D37" s="10" t="s">
        <v>199</v>
      </c>
      <c r="F37" s="5">
        <v>-128.24904397705546</v>
      </c>
      <c r="J37" s="5">
        <v>-133.83723709369025</v>
      </c>
      <c r="K37" s="5">
        <v>5.588193116634784</v>
      </c>
      <c r="L37" s="5">
        <v>31.227902308804381</v>
      </c>
      <c r="N37" s="5">
        <v>-148.7215583173996</v>
      </c>
      <c r="O37" s="5">
        <v>20.472514340344134</v>
      </c>
      <c r="P37" s="5">
        <v>419.12384341559618</v>
      </c>
      <c r="R37" s="5">
        <v>-129.18307839388143</v>
      </c>
      <c r="S37" s="5">
        <v>0.93403441682596622</v>
      </c>
      <c r="T37" s="5">
        <v>0.8724202918154228</v>
      </c>
      <c r="V37" s="5">
        <v>-131.47657743785848</v>
      </c>
      <c r="W37" s="5">
        <v>3.2275334608030164</v>
      </c>
      <c r="X37" s="5">
        <v>10.416972240603096</v>
      </c>
      <c r="Z37" s="5">
        <v>-127.69335564053537</v>
      </c>
      <c r="AA37" s="5">
        <v>0.55568833652009175</v>
      </c>
      <c r="AB37" s="5">
        <v>0.30878952734446674</v>
      </c>
      <c r="AD37" s="5">
        <v>-125.86233269598469</v>
      </c>
      <c r="AE37" s="5">
        <v>2.3867112810707738</v>
      </c>
      <c r="AF37" s="5">
        <v>5.6963907391904938</v>
      </c>
      <c r="AH37" s="5">
        <v>-133.33341300191202</v>
      </c>
      <c r="AI37" s="5">
        <v>5.0843690248565565</v>
      </c>
      <c r="AJ37" s="5">
        <v>25.85080838092081</v>
      </c>
      <c r="AL37" s="5">
        <v>-128.75119502868068</v>
      </c>
      <c r="AM37" s="5">
        <v>0.50215105162521922</v>
      </c>
      <c r="AN37" s="5">
        <v>0.25215567864831356</v>
      </c>
      <c r="AP37" s="5">
        <v>-127.91491395793498</v>
      </c>
      <c r="AQ37" s="5">
        <v>0.33413001912047946</v>
      </c>
      <c r="AR37" s="5">
        <v>0.11164286967745198</v>
      </c>
      <c r="AT37" s="16" t="s">
        <v>209</v>
      </c>
      <c r="AU37" s="17">
        <v>5.8289166455852053</v>
      </c>
      <c r="AV37" s="17">
        <v>6.9441050749363233</v>
      </c>
    </row>
    <row r="38" spans="1:48" x14ac:dyDescent="0.25">
      <c r="A38" s="8" t="s">
        <v>89</v>
      </c>
      <c r="B38" s="5">
        <v>-140.46104206500954</v>
      </c>
      <c r="C38" s="9" t="s">
        <v>284</v>
      </c>
      <c r="D38" s="10" t="s">
        <v>199</v>
      </c>
      <c r="F38" s="5">
        <v>-140.46104206500954</v>
      </c>
      <c r="J38" s="5">
        <v>-144.78035372848947</v>
      </c>
      <c r="K38" s="5">
        <v>4.3193116634799367</v>
      </c>
      <c r="L38" s="5">
        <v>18.656453246273816</v>
      </c>
      <c r="N38" s="5">
        <v>-154.13432122370938</v>
      </c>
      <c r="O38" s="5">
        <v>13.673279158699842</v>
      </c>
      <c r="P38" s="5">
        <v>186.95856295173544</v>
      </c>
      <c r="R38" s="5">
        <v>-143.20219885277245</v>
      </c>
      <c r="S38" s="5">
        <v>2.7411567877629182</v>
      </c>
      <c r="T38" s="5">
        <v>7.5139405350987198</v>
      </c>
      <c r="V38" s="5">
        <v>-146.81238049713193</v>
      </c>
      <c r="W38" s="5">
        <v>6.3513384321223896</v>
      </c>
      <c r="X38" s="5">
        <v>40.339499879354896</v>
      </c>
      <c r="Z38" s="5">
        <v>-143.59321223709367</v>
      </c>
      <c r="AA38" s="5">
        <v>3.1321701720841304</v>
      </c>
      <c r="AB38" s="5">
        <v>9.8104899868935309</v>
      </c>
      <c r="AD38" s="5">
        <v>-141.81907265774379</v>
      </c>
      <c r="AE38" s="5">
        <v>1.3580305927342522</v>
      </c>
      <c r="AF38" s="5">
        <v>1.8442470908021444</v>
      </c>
      <c r="AH38" s="5">
        <v>-142.92160611854686</v>
      </c>
      <c r="AI38" s="5">
        <v>2.4605640535373254</v>
      </c>
      <c r="AJ38" s="5">
        <v>6.054375461560034</v>
      </c>
      <c r="AL38" s="5">
        <v>-139.04182600382407</v>
      </c>
      <c r="AM38" s="5">
        <v>1.4192160611854661</v>
      </c>
      <c r="AN38" s="5">
        <v>2.0141742283267887</v>
      </c>
      <c r="AP38" s="5">
        <v>-138.37404397705544</v>
      </c>
      <c r="AQ38" s="5">
        <v>2.0869980879541004</v>
      </c>
      <c r="AR38" s="5">
        <v>4.355561019124071</v>
      </c>
    </row>
    <row r="39" spans="1:48" x14ac:dyDescent="0.25">
      <c r="A39" s="8" t="s">
        <v>86</v>
      </c>
      <c r="B39" s="5">
        <v>-143.73804971319311</v>
      </c>
      <c r="C39" s="5" t="s">
        <v>216</v>
      </c>
      <c r="D39" s="10" t="s">
        <v>235</v>
      </c>
      <c r="F39" s="5">
        <v>-144.66204588910134</v>
      </c>
      <c r="G39" s="5">
        <v>0.92399617590822913</v>
      </c>
      <c r="H39" s="5">
        <v>0.85376893309303115</v>
      </c>
      <c r="J39" s="5">
        <v>-147.86902485659655</v>
      </c>
      <c r="K39" s="5">
        <v>4.1309751434034467</v>
      </c>
      <c r="L39" s="5">
        <v>17.064955635417128</v>
      </c>
      <c r="N39" s="5">
        <v>-153.27366156787764</v>
      </c>
      <c r="O39" s="5">
        <v>9.5356118546845323</v>
      </c>
      <c r="P39" s="5">
        <v>90.92789344320019</v>
      </c>
      <c r="R39" s="5">
        <v>-145.51816443594646</v>
      </c>
      <c r="S39" s="5">
        <v>1.7801147227533534</v>
      </c>
      <c r="T39" s="5">
        <v>3.1688084261632481</v>
      </c>
      <c r="V39" s="5">
        <v>-147.38981835564053</v>
      </c>
      <c r="W39" s="5">
        <v>3.6517686424474221</v>
      </c>
      <c r="X39" s="5">
        <v>13.335414217962288</v>
      </c>
      <c r="Z39" s="5">
        <v>-145.21080305927342</v>
      </c>
      <c r="AA39" s="5">
        <v>1.4727533460803102</v>
      </c>
      <c r="AB39" s="5">
        <v>2.1690024183907499</v>
      </c>
      <c r="AD39" s="5">
        <v>-144.08723709369025</v>
      </c>
      <c r="AE39" s="5">
        <v>0.34918738049714193</v>
      </c>
      <c r="AF39" s="5">
        <v>0.12193182669845577</v>
      </c>
      <c r="AH39" s="5">
        <v>-145.70363288718929</v>
      </c>
      <c r="AI39" s="5">
        <v>1.9655831739961798</v>
      </c>
      <c r="AJ39" s="5">
        <v>3.8635172138968965</v>
      </c>
      <c r="AL39" s="5">
        <v>-143.10635755258124</v>
      </c>
      <c r="AM39" s="5">
        <v>0.63169216061186262</v>
      </c>
      <c r="AN39" s="5">
        <v>0.39903498577848323</v>
      </c>
      <c r="AP39" s="5">
        <v>-142.90439770554494</v>
      </c>
      <c r="AQ39" s="5">
        <v>0.83365200764816905</v>
      </c>
      <c r="AR39" s="5">
        <v>0.69497566985582293</v>
      </c>
    </row>
    <row r="40" spans="1:48" x14ac:dyDescent="0.25">
      <c r="A40" s="8" t="s">
        <v>70</v>
      </c>
      <c r="B40" s="5">
        <v>-263.36042065009559</v>
      </c>
      <c r="C40" s="5" t="s">
        <v>216</v>
      </c>
      <c r="D40" s="10" t="s">
        <v>235</v>
      </c>
      <c r="F40" s="5">
        <v>-263.40726577437857</v>
      </c>
      <c r="G40" s="5">
        <v>4.6845124282981487E-2</v>
      </c>
      <c r="H40" s="5">
        <v>2.1944656690879817E-3</v>
      </c>
      <c r="J40" s="5">
        <v>-266.13575525812615</v>
      </c>
      <c r="K40" s="5">
        <v>2.7753346080305619</v>
      </c>
      <c r="L40" s="5">
        <v>7.7024821865321522</v>
      </c>
      <c r="N40" s="5">
        <v>-261.87786806883361</v>
      </c>
      <c r="O40" s="5">
        <v>1.4825525812619844</v>
      </c>
      <c r="P40" s="5">
        <v>2.197962156206573</v>
      </c>
      <c r="R40" s="5">
        <v>-266.04015296367112</v>
      </c>
      <c r="S40" s="5">
        <v>2.6797323135755278</v>
      </c>
      <c r="T40" s="5">
        <v>7.1809652724208508</v>
      </c>
      <c r="V40" s="5">
        <v>-264.51338432122367</v>
      </c>
      <c r="W40" s="5">
        <v>1.1529636711280773</v>
      </c>
      <c r="X40" s="5">
        <v>1.3293252269411331</v>
      </c>
      <c r="Z40" s="5">
        <v>-264.32337476099428</v>
      </c>
      <c r="AA40" s="5">
        <v>0.96295411089869276</v>
      </c>
      <c r="AB40" s="5">
        <v>0.92728061969669184</v>
      </c>
      <c r="AD40" s="5">
        <v>-263.93642447418733</v>
      </c>
      <c r="AE40" s="5">
        <v>0.57600382409174244</v>
      </c>
      <c r="AF40" s="5">
        <v>0.33178040536831099</v>
      </c>
      <c r="AH40" s="5">
        <v>-262.6206978967495</v>
      </c>
      <c r="AI40" s="5">
        <v>0.73972275334608639</v>
      </c>
      <c r="AJ40" s="5">
        <v>0.54718975181791496</v>
      </c>
      <c r="AL40" s="5">
        <v>-262.41802103250478</v>
      </c>
      <c r="AM40" s="5">
        <v>0.9423996175908087</v>
      </c>
      <c r="AN40" s="5">
        <v>0.8881170392353025</v>
      </c>
      <c r="AP40" s="5">
        <v>-262.44574569789677</v>
      </c>
      <c r="AQ40" s="5">
        <v>0.91467495219882267</v>
      </c>
      <c r="AR40" s="5">
        <v>0.83663026817991848</v>
      </c>
    </row>
    <row r="41" spans="1:48" x14ac:dyDescent="0.25">
      <c r="A41" s="8" t="s">
        <v>237</v>
      </c>
      <c r="B41" s="5">
        <v>-160.31787762906308</v>
      </c>
      <c r="C41" s="9" t="s">
        <v>238</v>
      </c>
      <c r="D41" s="10" t="s">
        <v>211</v>
      </c>
      <c r="F41" s="5">
        <v>-158.62547801147227</v>
      </c>
      <c r="G41" s="5">
        <v>1.6923996175908087</v>
      </c>
      <c r="H41" s="5">
        <v>2.8642164656215154</v>
      </c>
      <c r="J41" s="5">
        <v>-162.89627151051624</v>
      </c>
      <c r="K41" s="5">
        <v>2.5783938814531666</v>
      </c>
      <c r="L41" s="5">
        <v>6.6481150079151261</v>
      </c>
      <c r="N41" s="5">
        <v>-160.29086998087953</v>
      </c>
      <c r="O41" s="5">
        <v>2.7007648183541733E-2</v>
      </c>
      <c r="P41" s="5">
        <v>7.29413060405965E-4</v>
      </c>
      <c r="R41" s="5">
        <v>-161.58173996175907</v>
      </c>
      <c r="S41" s="5">
        <v>1.263862332695993</v>
      </c>
      <c r="T41" s="5">
        <v>1.597347996007757</v>
      </c>
      <c r="V41" s="5">
        <v>-161.52724665391969</v>
      </c>
      <c r="W41" s="5">
        <v>1.2093690248566134</v>
      </c>
      <c r="X41" s="5">
        <v>1.4625734382826359</v>
      </c>
      <c r="Z41" s="5">
        <v>-161.08341300191202</v>
      </c>
      <c r="AA41" s="5">
        <v>0.76553537284894446</v>
      </c>
      <c r="AB41" s="5">
        <v>0.58604440708297245</v>
      </c>
      <c r="AD41" s="5">
        <v>-161.00621414913957</v>
      </c>
      <c r="AE41" s="5">
        <v>0.68833652007648993</v>
      </c>
      <c r="AF41" s="5">
        <v>0.47380716487101204</v>
      </c>
      <c r="AH41" s="5">
        <v>-160.45530592734227</v>
      </c>
      <c r="AI41" s="5">
        <v>0.13742829827918968</v>
      </c>
      <c r="AJ41" s="5">
        <v>1.8886537167913928E-2</v>
      </c>
      <c r="AL41" s="5">
        <v>-159.98470363288718</v>
      </c>
      <c r="AM41" s="5">
        <v>0.33317399617590127</v>
      </c>
      <c r="AN41" s="5">
        <v>0.11100491172781947</v>
      </c>
      <c r="AP41" s="5">
        <v>-160.51242829827913</v>
      </c>
      <c r="AQ41" s="5">
        <v>0.19455066921605635</v>
      </c>
      <c r="AR41" s="5">
        <v>3.7849962892415379E-2</v>
      </c>
    </row>
    <row r="42" spans="1:48" x14ac:dyDescent="0.25">
      <c r="A42" s="8" t="s">
        <v>72</v>
      </c>
      <c r="B42" s="5">
        <v>-242.61472275334609</v>
      </c>
      <c r="C42" s="5" t="s">
        <v>216</v>
      </c>
      <c r="D42" s="10" t="s">
        <v>235</v>
      </c>
      <c r="F42" s="5">
        <v>-243.32504780114721</v>
      </c>
      <c r="G42" s="5">
        <v>0.71032504780112049</v>
      </c>
      <c r="H42" s="5">
        <v>0.5045616735336641</v>
      </c>
      <c r="J42" s="5">
        <v>-249.02796367112811</v>
      </c>
      <c r="K42" s="5">
        <v>6.4132409177820193</v>
      </c>
      <c r="L42" s="5">
        <v>41.129659069513558</v>
      </c>
      <c r="N42" s="5">
        <v>-257.91371892925434</v>
      </c>
      <c r="O42" s="5">
        <v>15.298996175908258</v>
      </c>
      <c r="P42" s="5">
        <v>234.0592839904555</v>
      </c>
      <c r="R42" s="5">
        <v>-247.29134799235177</v>
      </c>
      <c r="S42" s="5">
        <v>4.6766252390056877</v>
      </c>
      <c r="T42" s="5">
        <v>21.870823626105008</v>
      </c>
      <c r="V42" s="5">
        <v>-250.90391969407264</v>
      </c>
      <c r="W42" s="5">
        <v>8.2891969407265549</v>
      </c>
      <c r="X42" s="5">
        <v>68.710785922150478</v>
      </c>
      <c r="Z42" s="5">
        <v>-247.69455066921606</v>
      </c>
      <c r="AA42" s="5">
        <v>5.07982791586997</v>
      </c>
      <c r="AB42" s="5">
        <v>25.804651654851842</v>
      </c>
      <c r="AD42" s="5">
        <v>-245.79230401529637</v>
      </c>
      <c r="AE42" s="5">
        <v>3.1775812619502801</v>
      </c>
      <c r="AF42" s="5">
        <v>10.097022676297534</v>
      </c>
      <c r="AH42" s="5">
        <v>-246.84775334608028</v>
      </c>
      <c r="AI42" s="5">
        <v>4.2330305927341954</v>
      </c>
      <c r="AJ42" s="5">
        <v>17.918547999023613</v>
      </c>
      <c r="AL42" s="5">
        <v>-242.99545889101339</v>
      </c>
      <c r="AM42" s="5">
        <v>0.38073613766729864</v>
      </c>
      <c r="AN42" s="5">
        <v>0.14496000652581217</v>
      </c>
      <c r="AP42" s="5">
        <v>-242.10922562141491</v>
      </c>
      <c r="AQ42" s="5">
        <v>0.50549713193117896</v>
      </c>
      <c r="AR42" s="5">
        <v>0.25552735039064772</v>
      </c>
    </row>
    <row r="43" spans="1:48" x14ac:dyDescent="0.25">
      <c r="A43" s="8" t="s">
        <v>74</v>
      </c>
      <c r="B43" s="5">
        <v>-242.49521988527724</v>
      </c>
      <c r="C43" s="5" t="s">
        <v>216</v>
      </c>
      <c r="D43" s="10" t="s">
        <v>235</v>
      </c>
      <c r="F43" s="5">
        <v>-242.48494263862332</v>
      </c>
      <c r="G43" s="5">
        <v>1.0277246653913608E-2</v>
      </c>
      <c r="H43" s="5">
        <v>1.0562179878537844E-4</v>
      </c>
      <c r="J43" s="5">
        <v>-247.33795411089866</v>
      </c>
      <c r="K43" s="5">
        <v>4.8427342256214274</v>
      </c>
      <c r="L43" s="5">
        <v>23.452074780005166</v>
      </c>
      <c r="N43" s="5">
        <v>-251.19024856596559</v>
      </c>
      <c r="O43" s="5">
        <v>8.6950286806883526</v>
      </c>
      <c r="P43" s="5">
        <v>75.603523757993031</v>
      </c>
      <c r="R43" s="5">
        <v>-244.40941682600382</v>
      </c>
      <c r="S43" s="5">
        <v>1.9141969407265833</v>
      </c>
      <c r="T43" s="5">
        <v>3.6641499278870109</v>
      </c>
      <c r="V43" s="5">
        <v>-246.32337476099426</v>
      </c>
      <c r="W43" s="5">
        <v>3.8281548757170185</v>
      </c>
      <c r="X43" s="5">
        <v>14.654769752475982</v>
      </c>
      <c r="Z43" s="5">
        <v>-244.25501912045888</v>
      </c>
      <c r="AA43" s="5">
        <v>1.7597992351816458</v>
      </c>
      <c r="AB43" s="5">
        <v>3.0968933481459056</v>
      </c>
      <c r="AD43" s="5">
        <v>-243.09488527724665</v>
      </c>
      <c r="AE43" s="5">
        <v>0.59966539196940971</v>
      </c>
      <c r="AF43" s="5">
        <v>0.35959858232582581</v>
      </c>
      <c r="AH43" s="5">
        <v>-244.57695984703631</v>
      </c>
      <c r="AI43" s="5">
        <v>2.0817399617590695</v>
      </c>
      <c r="AJ43" s="5">
        <v>4.3336412683846524</v>
      </c>
      <c r="AL43" s="5">
        <v>-242.09512428298279</v>
      </c>
      <c r="AM43" s="5">
        <v>0.40009560229444219</v>
      </c>
      <c r="AN43" s="5">
        <v>0.16007649097535245</v>
      </c>
      <c r="AP43" s="5">
        <v>-241.74378585086041</v>
      </c>
      <c r="AQ43" s="5">
        <v>0.75143403441683176</v>
      </c>
      <c r="AR43" s="5">
        <v>0.56465310807995628</v>
      </c>
    </row>
    <row r="44" spans="1:48" x14ac:dyDescent="0.25">
      <c r="A44" s="8" t="s">
        <v>83</v>
      </c>
      <c r="B44" s="5">
        <v>-314.73542065009559</v>
      </c>
      <c r="C44" s="9" t="s">
        <v>284</v>
      </c>
      <c r="D44" s="10" t="s">
        <v>199</v>
      </c>
      <c r="F44" s="5">
        <v>-314.73542065009559</v>
      </c>
      <c r="J44" s="5">
        <v>-318.58389101338429</v>
      </c>
      <c r="K44" s="5">
        <v>3.8484703632886976</v>
      </c>
      <c r="L44" s="5">
        <v>14.810724137111441</v>
      </c>
      <c r="N44" s="5">
        <v>-319.70673996175907</v>
      </c>
      <c r="O44" s="5">
        <v>4.9713193116634784</v>
      </c>
      <c r="P44" s="5">
        <v>24.714015698518242</v>
      </c>
      <c r="R44" s="5">
        <v>-318.77868068833652</v>
      </c>
      <c r="S44" s="5">
        <v>4.0432600382409305</v>
      </c>
      <c r="T44" s="5">
        <v>16.347951736836052</v>
      </c>
      <c r="V44" s="5">
        <v>-319.29015296367112</v>
      </c>
      <c r="W44" s="5">
        <v>4.5547323135755278</v>
      </c>
      <c r="X44" s="5">
        <v>20.745586448329078</v>
      </c>
      <c r="Z44" s="5">
        <v>-317.98207456978963</v>
      </c>
      <c r="AA44" s="5">
        <v>3.2466539196940403</v>
      </c>
      <c r="AB44" s="5">
        <v>10.540761674264676</v>
      </c>
      <c r="AD44" s="5">
        <v>-316.81190248565963</v>
      </c>
      <c r="AE44" s="5">
        <v>2.0764818355640386</v>
      </c>
      <c r="AF44" s="5">
        <v>4.3117768134273993</v>
      </c>
      <c r="AH44" s="5">
        <v>-314.91515296367112</v>
      </c>
      <c r="AI44" s="5">
        <v>0.17973231357552777</v>
      </c>
      <c r="AJ44" s="5">
        <v>3.2303704543211846E-2</v>
      </c>
      <c r="AL44" s="5">
        <v>-313.35372848948373</v>
      </c>
      <c r="AM44" s="5">
        <v>1.3816921606118626</v>
      </c>
      <c r="AN44" s="5">
        <v>1.9090732266962771</v>
      </c>
      <c r="AP44" s="5">
        <v>-312.74521988527727</v>
      </c>
      <c r="AQ44" s="5">
        <v>1.9902007648183258</v>
      </c>
      <c r="AR44" s="5">
        <v>3.9608990842834486</v>
      </c>
    </row>
    <row r="45" spans="1:48" x14ac:dyDescent="0.25">
      <c r="A45" s="8" t="s">
        <v>76</v>
      </c>
      <c r="B45" s="5">
        <v>-212.76290630975143</v>
      </c>
      <c r="C45" s="5" t="s">
        <v>216</v>
      </c>
      <c r="D45" s="10" t="s">
        <v>235</v>
      </c>
      <c r="F45" s="5">
        <v>-214.08771510516252</v>
      </c>
      <c r="G45" s="5">
        <v>1.3248087954110872</v>
      </c>
      <c r="H45" s="5">
        <v>1.7551183443985758</v>
      </c>
      <c r="J45" s="5">
        <v>-215.19120458891013</v>
      </c>
      <c r="K45" s="5">
        <v>2.428298279158696</v>
      </c>
      <c r="L45" s="5">
        <v>5.8966325325650839</v>
      </c>
      <c r="N45" s="5">
        <v>-215.73255258126196</v>
      </c>
      <c r="O45" s="5">
        <v>2.969646271510527</v>
      </c>
      <c r="P45" s="5">
        <v>8.8187989778963747</v>
      </c>
      <c r="R45" s="5">
        <v>-215.59369024856596</v>
      </c>
      <c r="S45" s="5">
        <v>2.8307839388145339</v>
      </c>
      <c r="T45" s="5">
        <v>8.0133377082503277</v>
      </c>
      <c r="V45" s="5">
        <v>-214.96486615678776</v>
      </c>
      <c r="W45" s="5">
        <v>2.2019598470363348</v>
      </c>
      <c r="X45" s="5">
        <v>4.848627167960279</v>
      </c>
      <c r="Z45" s="5">
        <v>-214.6321701720841</v>
      </c>
      <c r="AA45" s="5">
        <v>1.8692638623326729</v>
      </c>
      <c r="AB45" s="5">
        <v>3.4941473870228621</v>
      </c>
      <c r="AD45" s="5">
        <v>-214.36711281070745</v>
      </c>
      <c r="AE45" s="5">
        <v>1.6042065009560247</v>
      </c>
      <c r="AF45" s="5">
        <v>2.5734784977095719</v>
      </c>
      <c r="AH45" s="5">
        <v>-214.55592734225621</v>
      </c>
      <c r="AI45" s="5">
        <v>1.7930210325047824</v>
      </c>
      <c r="AJ45" s="5">
        <v>3.2149244230045158</v>
      </c>
      <c r="AL45" s="5">
        <v>-214.20004780114721</v>
      </c>
      <c r="AM45" s="5">
        <v>1.4371414913957778</v>
      </c>
      <c r="AN45" s="5">
        <v>2.0653756662912808</v>
      </c>
      <c r="AP45" s="5">
        <v>-214.33293499043975</v>
      </c>
      <c r="AQ45" s="5">
        <v>1.5700286806883241</v>
      </c>
      <c r="AR45" s="5">
        <v>2.4649900581839197</v>
      </c>
    </row>
    <row r="46" spans="1:48" x14ac:dyDescent="0.25">
      <c r="A46" s="8" t="s">
        <v>82</v>
      </c>
      <c r="B46" s="5">
        <v>-137.32217973231357</v>
      </c>
      <c r="C46" s="9" t="s">
        <v>284</v>
      </c>
      <c r="D46" s="10" t="s">
        <v>199</v>
      </c>
      <c r="F46" s="5">
        <v>-137.32217973231357</v>
      </c>
      <c r="J46" s="5">
        <v>-144.29636711281069</v>
      </c>
      <c r="K46" s="5">
        <v>6.9741873804971135</v>
      </c>
      <c r="L46" s="5">
        <v>48.63928961828519</v>
      </c>
      <c r="N46" s="5">
        <v>-154.26051625239006</v>
      </c>
      <c r="O46" s="5">
        <v>16.93833652007649</v>
      </c>
      <c r="P46" s="5">
        <v>286.90724406735694</v>
      </c>
      <c r="R46" s="5">
        <v>-139.95004780114724</v>
      </c>
      <c r="S46" s="5">
        <v>2.6278680688336635</v>
      </c>
      <c r="T46" s="5">
        <v>6.9056905871955685</v>
      </c>
      <c r="V46" s="5">
        <v>-146.10922562141491</v>
      </c>
      <c r="W46" s="5">
        <v>8.7870458891013357</v>
      </c>
      <c r="X46" s="5">
        <v>77.212175457172677</v>
      </c>
      <c r="Z46" s="5">
        <v>-142.19431166347994</v>
      </c>
      <c r="AA46" s="5">
        <v>4.8721319311663649</v>
      </c>
      <c r="AB46" s="5">
        <v>23.737669554690893</v>
      </c>
      <c r="AD46" s="5">
        <v>-140.19072657743786</v>
      </c>
      <c r="AE46" s="5">
        <v>2.8685468451242855</v>
      </c>
      <c r="AF46" s="5">
        <v>8.2285610026724907</v>
      </c>
      <c r="AH46" s="5">
        <v>-142.64555449330783</v>
      </c>
      <c r="AI46" s="5">
        <v>5.3233747609942554</v>
      </c>
      <c r="AJ46" s="5">
        <v>28.338318845990646</v>
      </c>
      <c r="AL46" s="5">
        <v>-137.93164435946463</v>
      </c>
      <c r="AM46" s="5">
        <v>0.60946462715105554</v>
      </c>
      <c r="AN46" s="5">
        <v>0.37144713174837513</v>
      </c>
      <c r="AP46" s="5">
        <v>-137.20530592734227</v>
      </c>
      <c r="AQ46" s="5">
        <v>0.11687380497130562</v>
      </c>
      <c r="AR46" s="5">
        <v>1.3659486288470782E-2</v>
      </c>
    </row>
    <row r="47" spans="1:48" x14ac:dyDescent="0.25">
      <c r="A47" s="8" t="s">
        <v>78</v>
      </c>
      <c r="B47" s="5">
        <v>-318.85994263862329</v>
      </c>
      <c r="C47" s="9" t="s">
        <v>239</v>
      </c>
      <c r="D47" s="10" t="s">
        <v>211</v>
      </c>
      <c r="F47" s="5">
        <v>-318.74784894837478</v>
      </c>
      <c r="G47" s="5">
        <v>0.11209369024851412</v>
      </c>
      <c r="H47" s="5">
        <v>1.2564995393529829E-2</v>
      </c>
      <c r="J47" s="5">
        <v>-321.53513384321224</v>
      </c>
      <c r="K47" s="5">
        <v>2.6751912045889412</v>
      </c>
      <c r="L47" s="5">
        <v>7.1566479811100301</v>
      </c>
      <c r="N47" s="5">
        <v>-319.01577437858504</v>
      </c>
      <c r="O47" s="5">
        <v>0.15583173996174082</v>
      </c>
      <c r="P47" s="5">
        <v>2.428353117950361E-2</v>
      </c>
      <c r="R47" s="5">
        <v>-320.56190248565963</v>
      </c>
      <c r="S47" s="5">
        <v>1.7019598470363348</v>
      </c>
      <c r="T47" s="5">
        <v>2.8966673209239442</v>
      </c>
      <c r="V47" s="5">
        <v>-319.82695984703628</v>
      </c>
      <c r="W47" s="5">
        <v>0.96701720841298311</v>
      </c>
      <c r="X47" s="5">
        <v>0.93512228136683884</v>
      </c>
      <c r="Z47" s="5">
        <v>-319.60516252390056</v>
      </c>
      <c r="AA47" s="5">
        <v>0.74521988527726535</v>
      </c>
      <c r="AB47" s="5">
        <v>0.55535267741266048</v>
      </c>
      <c r="AD47" s="5">
        <v>-319.14220841300187</v>
      </c>
      <c r="AE47" s="5">
        <v>0.28226577437857259</v>
      </c>
      <c r="AF47" s="5">
        <v>7.9673967385535241E-2</v>
      </c>
      <c r="AH47" s="5">
        <v>-317.87571701720839</v>
      </c>
      <c r="AI47" s="5">
        <v>0.98422562141490744</v>
      </c>
      <c r="AJ47" s="5">
        <v>0.96870007384956069</v>
      </c>
      <c r="AL47" s="5">
        <v>-317.63671128107075</v>
      </c>
      <c r="AM47" s="5">
        <v>1.2232313575525495</v>
      </c>
      <c r="AN47" s="5">
        <v>1.4962949540998534</v>
      </c>
      <c r="AP47" s="5">
        <v>-317.54923518164435</v>
      </c>
      <c r="AQ47" s="5">
        <v>1.3107074569789461</v>
      </c>
      <c r="AR47" s="5">
        <v>1.7179540377802158</v>
      </c>
    </row>
    <row r="48" spans="1:48" x14ac:dyDescent="0.25">
      <c r="A48" s="8" t="s">
        <v>84</v>
      </c>
      <c r="B48" s="5">
        <v>-121.98852772466539</v>
      </c>
      <c r="C48" s="5" t="s">
        <v>216</v>
      </c>
      <c r="D48" s="10" t="s">
        <v>235</v>
      </c>
      <c r="F48" s="5">
        <v>-120.94359464627151</v>
      </c>
      <c r="G48" s="5">
        <v>1.0449330783938819</v>
      </c>
      <c r="H48" s="5">
        <v>1.0918851383217145</v>
      </c>
      <c r="J48" s="5">
        <v>-124.28704588910135</v>
      </c>
      <c r="K48" s="5">
        <v>2.2985181644359614</v>
      </c>
      <c r="L48" s="5">
        <v>5.2831857522420611</v>
      </c>
      <c r="N48" s="5">
        <v>-121.25597514340343</v>
      </c>
      <c r="O48" s="5">
        <v>0.73255258126195599</v>
      </c>
      <c r="P48" s="5">
        <v>0.53663328431355461</v>
      </c>
      <c r="R48" s="5">
        <v>-122.55951242829828</v>
      </c>
      <c r="S48" s="5">
        <v>0.57098470363288811</v>
      </c>
      <c r="T48" s="5">
        <v>0.32602353178273707</v>
      </c>
      <c r="V48" s="5">
        <v>-122.06046845124283</v>
      </c>
      <c r="W48" s="5">
        <v>7.1940726577437886E-2</v>
      </c>
      <c r="X48" s="5">
        <v>5.175468140489678E-3</v>
      </c>
      <c r="Z48" s="5">
        <v>-121.61687380497132</v>
      </c>
      <c r="AA48" s="5">
        <v>0.37165391969406869</v>
      </c>
      <c r="AB48" s="5">
        <v>0.13812663602396527</v>
      </c>
      <c r="AD48" s="5">
        <v>-121.19024856596558</v>
      </c>
      <c r="AE48" s="5">
        <v>0.79827915869981325</v>
      </c>
      <c r="AF48" s="5">
        <v>0.63724961521448165</v>
      </c>
      <c r="AH48" s="5">
        <v>-119.88695028680688</v>
      </c>
      <c r="AI48" s="5">
        <v>2.1015774378585093</v>
      </c>
      <c r="AJ48" s="5">
        <v>4.4166277273159364</v>
      </c>
      <c r="AL48" s="5">
        <v>-119.41610898661567</v>
      </c>
      <c r="AM48" s="5">
        <v>2.5724187380497199</v>
      </c>
      <c r="AN48" s="5">
        <v>6.617338163869313</v>
      </c>
      <c r="AP48" s="5">
        <v>-119.70243785850859</v>
      </c>
      <c r="AQ48" s="5">
        <v>2.2860898661568001</v>
      </c>
      <c r="AR48" s="5">
        <v>5.2262068761448166</v>
      </c>
    </row>
    <row r="49" spans="1:44" x14ac:dyDescent="0.25">
      <c r="A49" s="8" t="s">
        <v>81</v>
      </c>
      <c r="B49" s="5">
        <v>-308.39316443594646</v>
      </c>
      <c r="C49" s="9" t="s">
        <v>284</v>
      </c>
      <c r="D49" s="10" t="s">
        <v>199</v>
      </c>
      <c r="F49" s="5">
        <v>-308.39316443594646</v>
      </c>
      <c r="J49" s="5">
        <v>-313.25812619502869</v>
      </c>
      <c r="K49" s="5">
        <v>4.8649617590822345</v>
      </c>
      <c r="L49" s="5">
        <v>23.66785291733251</v>
      </c>
      <c r="N49" s="5">
        <v>-318.04732313575528</v>
      </c>
      <c r="O49" s="5">
        <v>9.6541586998088178</v>
      </c>
      <c r="P49" s="5">
        <v>93.202780201094285</v>
      </c>
      <c r="R49" s="5">
        <v>-314.00310707456975</v>
      </c>
      <c r="S49" s="5">
        <v>5.6099426386232949</v>
      </c>
      <c r="T49" s="5">
        <v>31.471456408643697</v>
      </c>
      <c r="V49" s="5">
        <v>-316.2081739961759</v>
      </c>
      <c r="W49" s="5">
        <v>7.8150095602294414</v>
      </c>
      <c r="X49" s="5">
        <v>61.074374426477569</v>
      </c>
      <c r="Z49" s="5">
        <v>-313.78776290630969</v>
      </c>
      <c r="AA49" s="5">
        <v>5.3945984703632348</v>
      </c>
      <c r="AB49" s="5">
        <v>29.101692656445351</v>
      </c>
      <c r="AD49" s="5">
        <v>-311.9278202676864</v>
      </c>
      <c r="AE49" s="5">
        <v>3.5346558317399399</v>
      </c>
      <c r="AF49" s="5">
        <v>12.493791848853167</v>
      </c>
      <c r="AH49" s="5">
        <v>-309.55521032504782</v>
      </c>
      <c r="AI49" s="5">
        <v>1.1620458891013641</v>
      </c>
      <c r="AJ49" s="5">
        <v>1.3503506483773797</v>
      </c>
      <c r="AL49" s="5">
        <v>-306.67877629063099</v>
      </c>
      <c r="AM49" s="5">
        <v>1.7143881453154677</v>
      </c>
      <c r="AN49" s="5">
        <v>2.9391267127982093</v>
      </c>
      <c r="AP49" s="5">
        <v>-305.61018164435944</v>
      </c>
      <c r="AQ49" s="5">
        <v>2.7829827915870169</v>
      </c>
      <c r="AR49" s="5">
        <v>7.7449932182694656</v>
      </c>
    </row>
    <row r="50" spans="1:44" x14ac:dyDescent="0.25">
      <c r="A50" s="8" t="s">
        <v>80</v>
      </c>
      <c r="B50" s="5">
        <v>-183.59369024856593</v>
      </c>
      <c r="C50" s="9" t="s">
        <v>284</v>
      </c>
      <c r="D50" s="10" t="s">
        <v>199</v>
      </c>
      <c r="F50" s="5">
        <v>-183.59369024856593</v>
      </c>
      <c r="J50" s="5">
        <v>-188.89340344168261</v>
      </c>
      <c r="K50" s="5">
        <v>5.2997131931166734</v>
      </c>
      <c r="L50" s="5">
        <v>28.086959929294927</v>
      </c>
      <c r="N50" s="5">
        <v>-205.25262906309752</v>
      </c>
      <c r="O50" s="5">
        <v>21.658938814531581</v>
      </c>
      <c r="P50" s="5">
        <v>469.10963057162269</v>
      </c>
      <c r="R50" s="5">
        <v>-183.13886233269599</v>
      </c>
      <c r="S50" s="5">
        <v>0.45482791586994153</v>
      </c>
      <c r="T50" s="5">
        <v>0.20686843305459462</v>
      </c>
      <c r="V50" s="5">
        <v>-186.22299235181646</v>
      </c>
      <c r="W50" s="5">
        <v>2.6293021032505237</v>
      </c>
      <c r="X50" s="5">
        <v>6.9132295501576273</v>
      </c>
      <c r="Z50" s="5">
        <v>-182.41921606118547</v>
      </c>
      <c r="AA50" s="5">
        <v>1.1744741873804685</v>
      </c>
      <c r="AB50" s="5">
        <v>1.3793896168230118</v>
      </c>
      <c r="AD50" s="5">
        <v>-180.54397705544932</v>
      </c>
      <c r="AE50" s="5">
        <v>3.0497131931166166</v>
      </c>
      <c r="AF50" s="5">
        <v>9.3007505602695488</v>
      </c>
      <c r="AH50" s="5">
        <v>-188.30544933078394</v>
      </c>
      <c r="AI50" s="5">
        <v>4.7117590822180091</v>
      </c>
      <c r="AJ50" s="5">
        <v>22.200673648863894</v>
      </c>
      <c r="AL50" s="5">
        <v>-183.69646271510516</v>
      </c>
      <c r="AM50" s="5">
        <v>0.10277246653922134</v>
      </c>
      <c r="AN50" s="5">
        <v>1.056217987855537E-2</v>
      </c>
      <c r="AP50" s="5">
        <v>-182.76290630975143</v>
      </c>
      <c r="AQ50" s="5">
        <v>0.83078393881450552</v>
      </c>
      <c r="AR50" s="5">
        <v>0.69020195299214404</v>
      </c>
    </row>
    <row r="51" spans="1:44" x14ac:dyDescent="0.25">
      <c r="A51" s="8" t="s">
        <v>94</v>
      </c>
      <c r="B51" s="5">
        <v>-361.06859464627149</v>
      </c>
      <c r="C51" s="9" t="s">
        <v>284</v>
      </c>
      <c r="D51" s="10" t="s">
        <v>199</v>
      </c>
      <c r="F51" s="5">
        <v>-361.06859464627149</v>
      </c>
      <c r="J51" s="5">
        <v>-366.74808795411087</v>
      </c>
      <c r="K51" s="5">
        <v>5.6794933078393797</v>
      </c>
      <c r="L51" s="5">
        <v>32.256644233792301</v>
      </c>
      <c r="N51" s="5">
        <v>-360.31142447418733</v>
      </c>
      <c r="O51" s="5">
        <v>0.75717017208415882</v>
      </c>
      <c r="P51" s="5">
        <v>0.5733066694939547</v>
      </c>
      <c r="R51" s="5">
        <v>-365.64340344168261</v>
      </c>
      <c r="S51" s="5">
        <v>4.5748087954111156</v>
      </c>
      <c r="T51" s="5">
        <v>20.928875514570901</v>
      </c>
      <c r="V51" s="5">
        <v>-363.27891969407267</v>
      </c>
      <c r="W51" s="5">
        <v>2.2103250478011773</v>
      </c>
      <c r="X51" s="5">
        <v>4.885536816937277</v>
      </c>
      <c r="Z51" s="5">
        <v>-362.86281070745696</v>
      </c>
      <c r="AA51" s="5">
        <v>1.7942160611854661</v>
      </c>
      <c r="AB51" s="5">
        <v>3.2192112742158883</v>
      </c>
      <c r="AD51" s="5">
        <v>-361.92543021032503</v>
      </c>
      <c r="AE51" s="5">
        <v>0.85683556405354011</v>
      </c>
      <c r="AF51" s="5">
        <v>0.73416718382694823</v>
      </c>
      <c r="AH51" s="5">
        <v>-359.05353728489484</v>
      </c>
      <c r="AI51" s="5">
        <v>2.0150573613766483</v>
      </c>
      <c r="AJ51" s="5">
        <v>4.0604561696382202</v>
      </c>
      <c r="AL51" s="5">
        <v>-358.60779158699808</v>
      </c>
      <c r="AM51" s="5">
        <v>2.4608030592734167</v>
      </c>
      <c r="AN51" s="5">
        <v>6.0555516965294069</v>
      </c>
      <c r="AP51" s="5">
        <v>-358.41754302103249</v>
      </c>
      <c r="AQ51" s="5">
        <v>2.6510516252390062</v>
      </c>
      <c r="AR51" s="5">
        <v>7.0280747196823761</v>
      </c>
    </row>
    <row r="52" spans="1:44" x14ac:dyDescent="0.25">
      <c r="A52" s="8" t="s">
        <v>93</v>
      </c>
      <c r="B52" s="5">
        <v>-271.14985659655832</v>
      </c>
      <c r="C52" s="9" t="s">
        <v>284</v>
      </c>
      <c r="D52" s="10" t="s">
        <v>199</v>
      </c>
      <c r="F52" s="5">
        <v>-271.14985659655832</v>
      </c>
      <c r="J52" s="5">
        <v>-277.68283938814534</v>
      </c>
      <c r="K52" s="5">
        <v>6.5329827915870169</v>
      </c>
      <c r="L52" s="5">
        <v>42.679864155172091</v>
      </c>
      <c r="N52" s="5">
        <v>-273.3561185468451</v>
      </c>
      <c r="O52" s="5">
        <v>2.2062619502867733</v>
      </c>
      <c r="P52" s="5">
        <v>4.8675917932831965</v>
      </c>
      <c r="R52" s="5">
        <v>-275.38479923518162</v>
      </c>
      <c r="S52" s="5">
        <v>4.2349426386232949</v>
      </c>
      <c r="T52" s="5">
        <v>17.934739152429636</v>
      </c>
      <c r="V52" s="5">
        <v>-274.84392925430205</v>
      </c>
      <c r="W52" s="5">
        <v>3.6940726577437317</v>
      </c>
      <c r="X52" s="5">
        <v>13.646172800689838</v>
      </c>
      <c r="Z52" s="5">
        <v>-274.17853728489484</v>
      </c>
      <c r="AA52" s="5">
        <v>3.0286806883365216</v>
      </c>
      <c r="AB52" s="5">
        <v>9.172906711902586</v>
      </c>
      <c r="AD52" s="5">
        <v>-273.65009560229447</v>
      </c>
      <c r="AE52" s="5">
        <v>2.5002390057361481</v>
      </c>
      <c r="AF52" s="5">
        <v>6.2511950858044827</v>
      </c>
      <c r="AH52" s="5">
        <v>-271.43188336520075</v>
      </c>
      <c r="AI52" s="5">
        <v>0.28202676864242449</v>
      </c>
      <c r="AJ52" s="5">
        <v>7.9539098230887631E-2</v>
      </c>
      <c r="AL52" s="5">
        <v>-270.72586042065012</v>
      </c>
      <c r="AM52" s="5">
        <v>0.42399617590820071</v>
      </c>
      <c r="AN52" s="5">
        <v>0.17977275718477789</v>
      </c>
      <c r="AP52" s="5">
        <v>-271.08389101338429</v>
      </c>
      <c r="AQ52" s="5">
        <v>6.5965583174033782E-2</v>
      </c>
      <c r="AR52" s="5">
        <v>4.3514581634903687E-3</v>
      </c>
    </row>
    <row r="53" spans="1:44" x14ac:dyDescent="0.25">
      <c r="A53" s="8" t="s">
        <v>95</v>
      </c>
      <c r="B53" s="5">
        <v>-342.29278202676863</v>
      </c>
      <c r="C53" s="9" t="s">
        <v>284</v>
      </c>
      <c r="D53" s="10" t="s">
        <v>199</v>
      </c>
      <c r="F53" s="5">
        <v>-342.29278202676863</v>
      </c>
      <c r="J53" s="5">
        <v>-350.80544933078392</v>
      </c>
      <c r="K53" s="5">
        <v>8.5126673040152809</v>
      </c>
      <c r="L53" s="5">
        <v>72.465504628850795</v>
      </c>
      <c r="N53" s="5">
        <v>-356.67375717017211</v>
      </c>
      <c r="O53" s="5">
        <v>14.380975143403475</v>
      </c>
      <c r="P53" s="5">
        <v>206.8124460751886</v>
      </c>
      <c r="R53" s="5">
        <v>-348.05043021032503</v>
      </c>
      <c r="S53" s="5">
        <v>5.7576481835563982</v>
      </c>
      <c r="T53" s="5">
        <v>33.150512605610288</v>
      </c>
      <c r="V53" s="5">
        <v>-350.88479923518167</v>
      </c>
      <c r="W53" s="5">
        <v>8.59201720841304</v>
      </c>
      <c r="X53" s="5">
        <v>73.822759709665803</v>
      </c>
      <c r="Z53" s="5">
        <v>-347.44072657743783</v>
      </c>
      <c r="AA53" s="5">
        <v>5.1479445506691945</v>
      </c>
      <c r="AB53" s="5">
        <v>26.501333096764654</v>
      </c>
      <c r="AD53" s="5">
        <v>-345.03632887189292</v>
      </c>
      <c r="AE53" s="5">
        <v>2.7435468451242855</v>
      </c>
      <c r="AF53" s="5">
        <v>7.5270492913914202</v>
      </c>
      <c r="AH53" s="5">
        <v>-344.42758126195031</v>
      </c>
      <c r="AI53" s="5">
        <v>2.1347992351816742</v>
      </c>
      <c r="AJ53" s="5">
        <v>4.5573677745322616</v>
      </c>
      <c r="AL53" s="5">
        <v>-340.32504780114721</v>
      </c>
      <c r="AM53" s="5">
        <v>1.9677342256214274</v>
      </c>
      <c r="AN53" s="5">
        <v>3.8719779826819587</v>
      </c>
      <c r="AP53" s="5">
        <v>-339.27915869980882</v>
      </c>
      <c r="AQ53" s="5">
        <v>3.0136233269598165</v>
      </c>
      <c r="AR53" s="5">
        <v>9.081925556796353</v>
      </c>
    </row>
    <row r="54" spans="1:44" x14ac:dyDescent="0.25">
      <c r="A54" s="8" t="s">
        <v>96</v>
      </c>
      <c r="B54" s="5">
        <v>-341.16132887189292</v>
      </c>
      <c r="C54" s="9" t="s">
        <v>284</v>
      </c>
      <c r="D54" s="10" t="s">
        <v>199</v>
      </c>
      <c r="F54" s="5">
        <v>-341.16132887189292</v>
      </c>
      <c r="J54" s="5">
        <v>-348.94550669216062</v>
      </c>
      <c r="K54" s="5">
        <v>7.7841778202677006</v>
      </c>
      <c r="L54" s="5">
        <v>60.59342433754761</v>
      </c>
      <c r="N54" s="5">
        <v>-350.02294455066925</v>
      </c>
      <c r="O54" s="5">
        <v>8.8616156787763316</v>
      </c>
      <c r="P54" s="5">
        <v>78.528232438334499</v>
      </c>
      <c r="R54" s="5">
        <v>-344.99354684512429</v>
      </c>
      <c r="S54" s="5">
        <v>3.8322179732313657</v>
      </c>
      <c r="T54" s="5">
        <v>14.685894594357517</v>
      </c>
      <c r="V54" s="5">
        <v>-346.15511472275335</v>
      </c>
      <c r="W54" s="5">
        <v>4.9937858508604336</v>
      </c>
      <c r="X54" s="5">
        <v>24.937897124253865</v>
      </c>
      <c r="Z54" s="5">
        <v>-343.86496175908218</v>
      </c>
      <c r="AA54" s="5">
        <v>2.7036328871892579</v>
      </c>
      <c r="AB54" s="5">
        <v>7.3096307886913223</v>
      </c>
      <c r="AD54" s="5">
        <v>-342.19383365200764</v>
      </c>
      <c r="AE54" s="5">
        <v>1.0325047801147207</v>
      </c>
      <c r="AF54" s="5">
        <v>1.0660661209597477</v>
      </c>
      <c r="AH54" s="5">
        <v>-342.04326003824087</v>
      </c>
      <c r="AI54" s="5">
        <v>0.88193116634795388</v>
      </c>
      <c r="AJ54" s="5">
        <v>0.77780258217586229</v>
      </c>
      <c r="AL54" s="5">
        <v>-339.3255258126195</v>
      </c>
      <c r="AM54" s="5">
        <v>1.8358030592734167</v>
      </c>
      <c r="AN54" s="5">
        <v>3.3701728724376361</v>
      </c>
      <c r="AP54" s="5">
        <v>-338.81763862332696</v>
      </c>
      <c r="AQ54" s="5">
        <v>2.343690248565963</v>
      </c>
      <c r="AR54" s="5">
        <v>5.4928839812231853</v>
      </c>
    </row>
    <row r="55" spans="1:44" x14ac:dyDescent="0.25">
      <c r="A55" s="8" t="s">
        <v>103</v>
      </c>
      <c r="B55" s="5">
        <v>-412.02820267686423</v>
      </c>
      <c r="C55" s="9" t="s">
        <v>284</v>
      </c>
      <c r="D55" s="10" t="s">
        <v>199</v>
      </c>
      <c r="F55" s="5">
        <v>-412.02820267686423</v>
      </c>
      <c r="J55" s="5">
        <v>-418.8754780114723</v>
      </c>
      <c r="K55" s="5">
        <v>6.8472753346080708</v>
      </c>
      <c r="L55" s="5">
        <v>46.885179507932065</v>
      </c>
      <c r="N55" s="5">
        <v>-417.39173040152963</v>
      </c>
      <c r="O55" s="5">
        <v>5.3635277246654027</v>
      </c>
      <c r="P55" s="5">
        <v>28.767429653254432</v>
      </c>
      <c r="R55" s="5">
        <v>-417.9278202676864</v>
      </c>
      <c r="S55" s="5">
        <v>5.8996175908221744</v>
      </c>
      <c r="T55" s="5">
        <v>34.805487717938441</v>
      </c>
      <c r="V55" s="5">
        <v>-417.63408221797323</v>
      </c>
      <c r="W55" s="5">
        <v>5.6058795411090045</v>
      </c>
      <c r="X55" s="5">
        <v>31.425885429424504</v>
      </c>
      <c r="Z55" s="5">
        <v>-416.09153919694069</v>
      </c>
      <c r="AA55" s="5">
        <v>4.0633365200764615</v>
      </c>
      <c r="AB55" s="5">
        <v>16.510703675387088</v>
      </c>
      <c r="AD55" s="5">
        <v>-414.40320267686423</v>
      </c>
      <c r="AE55" s="5">
        <v>2.375</v>
      </c>
      <c r="AF55" s="5">
        <v>5.640625</v>
      </c>
      <c r="AH55" s="5">
        <v>-410.75597514340342</v>
      </c>
      <c r="AI55" s="5">
        <v>1.2722275334608071</v>
      </c>
      <c r="AJ55" s="5">
        <v>1.618562896895769</v>
      </c>
      <c r="AL55" s="5">
        <v>-408.94813575525808</v>
      </c>
      <c r="AM55" s="5">
        <v>3.0800669216061465</v>
      </c>
      <c r="AN55" s="5">
        <v>9.4868122415723644</v>
      </c>
      <c r="AP55" s="5">
        <v>-408.1586998087954</v>
      </c>
      <c r="AQ55" s="5">
        <v>3.869502868068821</v>
      </c>
      <c r="AR55" s="5">
        <v>14.973052445992831</v>
      </c>
    </row>
    <row r="56" spans="1:44" x14ac:dyDescent="0.25">
      <c r="A56" s="8" t="s">
        <v>98</v>
      </c>
      <c r="B56" s="5">
        <v>-313.33269598470361</v>
      </c>
      <c r="C56" s="9" t="s">
        <v>284</v>
      </c>
      <c r="D56" s="10" t="s">
        <v>199</v>
      </c>
      <c r="F56" s="5">
        <v>-313.33269598470361</v>
      </c>
      <c r="J56" s="5">
        <v>-316.42088910133839</v>
      </c>
      <c r="K56" s="5">
        <v>3.088193116634784</v>
      </c>
      <c r="L56" s="5">
        <v>9.5369367256304614</v>
      </c>
      <c r="N56" s="5">
        <v>-314.25478011472279</v>
      </c>
      <c r="O56" s="5">
        <v>0.92208413001918643</v>
      </c>
      <c r="P56" s="5">
        <v>0.85023914283323987</v>
      </c>
      <c r="R56" s="5">
        <v>-315.89220841300187</v>
      </c>
      <c r="S56" s="5">
        <v>2.5595124282982624</v>
      </c>
      <c r="T56" s="5">
        <v>6.551103870613268</v>
      </c>
      <c r="V56" s="5">
        <v>-314.50239005736137</v>
      </c>
      <c r="W56" s="5">
        <v>1.1696940726577623</v>
      </c>
      <c r="X56" s="5">
        <v>1.3681842236107025</v>
      </c>
      <c r="Z56" s="5">
        <v>-313.94765774378584</v>
      </c>
      <c r="AA56" s="5">
        <v>0.61496175908223449</v>
      </c>
      <c r="AB56" s="5">
        <v>0.3781779651335162</v>
      </c>
      <c r="AD56" s="5">
        <v>-313.21008604206497</v>
      </c>
      <c r="AE56" s="5">
        <v>0.12260994263863267</v>
      </c>
      <c r="AF56" s="5">
        <v>1.5033198033848795E-2</v>
      </c>
      <c r="AH56" s="5">
        <v>-311.61185468451242</v>
      </c>
      <c r="AI56" s="5">
        <v>1.7208413001911822</v>
      </c>
      <c r="AJ56" s="5">
        <v>2.9612947804436787</v>
      </c>
      <c r="AL56" s="5">
        <v>-311.02079349904392</v>
      </c>
      <c r="AM56" s="5">
        <v>2.3119024856596866</v>
      </c>
      <c r="AN56" s="5">
        <v>5.3448931031994373</v>
      </c>
      <c r="AP56" s="5">
        <v>-311.01577437858509</v>
      </c>
      <c r="AQ56" s="5">
        <v>2.3169216061185125</v>
      </c>
      <c r="AR56" s="5">
        <v>5.3681257288987876</v>
      </c>
    </row>
    <row r="57" spans="1:44" x14ac:dyDescent="0.25">
      <c r="A57" s="8" t="s">
        <v>102</v>
      </c>
      <c r="B57" s="5">
        <v>-241.43403441682599</v>
      </c>
      <c r="C57" s="9" t="s">
        <v>284</v>
      </c>
      <c r="D57" s="10" t="s">
        <v>199</v>
      </c>
      <c r="F57" s="5">
        <v>-241.43403441682599</v>
      </c>
      <c r="J57" s="5">
        <v>-250.96271510516252</v>
      </c>
      <c r="K57" s="5">
        <v>9.5286806883365216</v>
      </c>
      <c r="L57" s="5">
        <v>90.795755660277365</v>
      </c>
      <c r="N57" s="5">
        <v>-258.37739005736137</v>
      </c>
      <c r="O57" s="5">
        <v>16.943355640535373</v>
      </c>
      <c r="P57" s="5">
        <v>287.07730036166186</v>
      </c>
      <c r="R57" s="5">
        <v>-245.42065009560227</v>
      </c>
      <c r="S57" s="5">
        <v>3.9866156787762748</v>
      </c>
      <c r="T57" s="5">
        <v>15.893104570264818</v>
      </c>
      <c r="V57" s="5">
        <v>-251.06070745697897</v>
      </c>
      <c r="W57" s="5">
        <v>9.6266730401529799</v>
      </c>
      <c r="X57" s="5">
        <v>92.672833822008215</v>
      </c>
      <c r="Z57" s="5">
        <v>-246.92423518164438</v>
      </c>
      <c r="AA57" s="5">
        <v>5.4902007648183826</v>
      </c>
      <c r="AB57" s="5">
        <v>30.142304438012353</v>
      </c>
      <c r="AD57" s="5">
        <v>-244.48494263862329</v>
      </c>
      <c r="AE57" s="5">
        <v>3.0509082217973003</v>
      </c>
      <c r="AF57" s="5">
        <v>9.3080409778303643</v>
      </c>
      <c r="AH57" s="5">
        <v>-245.40176864244739</v>
      </c>
      <c r="AI57" s="5">
        <v>3.967734225621399</v>
      </c>
      <c r="AJ57" s="5">
        <v>15.742914885167442</v>
      </c>
      <c r="AL57" s="5">
        <v>-240.44455066921606</v>
      </c>
      <c r="AM57" s="5">
        <v>0.98948374760993829</v>
      </c>
      <c r="AN57" s="5">
        <v>0.97907808678420805</v>
      </c>
      <c r="AP57" s="5">
        <v>-239.64005736137668</v>
      </c>
      <c r="AQ57" s="5">
        <v>1.793977055449318</v>
      </c>
      <c r="AR57" s="5">
        <v>3.2183536754786051</v>
      </c>
    </row>
    <row r="58" spans="1:44" x14ac:dyDescent="0.25">
      <c r="A58" s="8" t="s">
        <v>97</v>
      </c>
      <c r="B58" s="5">
        <v>-416.21940726577435</v>
      </c>
      <c r="C58" s="9" t="s">
        <v>284</v>
      </c>
      <c r="D58" s="10" t="s">
        <v>199</v>
      </c>
      <c r="F58" s="5">
        <v>-416.21940726577435</v>
      </c>
      <c r="J58" s="5">
        <v>-422.00884321223708</v>
      </c>
      <c r="K58" s="5">
        <v>5.7894359464627314</v>
      </c>
      <c r="L58" s="5">
        <v>33.517568578194826</v>
      </c>
      <c r="N58" s="5">
        <v>-417.00501912045888</v>
      </c>
      <c r="O58" s="5">
        <v>0.78561185468453232</v>
      </c>
      <c r="P58" s="5">
        <v>0.61718598622087073</v>
      </c>
      <c r="R58" s="5">
        <v>-419.94478967495218</v>
      </c>
      <c r="S58" s="5">
        <v>3.7253824091778256</v>
      </c>
      <c r="T58" s="5">
        <v>13.87847409461158</v>
      </c>
      <c r="V58" s="5">
        <v>-418.2994741873805</v>
      </c>
      <c r="W58" s="5">
        <v>2.0800669216061465</v>
      </c>
      <c r="X58" s="5">
        <v>4.3266783983600705</v>
      </c>
      <c r="Z58" s="5">
        <v>-417.85587954110895</v>
      </c>
      <c r="AA58" s="5">
        <v>1.6364722753345973</v>
      </c>
      <c r="AB58" s="5">
        <v>2.678041507938794</v>
      </c>
      <c r="AD58" s="5">
        <v>-416.89149139579348</v>
      </c>
      <c r="AE58" s="5">
        <v>0.67208413001912959</v>
      </c>
      <c r="AF58" s="5">
        <v>0.45169707782357027</v>
      </c>
      <c r="AH58" s="5">
        <v>-413.97801147227534</v>
      </c>
      <c r="AI58" s="5">
        <v>2.2413957934990094</v>
      </c>
      <c r="AJ58" s="5">
        <v>5.0238551031150545</v>
      </c>
      <c r="AL58" s="5">
        <v>-413.50478011472273</v>
      </c>
      <c r="AM58" s="5">
        <v>2.7146271510516158</v>
      </c>
      <c r="AN58" s="5">
        <v>7.3692005692266118</v>
      </c>
      <c r="AP58" s="5">
        <v>-413.25573613766727</v>
      </c>
      <c r="AQ58" s="5">
        <v>2.9636711281070802</v>
      </c>
      <c r="AR58" s="5">
        <v>8.783346555575493</v>
      </c>
    </row>
    <row r="59" spans="1:44" x14ac:dyDescent="0.25">
      <c r="A59" s="8" t="s">
        <v>104</v>
      </c>
      <c r="B59" s="5">
        <v>-219.25167304015298</v>
      </c>
      <c r="C59" s="9" t="s">
        <v>284</v>
      </c>
      <c r="D59" s="10" t="s">
        <v>199</v>
      </c>
      <c r="F59" s="5">
        <v>-219.25167304015298</v>
      </c>
      <c r="J59" s="5">
        <v>-225.54373804971317</v>
      </c>
      <c r="K59" s="5">
        <v>6.29206500956019</v>
      </c>
      <c r="L59" s="5">
        <v>39.590082084531673</v>
      </c>
      <c r="N59" s="5">
        <v>-220.01601338432121</v>
      </c>
      <c r="O59" s="5">
        <v>0.76434034416823238</v>
      </c>
      <c r="P59" s="5">
        <v>0.58421616172321189</v>
      </c>
      <c r="R59" s="5">
        <v>-222.62021988527724</v>
      </c>
      <c r="S59" s="5">
        <v>3.3685468451242571</v>
      </c>
      <c r="T59" s="5">
        <v>11.347107847796586</v>
      </c>
      <c r="V59" s="5">
        <v>-221.38718929254301</v>
      </c>
      <c r="W59" s="5">
        <v>2.1355162523900333</v>
      </c>
      <c r="X59" s="5">
        <v>4.5604296642219726</v>
      </c>
      <c r="Z59" s="5">
        <v>-220.72155831739963</v>
      </c>
      <c r="AA59" s="5">
        <v>1.4698852772466466</v>
      </c>
      <c r="AB59" s="5">
        <v>2.1605627282664512</v>
      </c>
      <c r="AD59" s="5">
        <v>-219.82815487571699</v>
      </c>
      <c r="AE59" s="5">
        <v>0.57648183556401023</v>
      </c>
      <c r="AF59" s="5">
        <v>0.33233130673525052</v>
      </c>
      <c r="AH59" s="5">
        <v>-216.88695028680689</v>
      </c>
      <c r="AI59" s="5">
        <v>2.3647227533460864</v>
      </c>
      <c r="AJ59" s="5">
        <v>5.5919137001926957</v>
      </c>
      <c r="AL59" s="5">
        <v>-216.18092734225621</v>
      </c>
      <c r="AM59" s="5">
        <v>3.0707456978967684</v>
      </c>
      <c r="AN59" s="5">
        <v>9.4294791411515106</v>
      </c>
      <c r="AP59" s="5">
        <v>-216.32504780114724</v>
      </c>
      <c r="AQ59" s="5">
        <v>2.9266252390057446</v>
      </c>
      <c r="AR59" s="5">
        <v>8.5651352895854309</v>
      </c>
    </row>
    <row r="60" spans="1:44" x14ac:dyDescent="0.25">
      <c r="A60" s="8" t="s">
        <v>101</v>
      </c>
      <c r="B60" s="5">
        <v>-406.76720841300187</v>
      </c>
      <c r="C60" s="9" t="s">
        <v>284</v>
      </c>
      <c r="D60" s="10" t="s">
        <v>199</v>
      </c>
      <c r="F60" s="5">
        <v>-406.76720841300187</v>
      </c>
      <c r="J60" s="5">
        <v>-414.33604206500956</v>
      </c>
      <c r="K60" s="5">
        <v>7.5688336520076973</v>
      </c>
      <c r="L60" s="5">
        <v>57.287242851764177</v>
      </c>
      <c r="N60" s="5">
        <v>-416.40439770554497</v>
      </c>
      <c r="O60" s="5">
        <v>9.6371892925430984</v>
      </c>
      <c r="P60" s="5">
        <v>92.875417460307347</v>
      </c>
      <c r="R60" s="5">
        <v>-414.32241873804969</v>
      </c>
      <c r="S60" s="5">
        <v>7.555210325047824</v>
      </c>
      <c r="T60" s="5">
        <v>57.081203055709246</v>
      </c>
      <c r="V60" s="5">
        <v>-415.48135755258124</v>
      </c>
      <c r="W60" s="5">
        <v>8.7141491395793764</v>
      </c>
      <c r="X60" s="5">
        <v>75.936395226831991</v>
      </c>
      <c r="Z60" s="5">
        <v>-412.7985181644359</v>
      </c>
      <c r="AA60" s="5">
        <v>6.031309751434037</v>
      </c>
      <c r="AB60" s="5">
        <v>36.376697317743307</v>
      </c>
      <c r="AD60" s="5">
        <v>-410.40630975143404</v>
      </c>
      <c r="AE60" s="5">
        <v>3.6391013384321695</v>
      </c>
      <c r="AF60" s="5">
        <v>13.243058551378807</v>
      </c>
      <c r="AH60" s="5">
        <v>-406.24856596558311</v>
      </c>
      <c r="AI60" s="5">
        <v>0.51864244741875609</v>
      </c>
      <c r="AJ60" s="5">
        <v>0.2689899882645172</v>
      </c>
      <c r="AL60" s="5">
        <v>-403.09392925430211</v>
      </c>
      <c r="AM60" s="5">
        <v>3.6732791586997564</v>
      </c>
      <c r="AN60" s="5">
        <v>13.49297977773799</v>
      </c>
      <c r="AP60" s="5">
        <v>-401.83365200764814</v>
      </c>
      <c r="AQ60" s="5">
        <v>4.9335564053537269</v>
      </c>
      <c r="AR60" s="5">
        <v>24.339978804806787</v>
      </c>
    </row>
    <row r="61" spans="1:44" x14ac:dyDescent="0.25">
      <c r="A61" s="8" t="s">
        <v>100</v>
      </c>
      <c r="B61" s="5">
        <v>-244.62499999999997</v>
      </c>
      <c r="C61" s="9" t="s">
        <v>284</v>
      </c>
      <c r="D61" s="10" t="s">
        <v>199</v>
      </c>
      <c r="F61" s="5">
        <v>-244.62499999999997</v>
      </c>
      <c r="J61" s="5">
        <v>-249.7633843212237</v>
      </c>
      <c r="K61" s="5">
        <v>5.1383843212237252</v>
      </c>
      <c r="L61" s="5">
        <v>26.402993432597803</v>
      </c>
      <c r="N61" s="5">
        <v>-252.12404397705544</v>
      </c>
      <c r="O61" s="5">
        <v>7.4990439770554644</v>
      </c>
      <c r="P61" s="5">
        <v>56.235660569811834</v>
      </c>
      <c r="R61" s="5">
        <v>-246.41849904397708</v>
      </c>
      <c r="S61" s="5">
        <v>1.793499043977107</v>
      </c>
      <c r="T61" s="5">
        <v>3.2166388207467969</v>
      </c>
      <c r="V61" s="5">
        <v>-247.63838432122367</v>
      </c>
      <c r="W61" s="5">
        <v>3.0133843212236968</v>
      </c>
      <c r="X61" s="5">
        <v>9.0804850673968005</v>
      </c>
      <c r="Z61" s="5">
        <v>-245.23733269598472</v>
      </c>
      <c r="AA61" s="5">
        <v>0.61233269598474749</v>
      </c>
      <c r="AB61" s="5">
        <v>0.37495133057194918</v>
      </c>
      <c r="AD61" s="5">
        <v>-243.6663479923518</v>
      </c>
      <c r="AE61" s="5">
        <v>0.95865200764816905</v>
      </c>
      <c r="AF61" s="5">
        <v>0.91901367176786519</v>
      </c>
      <c r="AH61" s="5">
        <v>-243.46677820267684</v>
      </c>
      <c r="AI61" s="5">
        <v>1.1582217973231366</v>
      </c>
      <c r="AJ61" s="5">
        <v>1.3414777317944369</v>
      </c>
      <c r="AL61" s="5">
        <v>-240.63408221797323</v>
      </c>
      <c r="AM61" s="5">
        <v>3.9909177820267416</v>
      </c>
      <c r="AN61" s="5">
        <v>15.927424742897246</v>
      </c>
      <c r="AP61" s="5">
        <v>-240.32409177820267</v>
      </c>
      <c r="AQ61" s="5">
        <v>4.3009082217973003</v>
      </c>
      <c r="AR61" s="5">
        <v>18.497811532323617</v>
      </c>
    </row>
    <row r="62" spans="1:44" x14ac:dyDescent="0.25">
      <c r="A62" s="8" t="s">
        <v>99</v>
      </c>
      <c r="B62" s="5">
        <v>-283.99091778202677</v>
      </c>
      <c r="C62" s="9" t="s">
        <v>284</v>
      </c>
      <c r="D62" s="10" t="s">
        <v>199</v>
      </c>
      <c r="F62" s="5">
        <v>-283.99091778202677</v>
      </c>
      <c r="J62" s="5">
        <v>-291.23016252390056</v>
      </c>
      <c r="K62" s="5">
        <v>7.2392447418737902</v>
      </c>
      <c r="L62" s="5">
        <v>52.40666443274732</v>
      </c>
      <c r="N62" s="5">
        <v>-304.0717017208413</v>
      </c>
      <c r="O62" s="5">
        <v>20.080783938814534</v>
      </c>
      <c r="P62" s="5">
        <v>403.23788359735175</v>
      </c>
      <c r="R62" s="5">
        <v>-284.2311185468451</v>
      </c>
      <c r="S62" s="5">
        <v>0.24020076481832575</v>
      </c>
      <c r="T62" s="5">
        <v>5.7696407419308642E-2</v>
      </c>
      <c r="V62" s="5">
        <v>-286.63193116634801</v>
      </c>
      <c r="W62" s="5">
        <v>2.6410133843212407</v>
      </c>
      <c r="X62" s="5">
        <v>6.9749516961639335</v>
      </c>
      <c r="Z62" s="5">
        <v>-282.60635755258124</v>
      </c>
      <c r="AA62" s="5">
        <v>1.3845602294455261</v>
      </c>
      <c r="AB62" s="5">
        <v>1.9170070289622481</v>
      </c>
      <c r="AD62" s="5">
        <v>-280.25167304015298</v>
      </c>
      <c r="AE62" s="5">
        <v>3.7392447418737902</v>
      </c>
      <c r="AF62" s="5">
        <v>13.981951239630789</v>
      </c>
      <c r="AH62" s="5">
        <v>-286.28585086042062</v>
      </c>
      <c r="AI62" s="5">
        <v>2.2949330783938535</v>
      </c>
      <c r="AJ62" s="5">
        <v>5.2667178343062888</v>
      </c>
      <c r="AL62" s="5">
        <v>-281.44192160611857</v>
      </c>
      <c r="AM62" s="5">
        <v>2.5489961759082007</v>
      </c>
      <c r="AN62" s="5">
        <v>6.4973815047946308</v>
      </c>
      <c r="AP62" s="5">
        <v>-280.35755258126198</v>
      </c>
      <c r="AQ62" s="5">
        <v>3.6333652007647856</v>
      </c>
      <c r="AR62" s="5">
        <v>13.201342682128532</v>
      </c>
    </row>
    <row r="63" spans="1:44" x14ac:dyDescent="0.25">
      <c r="A63" s="8" t="s">
        <v>106</v>
      </c>
      <c r="B63" s="5">
        <v>-237.96773422562143</v>
      </c>
      <c r="C63" s="9" t="s">
        <v>284</v>
      </c>
      <c r="D63" s="10" t="s">
        <v>199</v>
      </c>
      <c r="F63" s="5">
        <v>-237.96773422562143</v>
      </c>
      <c r="J63" s="5">
        <v>-244.43140535372848</v>
      </c>
      <c r="K63" s="5">
        <v>6.4636711281070518</v>
      </c>
      <c r="L63" s="5">
        <v>41.77904445232469</v>
      </c>
      <c r="N63" s="5">
        <v>-253.43953154875717</v>
      </c>
      <c r="O63" s="5">
        <v>15.471797323135746</v>
      </c>
      <c r="P63" s="5">
        <v>239.37651240819045</v>
      </c>
      <c r="R63" s="5">
        <v>-243.18068833652006</v>
      </c>
      <c r="S63" s="5">
        <v>5.2129541108986359</v>
      </c>
      <c r="T63" s="5">
        <v>27.174890562334987</v>
      </c>
      <c r="V63" s="5">
        <v>-246.32337476099426</v>
      </c>
      <c r="W63" s="5">
        <v>8.355640535372828</v>
      </c>
      <c r="X63" s="5">
        <v>69.816728756365521</v>
      </c>
      <c r="Z63" s="5">
        <v>-242.77437858508603</v>
      </c>
      <c r="AA63" s="5">
        <v>4.8066443594645989</v>
      </c>
      <c r="AB63" s="5">
        <v>23.103829998372845</v>
      </c>
      <c r="AD63" s="5">
        <v>-240.62093690248565</v>
      </c>
      <c r="AE63" s="5">
        <v>2.6532026768642254</v>
      </c>
      <c r="AF63" s="5">
        <v>7.0394844445194913</v>
      </c>
      <c r="AH63" s="5">
        <v>-241.30927342256214</v>
      </c>
      <c r="AI63" s="5">
        <v>3.3415391969407153</v>
      </c>
      <c r="AJ63" s="5">
        <v>11.165884204691201</v>
      </c>
      <c r="AL63" s="5">
        <v>-237.09536328871891</v>
      </c>
      <c r="AM63" s="5">
        <v>0.87237093690251299</v>
      </c>
      <c r="AN63" s="5">
        <v>0.76103105155216833</v>
      </c>
      <c r="AP63" s="5">
        <v>-236.32217973231357</v>
      </c>
      <c r="AQ63" s="5">
        <v>1.6455544933078556</v>
      </c>
      <c r="AR63" s="5">
        <v>2.7078495904456736</v>
      </c>
    </row>
    <row r="64" spans="1:44" x14ac:dyDescent="0.25">
      <c r="A64" s="8" t="s">
        <v>107</v>
      </c>
      <c r="B64" s="5">
        <v>-236.99330783938814</v>
      </c>
      <c r="C64" s="9" t="s">
        <v>284</v>
      </c>
      <c r="D64" s="10" t="s">
        <v>199</v>
      </c>
      <c r="F64" s="5">
        <v>-236.99330783938814</v>
      </c>
      <c r="J64" s="5">
        <v>-242.50430210325047</v>
      </c>
      <c r="K64" s="5">
        <v>5.5109942638623295</v>
      </c>
      <c r="L64" s="5">
        <v>30.3710577763235</v>
      </c>
      <c r="N64" s="5">
        <v>-246.51840344168258</v>
      </c>
      <c r="O64" s="5">
        <v>9.5250956022944422</v>
      </c>
      <c r="P64" s="5">
        <v>90.727446232848919</v>
      </c>
      <c r="R64" s="5">
        <v>-240.00788718929252</v>
      </c>
      <c r="S64" s="5">
        <v>3.0145793499043805</v>
      </c>
      <c r="T64" s="5">
        <v>9.0876886568699167</v>
      </c>
      <c r="V64" s="5">
        <v>-241.39961759082217</v>
      </c>
      <c r="W64" s="5">
        <v>4.406309751434037</v>
      </c>
      <c r="X64" s="5">
        <v>19.415565625582683</v>
      </c>
      <c r="Z64" s="5">
        <v>-238.99856596558317</v>
      </c>
      <c r="AA64" s="5">
        <v>2.0052581261950309</v>
      </c>
      <c r="AB64" s="5">
        <v>4.0210601526712066</v>
      </c>
      <c r="AD64" s="5">
        <v>-237.56429254302103</v>
      </c>
      <c r="AE64" s="5">
        <v>0.57098470363288811</v>
      </c>
      <c r="AF64" s="5">
        <v>0.32602353178273707</v>
      </c>
      <c r="AH64" s="5">
        <v>-238.80760038240919</v>
      </c>
      <c r="AI64" s="5">
        <v>1.8142925430210539</v>
      </c>
      <c r="AJ64" s="5">
        <v>3.2916574316618026</v>
      </c>
      <c r="AL64" s="5">
        <v>-235.97490439770553</v>
      </c>
      <c r="AM64" s="5">
        <v>1.018403441682608</v>
      </c>
      <c r="AN64" s="5">
        <v>1.0371455700309811</v>
      </c>
      <c r="AP64" s="5">
        <v>-235.71749521988525</v>
      </c>
      <c r="AQ64" s="5">
        <v>1.2758126195028865</v>
      </c>
      <c r="AR64" s="5">
        <v>1.627697840082817</v>
      </c>
    </row>
    <row r="65" spans="1:44" x14ac:dyDescent="0.25">
      <c r="A65" s="8" t="s">
        <v>105</v>
      </c>
      <c r="B65" s="5">
        <v>-172.22705544933078</v>
      </c>
      <c r="C65" s="9" t="s">
        <v>284</v>
      </c>
      <c r="D65" s="10" t="s">
        <v>199</v>
      </c>
      <c r="F65" s="5">
        <v>-172.22705544933078</v>
      </c>
      <c r="J65" s="5">
        <v>-179.49521988527724</v>
      </c>
      <c r="K65" s="5">
        <v>7.2681644359464599</v>
      </c>
      <c r="L65" s="5">
        <v>52.826214267956921</v>
      </c>
      <c r="N65" s="5">
        <v>-179.01768642447419</v>
      </c>
      <c r="O65" s="5">
        <v>6.7906309751434151</v>
      </c>
      <c r="P65" s="5">
        <v>46.11266904057721</v>
      </c>
      <c r="R65" s="5">
        <v>-177.72084130019118</v>
      </c>
      <c r="S65" s="5">
        <v>5.4937858508604052</v>
      </c>
      <c r="T65" s="5">
        <v>30.181682975113986</v>
      </c>
      <c r="V65" s="5">
        <v>-177.62045889101339</v>
      </c>
      <c r="W65" s="5">
        <v>5.393403441682608</v>
      </c>
      <c r="X65" s="5">
        <v>29.088800684753799</v>
      </c>
      <c r="Z65" s="5">
        <v>-176.84416826003826</v>
      </c>
      <c r="AA65" s="5">
        <v>4.6171128107074821</v>
      </c>
      <c r="AB65" s="5">
        <v>21.317730706799146</v>
      </c>
      <c r="AD65" s="5">
        <v>-176.49545889101339</v>
      </c>
      <c r="AE65" s="5">
        <v>4.268403441682608</v>
      </c>
      <c r="AF65" s="5">
        <v>18.219267940967931</v>
      </c>
      <c r="AH65" s="5">
        <v>-176.42399617590823</v>
      </c>
      <c r="AI65" s="5">
        <v>4.1969407265774521</v>
      </c>
      <c r="AJ65" s="5">
        <v>17.614311462404473</v>
      </c>
      <c r="AL65" s="5">
        <v>-175.60325047801149</v>
      </c>
      <c r="AM65" s="5">
        <v>3.3761950286807121</v>
      </c>
      <c r="AN65" s="5">
        <v>11.398692871688354</v>
      </c>
      <c r="AP65" s="5">
        <v>-176.11376673040152</v>
      </c>
      <c r="AQ65" s="5">
        <v>3.8867112810707454</v>
      </c>
      <c r="AR65" s="5">
        <v>15.106524582402594</v>
      </c>
    </row>
    <row r="66" spans="1:44" x14ac:dyDescent="0.25">
      <c r="A66" s="8" t="s">
        <v>109</v>
      </c>
      <c r="B66" s="5">
        <v>-458.49187380497131</v>
      </c>
      <c r="C66" s="9" t="s">
        <v>284</v>
      </c>
      <c r="D66" s="10" t="s">
        <v>199</v>
      </c>
      <c r="F66" s="5">
        <v>-458.49187380497131</v>
      </c>
      <c r="J66" s="5">
        <v>-466.97084130019118</v>
      </c>
      <c r="K66" s="5">
        <v>8.4789674952198766</v>
      </c>
      <c r="L66" s="5">
        <v>71.892889784995234</v>
      </c>
      <c r="N66" s="5">
        <v>-457.90296367112808</v>
      </c>
      <c r="O66" s="5">
        <v>0.58891013384322832</v>
      </c>
      <c r="P66" s="5">
        <v>0.34681514574324912</v>
      </c>
      <c r="R66" s="5">
        <v>-465.0413479923518</v>
      </c>
      <c r="S66" s="5">
        <v>6.5494741873804969</v>
      </c>
      <c r="T66" s="5">
        <v>42.895612131163418</v>
      </c>
      <c r="V66" s="5">
        <v>-461.70195984703628</v>
      </c>
      <c r="W66" s="5">
        <v>3.2100860420649724</v>
      </c>
      <c r="X66" s="5">
        <v>10.304652397460361</v>
      </c>
      <c r="Z66" s="5">
        <v>-461.06572657743783</v>
      </c>
      <c r="AA66" s="5">
        <v>2.5738527724665232</v>
      </c>
      <c r="AB66" s="5">
        <v>6.6247180943336081</v>
      </c>
      <c r="AD66" s="5">
        <v>-459.56692160611851</v>
      </c>
      <c r="AE66" s="5">
        <v>1.0750478011472069</v>
      </c>
      <c r="AF66" s="5">
        <v>1.1557277747514445</v>
      </c>
      <c r="AH66" s="5">
        <v>-454.79660611854683</v>
      </c>
      <c r="AI66" s="5">
        <v>3.6952676864244722</v>
      </c>
      <c r="AJ66" s="5">
        <v>13.655003274332872</v>
      </c>
      <c r="AL66" s="5">
        <v>-454.11639579349901</v>
      </c>
      <c r="AM66" s="5">
        <v>4.3754780114722962</v>
      </c>
      <c r="AN66" s="5">
        <v>19.14480782887756</v>
      </c>
      <c r="AP66" s="5">
        <v>-453.72060229445503</v>
      </c>
      <c r="AQ66" s="5">
        <v>4.7712715105162715</v>
      </c>
      <c r="AR66" s="5">
        <v>22.765031827064224</v>
      </c>
    </row>
    <row r="67" spans="1:44" x14ac:dyDescent="0.25">
      <c r="A67" s="8" t="s">
        <v>108</v>
      </c>
      <c r="B67" s="5">
        <v>-370.37165391969404</v>
      </c>
      <c r="C67" s="9" t="s">
        <v>284</v>
      </c>
      <c r="D67" s="10" t="s">
        <v>199</v>
      </c>
      <c r="F67" s="5">
        <v>-370.37165391969404</v>
      </c>
      <c r="J67" s="5">
        <v>-379.94239961759081</v>
      </c>
      <c r="K67" s="5">
        <v>9.5707456978967684</v>
      </c>
      <c r="L67" s="5">
        <v>91.599173213809507</v>
      </c>
      <c r="N67" s="5">
        <v>-372.0946462715105</v>
      </c>
      <c r="O67" s="5">
        <v>1.7229923518164583</v>
      </c>
      <c r="P67" s="5">
        <v>2.96870264441801</v>
      </c>
      <c r="R67" s="5">
        <v>-376.44789674952199</v>
      </c>
      <c r="S67" s="5">
        <v>6.0762428298279474</v>
      </c>
      <c r="T67" s="5">
        <v>36.920726927035545</v>
      </c>
      <c r="V67" s="5">
        <v>-375.03393881453155</v>
      </c>
      <c r="W67" s="5">
        <v>4.6622848948375122</v>
      </c>
      <c r="X67" s="5">
        <v>21.736900440630031</v>
      </c>
      <c r="Z67" s="5">
        <v>-374.14674952198851</v>
      </c>
      <c r="AA67" s="5">
        <v>3.7750956022944706</v>
      </c>
      <c r="AB67" s="5">
        <v>14.251346806463053</v>
      </c>
      <c r="AD67" s="5">
        <v>-373.05043021032503</v>
      </c>
      <c r="AE67" s="5">
        <v>2.6787762906309922</v>
      </c>
      <c r="AF67" s="5">
        <v>7.1758424152467377</v>
      </c>
      <c r="AH67" s="5">
        <v>-369.22394837476099</v>
      </c>
      <c r="AI67" s="5">
        <v>1.1477055449330464</v>
      </c>
      <c r="AJ67" s="5">
        <v>1.3172280178700611</v>
      </c>
      <c r="AL67" s="5">
        <v>-368.28274378585087</v>
      </c>
      <c r="AM67" s="5">
        <v>2.0889101338431715</v>
      </c>
      <c r="AN67" s="5">
        <v>4.3635455472726967</v>
      </c>
      <c r="AP67" s="5">
        <v>-368.43833652007646</v>
      </c>
      <c r="AQ67" s="5">
        <v>1.9333173996175788</v>
      </c>
      <c r="AR67" s="5">
        <v>3.7377161676640767</v>
      </c>
    </row>
    <row r="68" spans="1:44" x14ac:dyDescent="0.25">
      <c r="A68" s="8" t="s">
        <v>110</v>
      </c>
      <c r="B68" s="5">
        <v>-440.27891969407261</v>
      </c>
      <c r="C68" s="9" t="s">
        <v>284</v>
      </c>
      <c r="D68" s="10" t="s">
        <v>199</v>
      </c>
      <c r="F68" s="5">
        <v>-440.27891969407261</v>
      </c>
      <c r="J68" s="5">
        <v>-451.34058317399621</v>
      </c>
      <c r="K68" s="5">
        <v>11.061663479923595</v>
      </c>
      <c r="L68" s="5">
        <v>122.36039894307538</v>
      </c>
      <c r="N68" s="5">
        <v>-454.41515296367106</v>
      </c>
      <c r="O68" s="5">
        <v>14.136233269598449</v>
      </c>
      <c r="P68" s="5">
        <v>199.83309105250206</v>
      </c>
      <c r="R68" s="5">
        <v>-447.47992351816441</v>
      </c>
      <c r="S68" s="5">
        <v>7.2010038240917993</v>
      </c>
      <c r="T68" s="5">
        <v>51.854456074584718</v>
      </c>
      <c r="V68" s="5">
        <v>-449.41132887189292</v>
      </c>
      <c r="W68" s="5">
        <v>9.1324091778203069</v>
      </c>
      <c r="X68" s="5">
        <v>83.400897391136567</v>
      </c>
      <c r="Z68" s="5">
        <v>-445.74020076481838</v>
      </c>
      <c r="AA68" s="5">
        <v>5.4612810707457697</v>
      </c>
      <c r="AB68" s="5">
        <v>29.825590933686062</v>
      </c>
      <c r="AD68" s="5">
        <v>-442.78824091778199</v>
      </c>
      <c r="AE68" s="5">
        <v>2.509321223709378</v>
      </c>
      <c r="AF68" s="5">
        <v>6.2966930037583309</v>
      </c>
      <c r="AH68" s="5">
        <v>-440.47705544933075</v>
      </c>
      <c r="AI68" s="5">
        <v>0.19813575525813576</v>
      </c>
      <c r="AJ68" s="5">
        <v>3.9257777511711875E-2</v>
      </c>
      <c r="AL68" s="5">
        <v>-436.13479923518162</v>
      </c>
      <c r="AM68" s="5">
        <v>4.1441204588909955</v>
      </c>
      <c r="AN68" s="5">
        <v>17.173734377798915</v>
      </c>
      <c r="AP68" s="5">
        <v>-434.87141491395789</v>
      </c>
      <c r="AQ68" s="5">
        <v>5.4075047801147207</v>
      </c>
      <c r="AR68" s="5">
        <v>29.241107946963552</v>
      </c>
    </row>
    <row r="69" spans="1:44" x14ac:dyDescent="0.25">
      <c r="A69" s="8" t="s">
        <v>111</v>
      </c>
      <c r="B69" s="5">
        <v>-439.09679732313577</v>
      </c>
      <c r="C69" s="9" t="s">
        <v>284</v>
      </c>
      <c r="D69" s="10" t="s">
        <v>199</v>
      </c>
      <c r="F69" s="5">
        <v>-439.09679732313577</v>
      </c>
      <c r="J69" s="5">
        <v>-449.67327915869981</v>
      </c>
      <c r="K69" s="5">
        <v>10.576481835564039</v>
      </c>
      <c r="L69" s="5">
        <v>111.86196801801606</v>
      </c>
      <c r="N69" s="5">
        <v>-448.13981835564056</v>
      </c>
      <c r="O69" s="5">
        <v>9.0430210325047824</v>
      </c>
      <c r="P69" s="5">
        <v>81.776229394323863</v>
      </c>
      <c r="R69" s="5">
        <v>-444.69526768642447</v>
      </c>
      <c r="S69" s="5">
        <v>5.5984703632886976</v>
      </c>
      <c r="T69" s="5">
        <v>31.342870408621881</v>
      </c>
      <c r="V69" s="5">
        <v>-444.91754302103249</v>
      </c>
      <c r="W69" s="5">
        <v>5.8207456978967116</v>
      </c>
      <c r="X69" s="5">
        <v>33.881080479583076</v>
      </c>
      <c r="Z69" s="5">
        <v>-442.40559273422565</v>
      </c>
      <c r="AA69" s="5">
        <v>3.308795411089875</v>
      </c>
      <c r="AB69" s="5">
        <v>10.948127072449415</v>
      </c>
      <c r="AD69" s="5">
        <v>-440.1928776290631</v>
      </c>
      <c r="AE69" s="5">
        <v>1.0960803059273303</v>
      </c>
      <c r="AF69" s="5">
        <v>1.2013920370417499</v>
      </c>
      <c r="AH69" s="5">
        <v>-438.24904397705541</v>
      </c>
      <c r="AI69" s="5">
        <v>0.84775334608036701</v>
      </c>
      <c r="AJ69" s="5">
        <v>0.71868573579045847</v>
      </c>
      <c r="AL69" s="5">
        <v>-435.29588910133845</v>
      </c>
      <c r="AM69" s="5">
        <v>3.8009082217973287</v>
      </c>
      <c r="AN69" s="5">
        <v>14.446903310526531</v>
      </c>
      <c r="AP69" s="5">
        <v>-434.58173996175907</v>
      </c>
      <c r="AQ69" s="5">
        <v>4.5150573613767051</v>
      </c>
      <c r="AR69" s="5">
        <v>20.385742976521975</v>
      </c>
    </row>
    <row r="70" spans="1:44" x14ac:dyDescent="0.25">
      <c r="A70" s="8" t="s">
        <v>118</v>
      </c>
      <c r="B70" s="5">
        <v>-509.51242829827919</v>
      </c>
      <c r="C70" s="9" t="s">
        <v>284</v>
      </c>
      <c r="D70" s="10" t="s">
        <v>199</v>
      </c>
      <c r="F70" s="5">
        <v>-509.51242829827919</v>
      </c>
      <c r="J70" s="5">
        <v>-519.15654875717007</v>
      </c>
      <c r="K70" s="5">
        <v>9.6441204588908818</v>
      </c>
      <c r="L70" s="5">
        <v>93.00905942559767</v>
      </c>
      <c r="N70" s="5">
        <v>-514.88479923518162</v>
      </c>
      <c r="O70" s="5">
        <v>5.3723709369024277</v>
      </c>
      <c r="P70" s="5">
        <v>28.86236948367387</v>
      </c>
      <c r="R70" s="5">
        <v>-517.39866156787753</v>
      </c>
      <c r="S70" s="5">
        <v>7.8862332695983355</v>
      </c>
      <c r="T70" s="5">
        <v>62.19267518251965</v>
      </c>
      <c r="V70" s="5">
        <v>-516.02055449330783</v>
      </c>
      <c r="W70" s="5">
        <v>6.5081261950286375</v>
      </c>
      <c r="X70" s="5">
        <v>42.355706570417929</v>
      </c>
      <c r="Z70" s="5">
        <v>-514.24928298279156</v>
      </c>
      <c r="AA70" s="5">
        <v>4.736854684512366</v>
      </c>
      <c r="AB70" s="5">
        <v>22.437792302186747</v>
      </c>
      <c r="AD70" s="5">
        <v>-512.01242829827925</v>
      </c>
      <c r="AE70" s="5">
        <v>2.5000000000000568</v>
      </c>
      <c r="AF70" s="5">
        <v>6.2500000000002842</v>
      </c>
      <c r="AH70" s="5">
        <v>-506.44024856596553</v>
      </c>
      <c r="AI70" s="5">
        <v>3.072179732313657</v>
      </c>
      <c r="AJ70" s="5">
        <v>9.438288307638814</v>
      </c>
      <c r="AL70" s="5">
        <v>-504.3977055449331</v>
      </c>
      <c r="AM70" s="5">
        <v>5.1147227533460864</v>
      </c>
      <c r="AN70" s="5">
        <v>26.16038884359617</v>
      </c>
      <c r="AP70" s="5">
        <v>-503.39961759082217</v>
      </c>
      <c r="AQ70" s="5">
        <v>6.1128107074570153</v>
      </c>
      <c r="AR70" s="5">
        <v>37.366454745201132</v>
      </c>
    </row>
    <row r="71" spans="1:44" x14ac:dyDescent="0.25">
      <c r="A71" s="8" t="s">
        <v>113</v>
      </c>
      <c r="B71" s="5">
        <v>-411.8635277246654</v>
      </c>
      <c r="C71" s="9" t="s">
        <v>284</v>
      </c>
      <c r="D71" s="10" t="s">
        <v>199</v>
      </c>
      <c r="F71" s="5">
        <v>-411.8635277246654</v>
      </c>
      <c r="J71" s="5">
        <v>-416.83173996175901</v>
      </c>
      <c r="K71" s="5">
        <v>4.9682122370936099</v>
      </c>
      <c r="L71" s="5">
        <v>24.683132832806692</v>
      </c>
      <c r="N71" s="5">
        <v>-412.04326003824093</v>
      </c>
      <c r="O71" s="5">
        <v>0.17973231357552777</v>
      </c>
      <c r="P71" s="5">
        <v>3.2303704543211846E-2</v>
      </c>
      <c r="R71" s="5">
        <v>-415.32361376673038</v>
      </c>
      <c r="S71" s="5">
        <v>3.4600860420649724</v>
      </c>
      <c r="T71" s="5">
        <v>11.972195418492847</v>
      </c>
      <c r="V71" s="5">
        <v>-412.99808795411087</v>
      </c>
      <c r="W71" s="5">
        <v>1.1345602294454693</v>
      </c>
      <c r="X71" s="5">
        <v>1.287226914239356</v>
      </c>
      <c r="Z71" s="5">
        <v>-412.22155831739957</v>
      </c>
      <c r="AA71" s="5">
        <v>0.35803059273416693</v>
      </c>
      <c r="AB71" s="5">
        <v>0.1281859053335789</v>
      </c>
      <c r="AD71" s="5">
        <v>-410.9273422562141</v>
      </c>
      <c r="AE71" s="5">
        <v>0.93618546845129913</v>
      </c>
      <c r="AF71" s="5">
        <v>0.8764432313393784</v>
      </c>
      <c r="AH71" s="5">
        <v>-407.54015296367112</v>
      </c>
      <c r="AI71" s="5">
        <v>4.3233747609942839</v>
      </c>
      <c r="AJ71" s="5">
        <v>18.69156932400238</v>
      </c>
      <c r="AL71" s="5">
        <v>-406.71367112810708</v>
      </c>
      <c r="AM71" s="5">
        <v>5.1498565965583225</v>
      </c>
      <c r="AN71" s="5">
        <v>26.521022965115268</v>
      </c>
      <c r="AP71" s="5">
        <v>-406.4995219885277</v>
      </c>
      <c r="AQ71" s="5">
        <v>5.3640057361376989</v>
      </c>
      <c r="AR71" s="5">
        <v>28.772557537318136</v>
      </c>
    </row>
    <row r="72" spans="1:44" x14ac:dyDescent="0.25">
      <c r="A72" s="8" t="s">
        <v>117</v>
      </c>
      <c r="B72" s="5">
        <v>-339.88145315487571</v>
      </c>
      <c r="C72" s="9" t="s">
        <v>284</v>
      </c>
      <c r="D72" s="10" t="s">
        <v>199</v>
      </c>
      <c r="F72" s="5">
        <v>-339.88145315487571</v>
      </c>
      <c r="J72" s="5">
        <v>-352.3369980879541</v>
      </c>
      <c r="K72" s="5">
        <v>12.455544933078386</v>
      </c>
      <c r="L72" s="5">
        <v>155.14059957993464</v>
      </c>
      <c r="N72" s="5">
        <v>-356.83938814531547</v>
      </c>
      <c r="O72" s="5">
        <v>16.957934990439753</v>
      </c>
      <c r="P72" s="5">
        <v>287.57155913998093</v>
      </c>
      <c r="R72" s="5">
        <v>-345.58054493307839</v>
      </c>
      <c r="S72" s="5">
        <v>5.6990917782026713</v>
      </c>
      <c r="T72" s="5">
        <v>32.479647096377285</v>
      </c>
      <c r="V72" s="5">
        <v>-350.37715105162522</v>
      </c>
      <c r="W72" s="5">
        <v>10.495697896749505</v>
      </c>
      <c r="X72" s="5">
        <v>110.15967433983198</v>
      </c>
      <c r="Z72" s="5">
        <v>-346.01888145315485</v>
      </c>
      <c r="AA72" s="5">
        <v>6.1374282982791328</v>
      </c>
      <c r="AB72" s="5">
        <v>37.668026116517495</v>
      </c>
      <c r="AD72" s="5">
        <v>-343.03943594646273</v>
      </c>
      <c r="AE72" s="5">
        <v>3.1579827915870169</v>
      </c>
      <c r="AF72" s="5">
        <v>9.9728553119597283</v>
      </c>
      <c r="AH72" s="5">
        <v>-342.30903441682597</v>
      </c>
      <c r="AI72" s="5">
        <v>2.4275812619502517</v>
      </c>
      <c r="AJ72" s="5">
        <v>5.8931507833719765</v>
      </c>
      <c r="AL72" s="5">
        <v>-337.11448374760994</v>
      </c>
      <c r="AM72" s="5">
        <v>2.7669694072657762</v>
      </c>
      <c r="AN72" s="5">
        <v>7.6561197007447213</v>
      </c>
      <c r="AP72" s="5">
        <v>-336.10755258126193</v>
      </c>
      <c r="AQ72" s="5">
        <v>3.7739005736137869</v>
      </c>
      <c r="AR72" s="5">
        <v>14.24232553952247</v>
      </c>
    </row>
    <row r="73" spans="1:44" x14ac:dyDescent="0.25">
      <c r="A73" s="8" t="s">
        <v>112</v>
      </c>
      <c r="B73" s="5">
        <v>-513.69670172084125</v>
      </c>
      <c r="C73" s="9" t="s">
        <v>284</v>
      </c>
      <c r="D73" s="10" t="s">
        <v>199</v>
      </c>
      <c r="F73" s="5">
        <v>-513.69670172084125</v>
      </c>
      <c r="J73" s="5">
        <v>-522.35444550669217</v>
      </c>
      <c r="K73" s="5">
        <v>8.6577437858509256</v>
      </c>
      <c r="L73" s="5">
        <v>74.956527461440317</v>
      </c>
      <c r="N73" s="5">
        <v>-514.6015774378584</v>
      </c>
      <c r="O73" s="5">
        <v>0.90487571701714842</v>
      </c>
      <c r="P73" s="5">
        <v>0.81880006324729848</v>
      </c>
      <c r="R73" s="5">
        <v>-519.3556405353728</v>
      </c>
      <c r="S73" s="5">
        <v>5.6589388145315525</v>
      </c>
      <c r="T73" s="5">
        <v>32.023588506611773</v>
      </c>
      <c r="V73" s="5">
        <v>-516.70984703632894</v>
      </c>
      <c r="W73" s="5">
        <v>3.0131453154876908</v>
      </c>
      <c r="X73" s="5">
        <v>9.0790446922454162</v>
      </c>
      <c r="Z73" s="5">
        <v>-516.04445506692161</v>
      </c>
      <c r="AA73" s="5">
        <v>2.347753346080367</v>
      </c>
      <c r="AB73" s="5">
        <v>5.5119457740315596</v>
      </c>
      <c r="AD73" s="5">
        <v>-514.53776290630969</v>
      </c>
      <c r="AE73" s="5">
        <v>0.84106118546844755</v>
      </c>
      <c r="AF73" s="5">
        <v>0.70738391770159037</v>
      </c>
      <c r="AH73" s="5">
        <v>-509.7002868068833</v>
      </c>
      <c r="AI73" s="5">
        <v>3.996414913957949</v>
      </c>
      <c r="AJ73" s="5">
        <v>15.971332164505521</v>
      </c>
      <c r="AL73" s="5">
        <v>-508.98876673040149</v>
      </c>
      <c r="AM73" s="5">
        <v>4.7079349904397532</v>
      </c>
      <c r="AN73" s="5">
        <v>22.16465187420696</v>
      </c>
      <c r="AP73" s="5">
        <v>-508.52963671128106</v>
      </c>
      <c r="AQ73" s="5">
        <v>5.16706500956019</v>
      </c>
      <c r="AR73" s="5">
        <v>26.698560813021246</v>
      </c>
    </row>
    <row r="74" spans="1:44" x14ac:dyDescent="0.25">
      <c r="A74" s="8" t="s">
        <v>119</v>
      </c>
      <c r="B74" s="5">
        <v>-317.28680688336522</v>
      </c>
      <c r="C74" s="9" t="s">
        <v>284</v>
      </c>
      <c r="D74" s="10" t="s">
        <v>199</v>
      </c>
      <c r="F74" s="5">
        <v>-317.28680688336522</v>
      </c>
      <c r="J74" s="5">
        <v>-326.37762906309752</v>
      </c>
      <c r="K74" s="5">
        <v>9.0908221797322994</v>
      </c>
      <c r="L74" s="5">
        <v>82.643047903512709</v>
      </c>
      <c r="N74" s="5">
        <v>-318.10372848948373</v>
      </c>
      <c r="O74" s="5">
        <v>0.8169216061185125</v>
      </c>
      <c r="P74" s="5">
        <v>0.66736091054325009</v>
      </c>
      <c r="R74" s="5">
        <v>-322.49521988527721</v>
      </c>
      <c r="S74" s="5">
        <v>5.2084130019119925</v>
      </c>
      <c r="T74" s="5">
        <v>27.127565998485892</v>
      </c>
      <c r="V74" s="5">
        <v>-320.37237093690248</v>
      </c>
      <c r="W74" s="5">
        <v>3.0855640535372686</v>
      </c>
      <c r="X74" s="5">
        <v>9.52070552848134</v>
      </c>
      <c r="Z74" s="5">
        <v>-319.48494263862329</v>
      </c>
      <c r="AA74" s="5">
        <v>2.1981357552580789</v>
      </c>
      <c r="AB74" s="5">
        <v>4.8318007985440046</v>
      </c>
      <c r="AD74" s="5">
        <v>-318.05736137667304</v>
      </c>
      <c r="AE74" s="5">
        <v>0.77055449330782722</v>
      </c>
      <c r="AF74" s="5">
        <v>0.59375422715688231</v>
      </c>
      <c r="AH74" s="5">
        <v>-313.1735181644359</v>
      </c>
      <c r="AI74" s="5">
        <v>4.1132887189293115</v>
      </c>
      <c r="AJ74" s="5">
        <v>16.919144085271135</v>
      </c>
      <c r="AL74" s="5">
        <v>-312.23231357552584</v>
      </c>
      <c r="AM74" s="5">
        <v>5.0544933078393797</v>
      </c>
      <c r="AN74" s="5">
        <v>25.547902598993073</v>
      </c>
      <c r="AP74" s="5">
        <v>-312.1782982791587</v>
      </c>
      <c r="AQ74" s="5">
        <v>5.10850860420652</v>
      </c>
      <c r="AR74" s="5">
        <v>26.096860159252046</v>
      </c>
    </row>
    <row r="75" spans="1:44" x14ac:dyDescent="0.25">
      <c r="A75" s="8" t="s">
        <v>116</v>
      </c>
      <c r="B75" s="5">
        <v>-503.95769598470366</v>
      </c>
      <c r="C75" s="9" t="s">
        <v>284</v>
      </c>
      <c r="D75" s="10" t="s">
        <v>199</v>
      </c>
      <c r="F75" s="5">
        <v>-503.95769598470366</v>
      </c>
      <c r="J75" s="5">
        <v>-514.49737093690248</v>
      </c>
      <c r="K75" s="5">
        <v>10.539674952198823</v>
      </c>
      <c r="L75" s="5">
        <v>111.08474809800725</v>
      </c>
      <c r="N75" s="5">
        <v>-513.86663479923516</v>
      </c>
      <c r="O75" s="5">
        <v>9.9089388145314956</v>
      </c>
      <c r="P75" s="5">
        <v>98.187068430128846</v>
      </c>
      <c r="R75" s="5">
        <v>-513.62619502868074</v>
      </c>
      <c r="S75" s="5">
        <v>9.6684990439770786</v>
      </c>
      <c r="T75" s="5">
        <v>93.479873763385683</v>
      </c>
      <c r="V75" s="5">
        <v>-513.74354684512434</v>
      </c>
      <c r="W75" s="5">
        <v>9.7858508604206804</v>
      </c>
      <c r="X75" s="5">
        <v>95.762877062396171</v>
      </c>
      <c r="Z75" s="5">
        <v>-510.83771510516243</v>
      </c>
      <c r="AA75" s="5">
        <v>6.8800191204587691</v>
      </c>
      <c r="AB75" s="5">
        <v>47.334663097878256</v>
      </c>
      <c r="AD75" s="5">
        <v>-508.08460803059273</v>
      </c>
      <c r="AE75" s="5">
        <v>4.1269120458890711</v>
      </c>
      <c r="AF75" s="5">
        <v>17.031403034504319</v>
      </c>
      <c r="AH75" s="5">
        <v>-501.82026768642447</v>
      </c>
      <c r="AI75" s="5">
        <v>2.1374282982791897</v>
      </c>
      <c r="AJ75" s="5">
        <v>4.5685997302846726</v>
      </c>
      <c r="AL75" s="5">
        <v>-498.41730401529639</v>
      </c>
      <c r="AM75" s="5">
        <v>5.540391969407267</v>
      </c>
      <c r="AN75" s="5">
        <v>30.695943174672536</v>
      </c>
      <c r="AP75" s="5">
        <v>-496.96725621414913</v>
      </c>
      <c r="AQ75" s="5">
        <v>6.9904397705545307</v>
      </c>
      <c r="AR75" s="5">
        <v>48.866248185750479</v>
      </c>
    </row>
    <row r="76" spans="1:44" x14ac:dyDescent="0.25">
      <c r="A76" s="8" t="s">
        <v>115</v>
      </c>
      <c r="B76" s="5">
        <v>-343.46462715105162</v>
      </c>
      <c r="C76" s="9" t="s">
        <v>284</v>
      </c>
      <c r="D76" s="10" t="s">
        <v>199</v>
      </c>
      <c r="F76" s="5">
        <v>-343.46462715105162</v>
      </c>
      <c r="J76" s="5">
        <v>-350.45602294455068</v>
      </c>
      <c r="K76" s="5">
        <v>6.9913957934990663</v>
      </c>
      <c r="L76" s="5">
        <v>48.879615141356439</v>
      </c>
      <c r="N76" s="5">
        <v>-350.29469407265776</v>
      </c>
      <c r="O76" s="5">
        <v>6.8300669216061465</v>
      </c>
      <c r="P76" s="5">
        <v>46.649814153618465</v>
      </c>
      <c r="R76" s="5">
        <v>-346.07624282982789</v>
      </c>
      <c r="S76" s="5">
        <v>2.6116156787762748</v>
      </c>
      <c r="T76" s="5">
        <v>6.8205364536300621</v>
      </c>
      <c r="V76" s="5">
        <v>-346.3711759082218</v>
      </c>
      <c r="W76" s="5">
        <v>2.9065487571701851</v>
      </c>
      <c r="X76" s="5">
        <v>8.4480256778075482</v>
      </c>
      <c r="Z76" s="5">
        <v>-343.74832695984702</v>
      </c>
      <c r="AA76" s="5">
        <v>0.28369980879540435</v>
      </c>
      <c r="AB76" s="5">
        <v>8.0485581510548992E-2</v>
      </c>
      <c r="AD76" s="5">
        <v>-341.65105162523901</v>
      </c>
      <c r="AE76" s="5">
        <v>1.8135755258126096</v>
      </c>
      <c r="AF76" s="5">
        <v>3.2890561878264832</v>
      </c>
      <c r="AH76" s="5">
        <v>-339.7163001912046</v>
      </c>
      <c r="AI76" s="5">
        <v>3.7483269598470201</v>
      </c>
      <c r="AJ76" s="5">
        <v>14.049954997916004</v>
      </c>
      <c r="AL76" s="5">
        <v>-336.64842256214149</v>
      </c>
      <c r="AM76" s="5">
        <v>6.816204588910125</v>
      </c>
      <c r="AN76" s="5">
        <v>46.460644997879449</v>
      </c>
      <c r="AP76" s="5">
        <v>-336.14220841300192</v>
      </c>
      <c r="AQ76" s="5">
        <v>7.3224187380496915</v>
      </c>
      <c r="AR76" s="5">
        <v>53.617816175341233</v>
      </c>
    </row>
    <row r="77" spans="1:44" x14ac:dyDescent="0.25">
      <c r="A77" s="8" t="s">
        <v>114</v>
      </c>
      <c r="B77" s="5">
        <v>-382.8221797323136</v>
      </c>
      <c r="C77" s="9" t="s">
        <v>284</v>
      </c>
      <c r="D77" s="10" t="s">
        <v>199</v>
      </c>
      <c r="F77" s="5">
        <v>-382.8221797323136</v>
      </c>
      <c r="J77" s="5">
        <v>-391.76888145315485</v>
      </c>
      <c r="K77" s="5">
        <v>8.9467017208412472</v>
      </c>
      <c r="L77" s="5">
        <v>80.043471681703735</v>
      </c>
      <c r="N77" s="5">
        <v>-402.21892925430211</v>
      </c>
      <c r="O77" s="5">
        <v>19.396749521988511</v>
      </c>
      <c r="P77" s="5">
        <v>376.23389201876154</v>
      </c>
      <c r="R77" s="5">
        <v>-383.95936902485658</v>
      </c>
      <c r="S77" s="5">
        <v>1.1371892925429847</v>
      </c>
      <c r="T77" s="5">
        <v>1.2931994870744141</v>
      </c>
      <c r="V77" s="5">
        <v>-386.15248565965584</v>
      </c>
      <c r="W77" s="5">
        <v>3.3303059273422377</v>
      </c>
      <c r="X77" s="5">
        <v>11.090937569690842</v>
      </c>
      <c r="Z77" s="5">
        <v>-381.90511472275335</v>
      </c>
      <c r="AA77" s="5">
        <v>0.91706500956024684</v>
      </c>
      <c r="AB77" s="5">
        <v>0.8410082317597356</v>
      </c>
      <c r="AD77" s="5">
        <v>-378.875</v>
      </c>
      <c r="AE77" s="5">
        <v>3.9471797323136002</v>
      </c>
      <c r="AF77" s="5">
        <v>15.580227839187264</v>
      </c>
      <c r="AH77" s="5">
        <v>-382.39101338432118</v>
      </c>
      <c r="AI77" s="5">
        <v>0.43116634799241638</v>
      </c>
      <c r="AJ77" s="5">
        <v>0.18590441964111751</v>
      </c>
      <c r="AL77" s="5">
        <v>-377.31142447418739</v>
      </c>
      <c r="AM77" s="5">
        <v>5.5107552581262098</v>
      </c>
      <c r="AN77" s="5">
        <v>30.36842351496567</v>
      </c>
      <c r="AP77" s="5">
        <v>-376.01075525812621</v>
      </c>
      <c r="AQ77" s="5">
        <v>6.8114244741873904</v>
      </c>
      <c r="AR77" s="5">
        <v>46.395503367558966</v>
      </c>
    </row>
    <row r="78" spans="1:44" x14ac:dyDescent="0.25">
      <c r="A78" s="8" t="s">
        <v>120</v>
      </c>
      <c r="B78" s="5">
        <v>-266.15200764818354</v>
      </c>
      <c r="C78" s="9" t="s">
        <v>284</v>
      </c>
      <c r="D78" s="10" t="s">
        <v>199</v>
      </c>
      <c r="F78" s="5">
        <v>-266.15200764818354</v>
      </c>
      <c r="J78" s="5">
        <v>-272.73996175908223</v>
      </c>
      <c r="K78" s="5">
        <v>6.5879541108986928</v>
      </c>
      <c r="L78" s="5">
        <v>43.401139367306989</v>
      </c>
      <c r="N78" s="5">
        <v>-268.1816443594646</v>
      </c>
      <c r="O78" s="5">
        <v>2.0296367112810572</v>
      </c>
      <c r="P78" s="5">
        <v>4.1194251797797854</v>
      </c>
      <c r="R78" s="5">
        <v>-270.62428298279156</v>
      </c>
      <c r="S78" s="5">
        <v>4.472275334608014</v>
      </c>
      <c r="T78" s="5">
        <v>20.001246668543224</v>
      </c>
      <c r="V78" s="5">
        <v>-269.49976099426385</v>
      </c>
      <c r="W78" s="5">
        <v>3.3477533460803102</v>
      </c>
      <c r="X78" s="5">
        <v>11.207452466191913</v>
      </c>
      <c r="Z78" s="5">
        <v>-268.50167304015298</v>
      </c>
      <c r="AA78" s="5">
        <v>2.3496653919694381</v>
      </c>
      <c r="AB78" s="5">
        <v>5.5209274542188931</v>
      </c>
      <c r="AD78" s="5">
        <v>-267.63957934990441</v>
      </c>
      <c r="AE78" s="5">
        <v>1.4875717017208672</v>
      </c>
      <c r="AF78" s="5">
        <v>2.2128695677607166</v>
      </c>
      <c r="AH78" s="5">
        <v>-265.19550669216062</v>
      </c>
      <c r="AI78" s="5">
        <v>0.9565009560229214</v>
      </c>
      <c r="AJ78" s="5">
        <v>0.91489407887276264</v>
      </c>
      <c r="AL78" s="5">
        <v>-264.13934034416826</v>
      </c>
      <c r="AM78" s="5">
        <v>2.0126673040152809</v>
      </c>
      <c r="AN78" s="5">
        <v>4.050829676652139</v>
      </c>
      <c r="AP78" s="5">
        <v>-264.55760038240919</v>
      </c>
      <c r="AQ78" s="5">
        <v>1.5944072657743504</v>
      </c>
      <c r="AR78" s="5">
        <v>2.54213452915404</v>
      </c>
    </row>
    <row r="79" spans="1:44" x14ac:dyDescent="0.25">
      <c r="A79" s="8" t="s">
        <v>121</v>
      </c>
      <c r="B79" s="5">
        <v>-337.64937858508603</v>
      </c>
      <c r="C79" s="9" t="s">
        <v>284</v>
      </c>
      <c r="D79" s="10" t="s">
        <v>199</v>
      </c>
      <c r="F79" s="5">
        <v>-337.64937858508603</v>
      </c>
      <c r="J79" s="5">
        <v>-345.70267686424472</v>
      </c>
      <c r="K79" s="5">
        <v>8.053298279158696</v>
      </c>
      <c r="L79" s="5">
        <v>64.855613173100409</v>
      </c>
      <c r="N79" s="5">
        <v>-351.89149139579348</v>
      </c>
      <c r="O79" s="5">
        <v>14.242112810707454</v>
      </c>
      <c r="P79" s="5">
        <v>202.83777731291735</v>
      </c>
      <c r="R79" s="5">
        <v>-343.48064053537286</v>
      </c>
      <c r="S79" s="5">
        <v>5.8312619502868301</v>
      </c>
      <c r="T79" s="5">
        <v>34.003615932862964</v>
      </c>
      <c r="V79" s="5">
        <v>-345.71128107074566</v>
      </c>
      <c r="W79" s="5">
        <v>8.0619024856596297</v>
      </c>
      <c r="X79" s="5">
        <v>64.994271688284911</v>
      </c>
      <c r="Z79" s="5">
        <v>-341.92877629063099</v>
      </c>
      <c r="AA79" s="5">
        <v>4.2793977055449659</v>
      </c>
      <c r="AB79" s="5">
        <v>18.313244722223519</v>
      </c>
      <c r="AD79" s="5">
        <v>-339.19216061185466</v>
      </c>
      <c r="AE79" s="5">
        <v>1.5427820267686343</v>
      </c>
      <c r="AF79" s="5">
        <v>2.380176382120335</v>
      </c>
      <c r="AH79" s="5">
        <v>-338.21773422562143</v>
      </c>
      <c r="AI79" s="5">
        <v>0.56835564053540111</v>
      </c>
      <c r="AJ79" s="5">
        <v>0.32302813412840609</v>
      </c>
      <c r="AL79" s="5">
        <v>-333.76242829827913</v>
      </c>
      <c r="AM79" s="5">
        <v>3.8869502868068935</v>
      </c>
      <c r="AN79" s="5">
        <v>15.108382532108191</v>
      </c>
      <c r="AP79" s="5">
        <v>-332.75836520076479</v>
      </c>
      <c r="AQ79" s="5">
        <v>4.8910133843212407</v>
      </c>
      <c r="AR79" s="5">
        <v>23.922011925609517</v>
      </c>
    </row>
    <row r="80" spans="1:44" x14ac:dyDescent="0.25">
      <c r="A80" s="8" t="s">
        <v>122</v>
      </c>
      <c r="B80" s="5">
        <v>-336.60396749521988</v>
      </c>
      <c r="C80" s="9" t="s">
        <v>284</v>
      </c>
      <c r="D80" s="10" t="s">
        <v>199</v>
      </c>
      <c r="F80" s="5">
        <v>-336.60396749521988</v>
      </c>
      <c r="J80" s="5">
        <v>-343.94933078393882</v>
      </c>
      <c r="K80" s="5">
        <v>7.3453632887189428</v>
      </c>
      <c r="L80" s="5">
        <v>53.95436184325996</v>
      </c>
      <c r="N80" s="5">
        <v>-345.40630975143404</v>
      </c>
      <c r="O80" s="5">
        <v>8.8023422562141604</v>
      </c>
      <c r="P80" s="5">
        <v>77.481229195533402</v>
      </c>
      <c r="R80" s="5">
        <v>-340.63001912045888</v>
      </c>
      <c r="S80" s="5">
        <v>4.0260516252390062</v>
      </c>
      <c r="T80" s="5">
        <v>16.209091689089643</v>
      </c>
      <c r="V80" s="5">
        <v>-341.11639579349901</v>
      </c>
      <c r="W80" s="5">
        <v>4.5124282982791328</v>
      </c>
      <c r="X80" s="5">
        <v>20.36200914711031</v>
      </c>
      <c r="Z80" s="5">
        <v>-338.49354684512429</v>
      </c>
      <c r="AA80" s="5">
        <v>1.8895793499044089</v>
      </c>
      <c r="AB80" s="5">
        <v>3.5705101195851685</v>
      </c>
      <c r="AD80" s="5">
        <v>-336.50215105162522</v>
      </c>
      <c r="AE80" s="5">
        <v>0.10181644359465736</v>
      </c>
      <c r="AF80" s="5">
        <v>1.0366588186264044E-2</v>
      </c>
      <c r="AH80" s="5">
        <v>-335.95936902485658</v>
      </c>
      <c r="AI80" s="5">
        <v>0.64459847036329165</v>
      </c>
      <c r="AJ80" s="5">
        <v>0.41550718799469538</v>
      </c>
      <c r="AL80" s="5">
        <v>-332.89149139579348</v>
      </c>
      <c r="AM80" s="5">
        <v>3.7124760994263966</v>
      </c>
      <c r="AN80" s="5">
        <v>13.782478788812233</v>
      </c>
      <c r="AP80" s="5">
        <v>-332.42423518164435</v>
      </c>
      <c r="AQ80" s="5">
        <v>4.1797323135755278</v>
      </c>
      <c r="AR80" s="5">
        <v>17.470162213147432</v>
      </c>
    </row>
    <row r="81" spans="1:30" x14ac:dyDescent="0.25">
      <c r="A81" s="8" t="s">
        <v>124</v>
      </c>
      <c r="B81" s="5">
        <v>-557.37141491395789</v>
      </c>
      <c r="C81" s="9" t="s">
        <v>285</v>
      </c>
      <c r="D81" s="10" t="s">
        <v>206</v>
      </c>
      <c r="AD81" s="5">
        <v>-557.37141491395789</v>
      </c>
    </row>
    <row r="82" spans="1:30" x14ac:dyDescent="0.25">
      <c r="A82" s="8" t="s">
        <v>123</v>
      </c>
      <c r="B82" s="5">
        <v>-470.96414913957932</v>
      </c>
      <c r="C82" s="9" t="s">
        <v>285</v>
      </c>
      <c r="D82" s="10" t="s">
        <v>206</v>
      </c>
      <c r="AD82" s="5">
        <v>-470.96414913957932</v>
      </c>
    </row>
    <row r="83" spans="1:30" x14ac:dyDescent="0.25">
      <c r="A83" s="8" t="s">
        <v>125</v>
      </c>
      <c r="B83" s="5">
        <v>-540.58580305927342</v>
      </c>
      <c r="C83" s="9" t="s">
        <v>285</v>
      </c>
      <c r="D83" s="10" t="s">
        <v>206</v>
      </c>
      <c r="AD83" s="5">
        <v>-540.58580305927342</v>
      </c>
    </row>
    <row r="84" spans="1:30" x14ac:dyDescent="0.25">
      <c r="A84" s="8" t="s">
        <v>126</v>
      </c>
      <c r="B84" s="5">
        <v>-537.99880497131926</v>
      </c>
      <c r="C84" s="9" t="s">
        <v>285</v>
      </c>
      <c r="D84" s="10" t="s">
        <v>206</v>
      </c>
      <c r="AD84" s="5">
        <v>-537.99880497131926</v>
      </c>
    </row>
    <row r="85" spans="1:30" x14ac:dyDescent="0.25">
      <c r="A85" s="8" t="s">
        <v>133</v>
      </c>
      <c r="B85" s="5">
        <v>-609.75047801147218</v>
      </c>
      <c r="C85" s="9" t="s">
        <v>285</v>
      </c>
      <c r="D85" s="10" t="s">
        <v>206</v>
      </c>
      <c r="AD85" s="5">
        <v>-609.75047801147218</v>
      </c>
    </row>
    <row r="86" spans="1:30" x14ac:dyDescent="0.25">
      <c r="A86" s="8" t="s">
        <v>128</v>
      </c>
      <c r="B86" s="5">
        <v>-509.13049713193118</v>
      </c>
      <c r="C86" s="9" t="s">
        <v>285</v>
      </c>
      <c r="D86" s="10" t="s">
        <v>206</v>
      </c>
      <c r="AD86" s="5">
        <v>-509.13049713193118</v>
      </c>
    </row>
    <row r="87" spans="1:30" x14ac:dyDescent="0.25">
      <c r="A87" s="8" t="s">
        <v>132</v>
      </c>
      <c r="B87" s="5">
        <v>-440.84703632887187</v>
      </c>
      <c r="C87" s="9" t="s">
        <v>285</v>
      </c>
      <c r="D87" s="10" t="s">
        <v>206</v>
      </c>
      <c r="AD87" s="5">
        <v>-440.84703632887187</v>
      </c>
    </row>
    <row r="88" spans="1:30" x14ac:dyDescent="0.25">
      <c r="A88" s="8" t="s">
        <v>127</v>
      </c>
      <c r="B88" s="5">
        <v>-612.33102294455068</v>
      </c>
      <c r="C88" s="9" t="s">
        <v>285</v>
      </c>
      <c r="D88" s="10" t="s">
        <v>206</v>
      </c>
      <c r="AD88" s="5">
        <v>-612.33102294455068</v>
      </c>
    </row>
    <row r="89" spans="1:30" x14ac:dyDescent="0.25">
      <c r="A89" s="8" t="s">
        <v>134</v>
      </c>
      <c r="B89" s="5">
        <v>-416.11472275334603</v>
      </c>
      <c r="C89" s="9" t="s">
        <v>285</v>
      </c>
      <c r="D89" s="10" t="s">
        <v>206</v>
      </c>
      <c r="AD89" s="5">
        <v>-416.11472275334603</v>
      </c>
    </row>
    <row r="90" spans="1:30" x14ac:dyDescent="0.25">
      <c r="A90" s="8" t="s">
        <v>131</v>
      </c>
      <c r="B90" s="5">
        <v>-607.21152007648175</v>
      </c>
      <c r="C90" s="9" t="s">
        <v>285</v>
      </c>
      <c r="D90" s="10" t="s">
        <v>206</v>
      </c>
      <c r="AD90" s="5">
        <v>-607.21152007648175</v>
      </c>
    </row>
    <row r="91" spans="1:30" x14ac:dyDescent="0.25">
      <c r="A91" s="8" t="s">
        <v>130</v>
      </c>
      <c r="B91" s="5">
        <v>-439.40654875717019</v>
      </c>
      <c r="C91" s="9" t="s">
        <v>285</v>
      </c>
      <c r="D91" s="10" t="s">
        <v>206</v>
      </c>
      <c r="AD91" s="5">
        <v>-439.40654875717019</v>
      </c>
    </row>
    <row r="92" spans="1:30" x14ac:dyDescent="0.25">
      <c r="A92" s="8" t="s">
        <v>129</v>
      </c>
      <c r="B92" s="5">
        <v>-476.68785850860417</v>
      </c>
      <c r="C92" s="9" t="s">
        <v>285</v>
      </c>
      <c r="D92" s="10" t="s">
        <v>206</v>
      </c>
      <c r="AD92" s="5">
        <v>-476.68785850860417</v>
      </c>
    </row>
    <row r="93" spans="1:30" x14ac:dyDescent="0.25">
      <c r="A93" s="8" t="s">
        <v>135</v>
      </c>
      <c r="B93" s="5">
        <v>-367.39698852772466</v>
      </c>
      <c r="C93" s="9" t="s">
        <v>285</v>
      </c>
      <c r="D93" s="10" t="s">
        <v>206</v>
      </c>
      <c r="AD93" s="5">
        <v>-367.39698852772466</v>
      </c>
    </row>
    <row r="94" spans="1:30" x14ac:dyDescent="0.25">
      <c r="A94" s="8" t="s">
        <v>136</v>
      </c>
      <c r="B94" s="5">
        <v>-436.88193116634795</v>
      </c>
      <c r="C94" s="9" t="s">
        <v>285</v>
      </c>
      <c r="D94" s="10" t="s">
        <v>206</v>
      </c>
      <c r="AD94" s="5">
        <v>-436.88193116634795</v>
      </c>
    </row>
    <row r="95" spans="1:30" x14ac:dyDescent="0.25">
      <c r="A95" s="8" t="s">
        <v>137</v>
      </c>
      <c r="B95" s="5">
        <v>-434.06644359464627</v>
      </c>
      <c r="C95" s="9" t="s">
        <v>285</v>
      </c>
      <c r="D95" s="10" t="s">
        <v>206</v>
      </c>
      <c r="AD95" s="5">
        <v>-434.06644359464627</v>
      </c>
    </row>
    <row r="96" spans="1:30" x14ac:dyDescent="0.25">
      <c r="A96" s="8" t="s">
        <v>139</v>
      </c>
      <c r="B96" s="5">
        <v>-655.40439770554485</v>
      </c>
      <c r="C96" s="9" t="s">
        <v>285</v>
      </c>
      <c r="D96" s="10" t="s">
        <v>206</v>
      </c>
      <c r="AD96" s="5">
        <v>-655.40439770554485</v>
      </c>
    </row>
    <row r="97" spans="1:30" x14ac:dyDescent="0.25">
      <c r="A97" s="8" t="s">
        <v>138</v>
      </c>
      <c r="B97" s="5">
        <v>-568.40607074569778</v>
      </c>
      <c r="C97" s="9" t="s">
        <v>285</v>
      </c>
      <c r="D97" s="10" t="s">
        <v>206</v>
      </c>
      <c r="AD97" s="5">
        <v>-568.40607074569778</v>
      </c>
    </row>
    <row r="98" spans="1:30" x14ac:dyDescent="0.25">
      <c r="A98" s="8" t="s">
        <v>140</v>
      </c>
      <c r="B98" s="5">
        <v>-638.41802103250473</v>
      </c>
      <c r="C98" s="9" t="s">
        <v>285</v>
      </c>
      <c r="D98" s="10" t="s">
        <v>206</v>
      </c>
      <c r="AD98" s="5">
        <v>-638.41802103250473</v>
      </c>
    </row>
    <row r="99" spans="1:30" x14ac:dyDescent="0.25">
      <c r="A99" s="8" t="s">
        <v>141</v>
      </c>
      <c r="B99" s="5">
        <v>-635.83078393881442</v>
      </c>
      <c r="C99" s="9" t="s">
        <v>285</v>
      </c>
      <c r="D99" s="10" t="s">
        <v>206</v>
      </c>
      <c r="AD99" s="5">
        <v>-635.83078393881442</v>
      </c>
    </row>
    <row r="100" spans="1:30" x14ac:dyDescent="0.25">
      <c r="A100" s="8" t="s">
        <v>148</v>
      </c>
      <c r="B100" s="5">
        <v>-707.55497131931156</v>
      </c>
      <c r="C100" s="9" t="s">
        <v>285</v>
      </c>
      <c r="D100" s="10" t="s">
        <v>206</v>
      </c>
      <c r="AD100" s="5">
        <v>-707.55497131931156</v>
      </c>
    </row>
    <row r="101" spans="1:30" x14ac:dyDescent="0.25">
      <c r="A101" s="8" t="s">
        <v>143</v>
      </c>
      <c r="B101" s="5">
        <v>-606.50454110898659</v>
      </c>
      <c r="C101" s="9" t="s">
        <v>285</v>
      </c>
      <c r="D101" s="10" t="s">
        <v>206</v>
      </c>
      <c r="AD101" s="5">
        <v>-606.50454110898659</v>
      </c>
    </row>
    <row r="102" spans="1:30" x14ac:dyDescent="0.25">
      <c r="A102" s="8" t="s">
        <v>147</v>
      </c>
      <c r="B102" s="5">
        <v>-538.67734225621416</v>
      </c>
      <c r="C102" s="9" t="s">
        <v>285</v>
      </c>
      <c r="D102" s="10" t="s">
        <v>206</v>
      </c>
      <c r="AD102" s="5">
        <v>-538.67734225621416</v>
      </c>
    </row>
    <row r="103" spans="1:30" x14ac:dyDescent="0.25">
      <c r="A103" s="8" t="s">
        <v>142</v>
      </c>
      <c r="B103" s="5">
        <v>-710.12237093690248</v>
      </c>
      <c r="C103" s="9" t="s">
        <v>285</v>
      </c>
      <c r="D103" s="10" t="s">
        <v>206</v>
      </c>
      <c r="AD103" s="5">
        <v>-710.12237093690248</v>
      </c>
    </row>
    <row r="104" spans="1:30" x14ac:dyDescent="0.25">
      <c r="A104" s="8" t="s">
        <v>149</v>
      </c>
      <c r="B104" s="5">
        <v>-513.93260038240908</v>
      </c>
      <c r="C104" s="9" t="s">
        <v>285</v>
      </c>
      <c r="D104" s="10" t="s">
        <v>206</v>
      </c>
      <c r="AD104" s="5">
        <v>-513.93260038240908</v>
      </c>
    </row>
    <row r="105" spans="1:30" x14ac:dyDescent="0.25">
      <c r="A105" s="8" t="s">
        <v>146</v>
      </c>
      <c r="B105" s="5">
        <v>-704.96892925430211</v>
      </c>
      <c r="C105" s="9" t="s">
        <v>285</v>
      </c>
      <c r="D105" s="10" t="s">
        <v>206</v>
      </c>
      <c r="AD105" s="5">
        <v>-704.96892925430211</v>
      </c>
    </row>
    <row r="106" spans="1:30" x14ac:dyDescent="0.25">
      <c r="A106" s="8" t="s">
        <v>145</v>
      </c>
      <c r="B106" s="5">
        <v>-537.23303059273417</v>
      </c>
      <c r="C106" s="9" t="s">
        <v>285</v>
      </c>
      <c r="D106" s="10" t="s">
        <v>206</v>
      </c>
      <c r="AD106" s="5">
        <v>-537.23303059273417</v>
      </c>
    </row>
    <row r="107" spans="1:30" x14ac:dyDescent="0.25">
      <c r="A107" s="8" t="s">
        <v>144</v>
      </c>
      <c r="B107" s="5">
        <v>-574.50669216061181</v>
      </c>
      <c r="C107" s="9" t="s">
        <v>285</v>
      </c>
      <c r="D107" s="10" t="s">
        <v>206</v>
      </c>
      <c r="AD107" s="5">
        <v>-574.50669216061181</v>
      </c>
    </row>
    <row r="108" spans="1:30" x14ac:dyDescent="0.25">
      <c r="A108" s="8" t="s">
        <v>150</v>
      </c>
      <c r="B108" s="5">
        <v>-464.9581739961759</v>
      </c>
      <c r="C108" s="9" t="s">
        <v>285</v>
      </c>
      <c r="D108" s="10" t="s">
        <v>206</v>
      </c>
      <c r="AD108" s="5">
        <v>-464.9581739961759</v>
      </c>
    </row>
    <row r="109" spans="1:30" x14ac:dyDescent="0.25">
      <c r="A109" s="8" t="s">
        <v>151</v>
      </c>
      <c r="B109" s="5">
        <v>-534.73542065009565</v>
      </c>
      <c r="C109" s="9" t="s">
        <v>285</v>
      </c>
      <c r="D109" s="10" t="s">
        <v>206</v>
      </c>
      <c r="AD109" s="5">
        <v>-534.73542065009565</v>
      </c>
    </row>
    <row r="110" spans="1:30" x14ac:dyDescent="0.25">
      <c r="A110" s="8" t="s">
        <v>152</v>
      </c>
      <c r="B110" s="5">
        <v>-531.95004780114721</v>
      </c>
      <c r="C110" s="9" t="s">
        <v>285</v>
      </c>
      <c r="D110" s="10" t="s">
        <v>206</v>
      </c>
      <c r="AD110" s="5">
        <v>-531.95004780114721</v>
      </c>
    </row>
    <row r="111" spans="1:30" x14ac:dyDescent="0.25">
      <c r="A111" s="8" t="s">
        <v>160</v>
      </c>
      <c r="B111" s="5">
        <v>-752.95793499043975</v>
      </c>
      <c r="C111" s="9" t="s">
        <v>285</v>
      </c>
      <c r="D111" s="10" t="s">
        <v>206</v>
      </c>
      <c r="AD111" s="5">
        <v>-752.95793499043975</v>
      </c>
    </row>
    <row r="112" spans="1:30" x14ac:dyDescent="0.25">
      <c r="A112" s="8" t="s">
        <v>153</v>
      </c>
      <c r="B112" s="5">
        <v>-666.20936902485664</v>
      </c>
      <c r="C112" s="9" t="s">
        <v>285</v>
      </c>
      <c r="D112" s="10" t="s">
        <v>206</v>
      </c>
      <c r="AD112" s="5">
        <v>-666.20936902485664</v>
      </c>
    </row>
    <row r="113" spans="1:30" x14ac:dyDescent="0.25">
      <c r="A113" s="8" t="s">
        <v>161</v>
      </c>
      <c r="B113" s="5">
        <v>-736.22131931166348</v>
      </c>
      <c r="C113" s="9" t="s">
        <v>285</v>
      </c>
      <c r="D113" s="10" t="s">
        <v>206</v>
      </c>
      <c r="AD113" s="5">
        <v>-736.22131931166348</v>
      </c>
    </row>
    <row r="114" spans="1:30" x14ac:dyDescent="0.25">
      <c r="A114" s="8" t="s">
        <v>162</v>
      </c>
      <c r="B114" s="5">
        <v>-733.64866156787753</v>
      </c>
      <c r="C114" s="9" t="s">
        <v>285</v>
      </c>
      <c r="D114" s="10" t="s">
        <v>206</v>
      </c>
      <c r="AD114" s="5">
        <v>-733.64866156787753</v>
      </c>
    </row>
    <row r="115" spans="1:30" x14ac:dyDescent="0.25">
      <c r="A115" s="8" t="s">
        <v>174</v>
      </c>
      <c r="B115" s="5">
        <v>-805.33891013384323</v>
      </c>
      <c r="C115" s="9" t="s">
        <v>285</v>
      </c>
      <c r="D115" s="10" t="s">
        <v>206</v>
      </c>
      <c r="AD115" s="5">
        <v>-805.33891013384323</v>
      </c>
    </row>
    <row r="116" spans="1:30" x14ac:dyDescent="0.25">
      <c r="A116" s="8" t="s">
        <v>169</v>
      </c>
      <c r="B116" s="5">
        <v>-704.76386233269591</v>
      </c>
      <c r="C116" s="9" t="s">
        <v>285</v>
      </c>
      <c r="D116" s="10" t="s">
        <v>206</v>
      </c>
      <c r="AD116" s="5">
        <v>-704.76386233269591</v>
      </c>
    </row>
    <row r="117" spans="1:30" x14ac:dyDescent="0.25">
      <c r="A117" s="8" t="s">
        <v>173</v>
      </c>
      <c r="B117" s="5">
        <v>-636.50956022944547</v>
      </c>
      <c r="C117" s="9" t="s">
        <v>285</v>
      </c>
      <c r="D117" s="10" t="s">
        <v>206</v>
      </c>
      <c r="AD117" s="5">
        <v>-636.50956022944547</v>
      </c>
    </row>
    <row r="118" spans="1:30" x14ac:dyDescent="0.25">
      <c r="A118" s="8" t="s">
        <v>168</v>
      </c>
      <c r="B118" s="5">
        <v>-807.88479923518162</v>
      </c>
      <c r="C118" s="9" t="s">
        <v>285</v>
      </c>
      <c r="D118" s="10" t="s">
        <v>206</v>
      </c>
      <c r="AD118" s="5">
        <v>-807.88479923518162</v>
      </c>
    </row>
    <row r="119" spans="1:30" x14ac:dyDescent="0.25">
      <c r="A119" s="8" t="s">
        <v>175</v>
      </c>
      <c r="B119" s="5">
        <v>-611.76099426386236</v>
      </c>
      <c r="C119" s="9" t="s">
        <v>285</v>
      </c>
      <c r="D119" s="10" t="s">
        <v>206</v>
      </c>
      <c r="AD119" s="5">
        <v>-611.76099426386236</v>
      </c>
    </row>
    <row r="120" spans="1:30" x14ac:dyDescent="0.25">
      <c r="A120" s="8" t="s">
        <v>172</v>
      </c>
      <c r="B120" s="5">
        <v>-802.74521988527727</v>
      </c>
      <c r="C120" s="9" t="s">
        <v>285</v>
      </c>
      <c r="D120" s="10" t="s">
        <v>206</v>
      </c>
      <c r="AD120" s="5">
        <v>-802.74521988527727</v>
      </c>
    </row>
    <row r="121" spans="1:30" x14ac:dyDescent="0.25">
      <c r="A121" s="8" t="s">
        <v>171</v>
      </c>
      <c r="B121" s="5">
        <v>-635.00358508604199</v>
      </c>
      <c r="C121" s="9" t="s">
        <v>285</v>
      </c>
      <c r="D121" s="10" t="s">
        <v>206</v>
      </c>
      <c r="AD121" s="5">
        <v>-635.00358508604199</v>
      </c>
    </row>
    <row r="122" spans="1:30" x14ac:dyDescent="0.25">
      <c r="A122" s="8" t="s">
        <v>170</v>
      </c>
      <c r="B122" s="5">
        <v>-672.41969407265776</v>
      </c>
      <c r="C122" s="9" t="s">
        <v>285</v>
      </c>
      <c r="D122" s="10" t="s">
        <v>206</v>
      </c>
      <c r="AD122" s="5">
        <v>-672.41969407265776</v>
      </c>
    </row>
    <row r="123" spans="1:30" x14ac:dyDescent="0.25">
      <c r="A123" s="8" t="s">
        <v>177</v>
      </c>
      <c r="B123" s="5">
        <v>-632.54684512428298</v>
      </c>
      <c r="C123" s="9" t="s">
        <v>285</v>
      </c>
      <c r="D123" s="10" t="s">
        <v>206</v>
      </c>
      <c r="AD123" s="5">
        <v>-632.54684512428298</v>
      </c>
    </row>
    <row r="124" spans="1:30" x14ac:dyDescent="0.25">
      <c r="A124" s="8" t="s">
        <v>163</v>
      </c>
      <c r="B124" s="5">
        <v>-646.63647227533454</v>
      </c>
      <c r="C124" s="9" t="s">
        <v>285</v>
      </c>
      <c r="D124" s="10" t="s">
        <v>206</v>
      </c>
      <c r="AD124" s="5">
        <v>-646.63647227533454</v>
      </c>
    </row>
    <row r="125" spans="1:30" x14ac:dyDescent="0.25">
      <c r="A125" s="8" t="s">
        <v>164</v>
      </c>
      <c r="B125" s="5">
        <v>-639.5831739961759</v>
      </c>
      <c r="C125" s="9" t="s">
        <v>285</v>
      </c>
      <c r="D125" s="10" t="s">
        <v>206</v>
      </c>
      <c r="AD125" s="5">
        <v>-639.5831739961759</v>
      </c>
    </row>
    <row r="126" spans="1:30" x14ac:dyDescent="0.25">
      <c r="A126" s="8" t="s">
        <v>165</v>
      </c>
      <c r="B126" s="5">
        <v>-640.54206500956013</v>
      </c>
      <c r="C126" s="9" t="s">
        <v>285</v>
      </c>
      <c r="D126" s="10" t="s">
        <v>206</v>
      </c>
      <c r="AD126" s="5">
        <v>-640.54206500956013</v>
      </c>
    </row>
    <row r="127" spans="1:30" x14ac:dyDescent="0.25">
      <c r="A127" s="8" t="s">
        <v>166</v>
      </c>
      <c r="B127" s="5">
        <v>-640.27103250478001</v>
      </c>
      <c r="C127" s="9" t="s">
        <v>285</v>
      </c>
      <c r="D127" s="10" t="s">
        <v>206</v>
      </c>
      <c r="AD127" s="5">
        <v>-640.27103250478001</v>
      </c>
    </row>
    <row r="128" spans="1:30" x14ac:dyDescent="0.25">
      <c r="A128" s="8" t="s">
        <v>167</v>
      </c>
      <c r="B128" s="5">
        <v>-638.0984703632887</v>
      </c>
      <c r="C128" s="9" t="s">
        <v>285</v>
      </c>
      <c r="D128" s="10" t="s">
        <v>206</v>
      </c>
      <c r="AD128" s="5">
        <v>-638.0984703632887</v>
      </c>
    </row>
    <row r="129" spans="1:30" x14ac:dyDescent="0.25">
      <c r="A129" s="8" t="s">
        <v>178</v>
      </c>
      <c r="B129" s="5">
        <v>-629.70434990439765</v>
      </c>
      <c r="C129" s="9" t="s">
        <v>285</v>
      </c>
      <c r="D129" s="10" t="s">
        <v>206</v>
      </c>
      <c r="AD129" s="5">
        <v>-629.70434990439765</v>
      </c>
    </row>
    <row r="130" spans="1:30" x14ac:dyDescent="0.25">
      <c r="A130" s="8" t="s">
        <v>154</v>
      </c>
      <c r="B130" s="5">
        <v>-560.30090822179727</v>
      </c>
      <c r="C130" s="9" t="s">
        <v>285</v>
      </c>
      <c r="D130" s="10" t="s">
        <v>206</v>
      </c>
      <c r="AD130" s="5">
        <v>-560.30090822179727</v>
      </c>
    </row>
    <row r="131" spans="1:30" x14ac:dyDescent="0.25">
      <c r="A131" s="8" t="s">
        <v>155</v>
      </c>
      <c r="B131" s="5">
        <v>-568.13145315487566</v>
      </c>
      <c r="C131" s="9" t="s">
        <v>285</v>
      </c>
      <c r="D131" s="10" t="s">
        <v>206</v>
      </c>
      <c r="AD131" s="5">
        <v>-568.13145315487566</v>
      </c>
    </row>
    <row r="132" spans="1:30" x14ac:dyDescent="0.25">
      <c r="A132" s="8" t="s">
        <v>156</v>
      </c>
      <c r="B132" s="5">
        <v>-581.90224665391975</v>
      </c>
      <c r="C132" s="9" t="s">
        <v>285</v>
      </c>
      <c r="D132" s="10" t="s">
        <v>206</v>
      </c>
      <c r="AD132" s="5">
        <v>-581.90224665391975</v>
      </c>
    </row>
    <row r="133" spans="1:30" x14ac:dyDescent="0.25">
      <c r="A133" s="8" t="s">
        <v>157</v>
      </c>
      <c r="B133" s="5">
        <v>-572.30831739961752</v>
      </c>
      <c r="C133" s="9" t="s">
        <v>285</v>
      </c>
      <c r="D133" s="10" t="s">
        <v>206</v>
      </c>
      <c r="AD133" s="5">
        <v>-572.30831739961752</v>
      </c>
    </row>
    <row r="134" spans="1:30" x14ac:dyDescent="0.25">
      <c r="A134" s="8" t="s">
        <v>158</v>
      </c>
      <c r="B134" s="5">
        <v>-573.35994263862335</v>
      </c>
      <c r="C134" s="9" t="s">
        <v>285</v>
      </c>
      <c r="D134" s="10" t="s">
        <v>206</v>
      </c>
      <c r="AD134" s="5">
        <v>-573.35994263862335</v>
      </c>
    </row>
    <row r="135" spans="1:30" x14ac:dyDescent="0.25">
      <c r="A135" s="8" t="s">
        <v>159</v>
      </c>
      <c r="B135" s="5">
        <v>-570.63910133843217</v>
      </c>
      <c r="C135" s="9" t="s">
        <v>285</v>
      </c>
      <c r="D135" s="10" t="s">
        <v>206</v>
      </c>
      <c r="AD135" s="5">
        <v>-570.63910133843217</v>
      </c>
    </row>
    <row r="136" spans="1:30" x14ac:dyDescent="0.25">
      <c r="A136" s="8" t="s">
        <v>176</v>
      </c>
      <c r="B136" s="5">
        <v>-562.29063097514336</v>
      </c>
      <c r="C136" s="9" t="s">
        <v>285</v>
      </c>
      <c r="D136" s="10" t="s">
        <v>206</v>
      </c>
      <c r="AD136" s="5">
        <v>-562.29063097514336</v>
      </c>
    </row>
    <row r="137" spans="1:30" x14ac:dyDescent="0.25">
      <c r="A137" s="8" t="s">
        <v>179</v>
      </c>
      <c r="B137" s="5">
        <v>-834.0219885277246</v>
      </c>
      <c r="C137" s="9" t="s">
        <v>285</v>
      </c>
      <c r="D137" s="10" t="s">
        <v>206</v>
      </c>
      <c r="AD137" s="5">
        <v>-834.0219885277246</v>
      </c>
    </row>
    <row r="138" spans="1:30" x14ac:dyDescent="0.25">
      <c r="A138" s="8" t="s">
        <v>193</v>
      </c>
      <c r="B138" s="5">
        <v>-734.31094646271504</v>
      </c>
      <c r="C138" s="9" t="s">
        <v>285</v>
      </c>
      <c r="D138" s="10" t="s">
        <v>206</v>
      </c>
      <c r="AD138" s="5">
        <v>-734.31094646271504</v>
      </c>
    </row>
    <row r="139" spans="1:30" x14ac:dyDescent="0.25">
      <c r="A139" s="8" t="s">
        <v>186</v>
      </c>
      <c r="B139" s="5">
        <v>-905.71391013384323</v>
      </c>
      <c r="C139" s="9" t="s">
        <v>285</v>
      </c>
      <c r="D139" s="10" t="s">
        <v>206</v>
      </c>
      <c r="AD139" s="5">
        <v>-905.71391013384323</v>
      </c>
    </row>
    <row r="140" spans="1:30" x14ac:dyDescent="0.25">
      <c r="A140" s="8" t="s">
        <v>190</v>
      </c>
      <c r="B140" s="5">
        <v>-802.10229445506695</v>
      </c>
      <c r="C140" s="9" t="s">
        <v>285</v>
      </c>
      <c r="D140" s="10" t="s">
        <v>206</v>
      </c>
      <c r="AD140" s="5">
        <v>-802.10229445506695</v>
      </c>
    </row>
    <row r="141" spans="1:30" x14ac:dyDescent="0.25">
      <c r="A141" s="8" t="s">
        <v>187</v>
      </c>
      <c r="B141" s="5">
        <v>-811.09512428298274</v>
      </c>
      <c r="C141" s="9" t="s">
        <v>285</v>
      </c>
      <c r="D141" s="10" t="s">
        <v>206</v>
      </c>
      <c r="AD141" s="5">
        <v>-811.09512428298274</v>
      </c>
    </row>
    <row r="142" spans="1:30" x14ac:dyDescent="0.25">
      <c r="A142" s="8" t="s">
        <v>188</v>
      </c>
      <c r="B142" s="5">
        <v>-812.57528680688335</v>
      </c>
      <c r="C142" s="9" t="s">
        <v>285</v>
      </c>
      <c r="D142" s="10" t="s">
        <v>206</v>
      </c>
      <c r="AD142" s="5">
        <v>-812.57528680688335</v>
      </c>
    </row>
    <row r="143" spans="1:30" x14ac:dyDescent="0.25">
      <c r="A143" s="8" t="s">
        <v>189</v>
      </c>
      <c r="B143" s="5">
        <v>-812.45482791586994</v>
      </c>
      <c r="C143" s="9" t="s">
        <v>285</v>
      </c>
      <c r="D143" s="10" t="s">
        <v>206</v>
      </c>
      <c r="AD143" s="5">
        <v>-812.45482791586994</v>
      </c>
    </row>
    <row r="144" spans="1:30" x14ac:dyDescent="0.25">
      <c r="A144" s="8" t="s">
        <v>192</v>
      </c>
      <c r="B144" s="5">
        <v>-635.00358508604199</v>
      </c>
      <c r="C144" s="9" t="s">
        <v>285</v>
      </c>
      <c r="D144" s="10" t="s">
        <v>206</v>
      </c>
      <c r="AD144" s="5">
        <v>-635.00358508604199</v>
      </c>
    </row>
    <row r="145" spans="1:30" x14ac:dyDescent="0.25">
      <c r="A145" s="8" t="s">
        <v>191</v>
      </c>
      <c r="B145" s="5">
        <v>-770.2117590822179</v>
      </c>
      <c r="C145" s="9" t="s">
        <v>285</v>
      </c>
      <c r="D145" s="10" t="s">
        <v>206</v>
      </c>
      <c r="AD145" s="5">
        <v>-770.2117590822179</v>
      </c>
    </row>
    <row r="146" spans="1:30" x14ac:dyDescent="0.25">
      <c r="A146" s="8" t="s">
        <v>180</v>
      </c>
      <c r="B146" s="5">
        <v>-745.95936902485653</v>
      </c>
      <c r="C146" s="9" t="s">
        <v>285</v>
      </c>
      <c r="D146" s="10" t="s">
        <v>206</v>
      </c>
      <c r="AD146" s="5">
        <v>-745.95936902485653</v>
      </c>
    </row>
    <row r="147" spans="1:30" x14ac:dyDescent="0.25">
      <c r="A147" s="8" t="s">
        <v>181</v>
      </c>
      <c r="B147" s="5">
        <v>-739.11878585086038</v>
      </c>
      <c r="C147" s="9" t="s">
        <v>285</v>
      </c>
      <c r="D147" s="10" t="s">
        <v>206</v>
      </c>
      <c r="AD147" s="5">
        <v>-739.11878585086038</v>
      </c>
    </row>
    <row r="148" spans="1:30" x14ac:dyDescent="0.25">
      <c r="A148" s="8" t="s">
        <v>182</v>
      </c>
      <c r="B148" s="5">
        <v>-741.34010516252386</v>
      </c>
      <c r="C148" s="9" t="s">
        <v>285</v>
      </c>
      <c r="D148" s="10" t="s">
        <v>206</v>
      </c>
      <c r="AD148" s="5">
        <v>-741.34010516252386</v>
      </c>
    </row>
    <row r="149" spans="1:30" x14ac:dyDescent="0.25">
      <c r="A149" s="8" t="s">
        <v>183</v>
      </c>
      <c r="B149" s="5">
        <v>-740.65487571701715</v>
      </c>
      <c r="C149" s="9" t="s">
        <v>285</v>
      </c>
      <c r="D149" s="10" t="s">
        <v>206</v>
      </c>
      <c r="AD149" s="5">
        <v>-740.65487571701715</v>
      </c>
    </row>
    <row r="150" spans="1:30" x14ac:dyDescent="0.25">
      <c r="A150" s="8" t="s">
        <v>184</v>
      </c>
      <c r="B150" s="5">
        <v>-740.88025812619492</v>
      </c>
      <c r="C150" s="9" t="s">
        <v>285</v>
      </c>
      <c r="D150" s="10" t="s">
        <v>206</v>
      </c>
      <c r="AD150" s="5">
        <v>-740.88025812619492</v>
      </c>
    </row>
    <row r="151" spans="1:30" x14ac:dyDescent="0.25">
      <c r="A151" s="8" t="s">
        <v>185</v>
      </c>
      <c r="B151" s="5">
        <v>-739.38742829827913</v>
      </c>
      <c r="C151" s="9" t="s">
        <v>285</v>
      </c>
      <c r="D151" s="10" t="s">
        <v>206</v>
      </c>
      <c r="AD151" s="5">
        <v>-739.38742829827913</v>
      </c>
    </row>
    <row r="152" spans="1:30" ht="15.75" thickBot="1" x14ac:dyDescent="0.3">
      <c r="A152" s="16" t="s">
        <v>194</v>
      </c>
      <c r="B152" s="18">
        <v>-730.37523900573603</v>
      </c>
      <c r="C152" s="18" t="s">
        <v>285</v>
      </c>
      <c r="D152" s="19" t="s">
        <v>206</v>
      </c>
      <c r="AD152" s="5">
        <v>-730.37523900573603</v>
      </c>
    </row>
  </sheetData>
  <mergeCells count="1">
    <mergeCell ref="A1:D5"/>
  </mergeCells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55C4-C013-4CF6-BA3E-D12119225FBD}">
  <dimension ref="A1:R163"/>
  <sheetViews>
    <sheetView zoomScale="77" zoomScaleNormal="115" workbookViewId="0">
      <selection activeCell="F39" sqref="F39"/>
    </sheetView>
  </sheetViews>
  <sheetFormatPr defaultRowHeight="15" x14ac:dyDescent="0.25"/>
  <cols>
    <col min="1" max="1" width="16.7109375" style="21" bestFit="1" customWidth="1"/>
    <col min="2" max="2" width="20.28515625" style="21" customWidth="1"/>
    <col min="3" max="3" width="25.7109375" style="21" customWidth="1"/>
    <col min="4" max="4" width="22" style="21" customWidth="1"/>
    <col min="5" max="6" width="25.85546875" style="21" bestFit="1" customWidth="1"/>
    <col min="7" max="7" width="15.42578125" style="31" customWidth="1"/>
    <col min="8" max="8" width="16.7109375" style="31" customWidth="1"/>
    <col min="9" max="9" width="9.140625" style="21"/>
    <col min="10" max="10" width="18" style="21" bestFit="1" customWidth="1"/>
    <col min="11" max="11" width="12.85546875" style="21" bestFit="1" customWidth="1"/>
    <col min="12" max="12" width="14.5703125" style="21" bestFit="1" customWidth="1"/>
    <col min="13" max="13" width="12.85546875" style="21" bestFit="1" customWidth="1"/>
    <col min="14" max="14" width="12.28515625" style="21" bestFit="1" customWidth="1"/>
    <col min="15" max="15" width="13.42578125" style="21" bestFit="1" customWidth="1"/>
    <col min="16" max="18" width="12.85546875" style="21" bestFit="1" customWidth="1"/>
    <col min="19" max="16384" width="9.140625" style="21"/>
  </cols>
  <sheetData>
    <row r="1" spans="1:18" ht="15" customHeight="1" x14ac:dyDescent="0.25">
      <c r="A1" s="36" t="s">
        <v>277</v>
      </c>
      <c r="B1" s="36"/>
      <c r="C1" s="36"/>
      <c r="D1" s="36"/>
      <c r="E1" s="36"/>
      <c r="F1" s="36"/>
      <c r="G1" s="36"/>
      <c r="H1" s="36"/>
      <c r="I1" s="20"/>
      <c r="J1" s="20"/>
      <c r="K1" s="20"/>
      <c r="L1" s="20"/>
      <c r="M1" s="20"/>
    </row>
    <row r="2" spans="1:18" x14ac:dyDescent="0.25">
      <c r="A2" s="36"/>
      <c r="B2" s="36"/>
      <c r="C2" s="36"/>
      <c r="D2" s="36"/>
      <c r="E2" s="36"/>
      <c r="F2" s="36"/>
      <c r="G2" s="36"/>
      <c r="H2" s="36"/>
      <c r="I2" s="20"/>
      <c r="J2" s="20"/>
      <c r="K2" s="20"/>
      <c r="L2" s="20"/>
      <c r="M2" s="20"/>
    </row>
    <row r="3" spans="1:18" x14ac:dyDescent="0.25">
      <c r="A3" s="36"/>
      <c r="B3" s="36"/>
      <c r="C3" s="36"/>
      <c r="D3" s="36"/>
      <c r="E3" s="36"/>
      <c r="F3" s="36"/>
      <c r="G3" s="36"/>
      <c r="H3" s="36"/>
      <c r="I3" s="20"/>
      <c r="J3" s="20"/>
      <c r="K3" s="20"/>
      <c r="L3" s="20"/>
      <c r="M3" s="20"/>
    </row>
    <row r="4" spans="1:18" x14ac:dyDescent="0.25">
      <c r="A4" s="36"/>
      <c r="B4" s="36"/>
      <c r="C4" s="36"/>
      <c r="D4" s="36"/>
      <c r="E4" s="36"/>
      <c r="F4" s="36"/>
      <c r="G4" s="36"/>
      <c r="H4" s="36"/>
      <c r="I4" s="20"/>
      <c r="J4" s="20"/>
      <c r="K4" s="20"/>
      <c r="L4" s="20"/>
      <c r="M4" s="20"/>
    </row>
    <row r="5" spans="1:18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8" ht="18" x14ac:dyDescent="0.35">
      <c r="A6" s="22" t="s">
        <v>195</v>
      </c>
      <c r="B6" s="23" t="s">
        <v>240</v>
      </c>
      <c r="C6" s="23" t="s">
        <v>241</v>
      </c>
      <c r="D6" s="23" t="s">
        <v>242</v>
      </c>
      <c r="E6" s="22" t="s">
        <v>243</v>
      </c>
      <c r="F6" s="22" t="s">
        <v>244</v>
      </c>
      <c r="G6" s="22" t="s">
        <v>245</v>
      </c>
      <c r="H6" s="22" t="s">
        <v>246</v>
      </c>
      <c r="I6" s="20"/>
      <c r="J6" s="24" t="s">
        <v>247</v>
      </c>
      <c r="K6" s="24"/>
      <c r="L6" s="24"/>
      <c r="M6" s="24"/>
      <c r="N6"/>
      <c r="O6"/>
      <c r="P6"/>
      <c r="Q6"/>
      <c r="R6"/>
    </row>
    <row r="7" spans="1:18" ht="15.75" thickBot="1" x14ac:dyDescent="0.3">
      <c r="A7" s="5" t="s">
        <v>12</v>
      </c>
      <c r="B7" s="20">
        <v>27.387</v>
      </c>
      <c r="C7" s="20">
        <v>27.387</v>
      </c>
      <c r="D7" s="20">
        <f>B7-C7</f>
        <v>0</v>
      </c>
      <c r="E7" s="20">
        <v>0</v>
      </c>
      <c r="F7" s="20">
        <v>0</v>
      </c>
      <c r="G7" s="20">
        <f t="shared" ref="G7:G38" si="0">-2.13*E7-1.025*F7</f>
        <v>0</v>
      </c>
      <c r="H7" s="20">
        <f t="shared" ref="H7:H38" si="1">G7-D7</f>
        <v>0</v>
      </c>
      <c r="I7" s="20"/>
      <c r="J7" s="24"/>
      <c r="K7" s="24"/>
      <c r="L7" s="24"/>
      <c r="M7" s="24"/>
      <c r="N7"/>
      <c r="O7"/>
      <c r="P7"/>
      <c r="Q7"/>
      <c r="R7"/>
    </row>
    <row r="8" spans="1:18" x14ac:dyDescent="0.25">
      <c r="A8" s="5" t="s">
        <v>29</v>
      </c>
      <c r="B8" s="20">
        <v>36.14</v>
      </c>
      <c r="C8" s="20">
        <v>36.14</v>
      </c>
      <c r="D8" s="20">
        <f t="shared" ref="D8:D74" si="2">B8-C8</f>
        <v>0</v>
      </c>
      <c r="E8" s="20">
        <v>0</v>
      </c>
      <c r="F8" s="20">
        <v>0</v>
      </c>
      <c r="G8" s="20">
        <f t="shared" si="0"/>
        <v>0</v>
      </c>
      <c r="H8" s="20">
        <f t="shared" si="1"/>
        <v>0</v>
      </c>
      <c r="I8" s="20"/>
      <c r="J8" s="25" t="s">
        <v>248</v>
      </c>
      <c r="K8" s="25"/>
      <c r="L8" s="24"/>
      <c r="M8" s="24"/>
      <c r="N8"/>
      <c r="O8"/>
      <c r="P8"/>
      <c r="Q8"/>
      <c r="R8"/>
    </row>
    <row r="9" spans="1:18" x14ac:dyDescent="0.25">
      <c r="A9" s="5" t="s">
        <v>15</v>
      </c>
      <c r="B9" s="20">
        <v>31.129000000000001</v>
      </c>
      <c r="C9" s="20">
        <v>31.129000000000001</v>
      </c>
      <c r="D9" s="20">
        <f t="shared" si="2"/>
        <v>0</v>
      </c>
      <c r="E9" s="20">
        <v>0</v>
      </c>
      <c r="F9" s="20">
        <v>0</v>
      </c>
      <c r="G9" s="20">
        <f t="shared" si="0"/>
        <v>0</v>
      </c>
      <c r="H9" s="20">
        <f t="shared" si="1"/>
        <v>0</v>
      </c>
      <c r="I9" s="20"/>
      <c r="J9" s="24" t="s">
        <v>249</v>
      </c>
      <c r="K9" s="24">
        <v>0.99494565602391372</v>
      </c>
      <c r="L9" s="24"/>
      <c r="M9" s="24"/>
      <c r="N9"/>
      <c r="O9"/>
      <c r="P9"/>
      <c r="Q9"/>
      <c r="R9"/>
    </row>
    <row r="10" spans="1:18" x14ac:dyDescent="0.25">
      <c r="A10" s="5" t="s">
        <v>31</v>
      </c>
      <c r="B10" s="20">
        <v>48.27</v>
      </c>
      <c r="C10" s="20">
        <v>48.27</v>
      </c>
      <c r="D10" s="20">
        <f t="shared" si="2"/>
        <v>0</v>
      </c>
      <c r="E10" s="20">
        <v>0</v>
      </c>
      <c r="F10" s="20">
        <v>0</v>
      </c>
      <c r="G10" s="20">
        <f t="shared" si="0"/>
        <v>0</v>
      </c>
      <c r="H10" s="20">
        <f t="shared" si="1"/>
        <v>0</v>
      </c>
      <c r="I10" s="20"/>
      <c r="J10" s="24" t="s">
        <v>250</v>
      </c>
      <c r="K10" s="24">
        <v>0.98991685844085608</v>
      </c>
      <c r="L10" s="24"/>
      <c r="M10" s="24"/>
      <c r="N10"/>
      <c r="O10"/>
      <c r="P10"/>
      <c r="Q10"/>
      <c r="R10"/>
    </row>
    <row r="11" spans="1:18" x14ac:dyDescent="0.25">
      <c r="A11" s="5" t="s">
        <v>20</v>
      </c>
      <c r="B11" s="20">
        <v>48.978999999999999</v>
      </c>
      <c r="C11" s="20">
        <v>48.978999999999999</v>
      </c>
      <c r="D11" s="20">
        <f t="shared" si="2"/>
        <v>0</v>
      </c>
      <c r="E11" s="20">
        <v>0</v>
      </c>
      <c r="F11" s="20">
        <v>0</v>
      </c>
      <c r="G11" s="20">
        <f t="shared" si="0"/>
        <v>0</v>
      </c>
      <c r="H11" s="20">
        <f t="shared" si="1"/>
        <v>0</v>
      </c>
      <c r="I11" s="20"/>
      <c r="J11" s="24" t="s">
        <v>251</v>
      </c>
      <c r="K11" s="24">
        <v>0.98248977651762714</v>
      </c>
      <c r="L11" s="24"/>
      <c r="M11" s="24"/>
      <c r="N11"/>
      <c r="O11"/>
      <c r="P11"/>
      <c r="Q11"/>
      <c r="R11"/>
    </row>
    <row r="12" spans="1:18" x14ac:dyDescent="0.25">
      <c r="A12" s="5" t="s">
        <v>32</v>
      </c>
      <c r="B12" s="20">
        <v>41.47</v>
      </c>
      <c r="C12" s="20">
        <v>41.47</v>
      </c>
      <c r="D12" s="20">
        <f t="shared" si="2"/>
        <v>0</v>
      </c>
      <c r="E12" s="20">
        <v>0</v>
      </c>
      <c r="F12" s="20">
        <v>0</v>
      </c>
      <c r="G12" s="20">
        <f t="shared" si="0"/>
        <v>0</v>
      </c>
      <c r="H12" s="20">
        <f t="shared" si="1"/>
        <v>0</v>
      </c>
      <c r="I12" s="20"/>
      <c r="J12" s="24" t="s">
        <v>252</v>
      </c>
      <c r="K12" s="24">
        <v>0.90898609888956294</v>
      </c>
      <c r="L12" s="24"/>
      <c r="M12" s="24"/>
      <c r="N12"/>
      <c r="O12"/>
      <c r="P12"/>
      <c r="Q12"/>
      <c r="R12"/>
    </row>
    <row r="13" spans="1:18" ht="15.75" thickBot="1" x14ac:dyDescent="0.3">
      <c r="A13" s="5" t="s">
        <v>21</v>
      </c>
      <c r="B13" s="20">
        <v>42.582000000000001</v>
      </c>
      <c r="C13" s="20">
        <v>42.582000000000001</v>
      </c>
      <c r="D13" s="20">
        <f t="shared" si="2"/>
        <v>0</v>
      </c>
      <c r="E13" s="20">
        <v>0</v>
      </c>
      <c r="F13" s="20">
        <v>0</v>
      </c>
      <c r="G13" s="20">
        <f t="shared" si="0"/>
        <v>0</v>
      </c>
      <c r="H13" s="20">
        <f t="shared" si="1"/>
        <v>0</v>
      </c>
      <c r="I13" s="20"/>
      <c r="J13" s="26" t="s">
        <v>253</v>
      </c>
      <c r="K13" s="26">
        <v>138</v>
      </c>
      <c r="L13" s="24"/>
      <c r="M13" s="24"/>
      <c r="N13"/>
      <c r="O13"/>
      <c r="P13"/>
      <c r="Q13"/>
      <c r="R13"/>
    </row>
    <row r="14" spans="1:18" x14ac:dyDescent="0.25">
      <c r="A14" s="5" t="s">
        <v>23</v>
      </c>
      <c r="B14" s="20">
        <v>45.091999999999999</v>
      </c>
      <c r="C14" s="20">
        <v>45.091999999999999</v>
      </c>
      <c r="D14" s="20">
        <f t="shared" si="2"/>
        <v>0</v>
      </c>
      <c r="E14" s="20">
        <v>0</v>
      </c>
      <c r="F14" s="20">
        <v>0</v>
      </c>
      <c r="G14" s="20">
        <f t="shared" si="0"/>
        <v>0</v>
      </c>
      <c r="H14" s="20">
        <f t="shared" si="1"/>
        <v>0</v>
      </c>
      <c r="I14" s="20"/>
      <c r="J14" s="24"/>
      <c r="K14" s="24"/>
      <c r="L14" s="24"/>
      <c r="M14" s="24"/>
      <c r="N14"/>
      <c r="O14"/>
      <c r="P14"/>
      <c r="Q14"/>
      <c r="R14"/>
    </row>
    <row r="15" spans="1:18" ht="15.75" thickBot="1" x14ac:dyDescent="0.3">
      <c r="A15" s="5" t="s">
        <v>220</v>
      </c>
      <c r="B15" s="20">
        <v>54.662999999999997</v>
      </c>
      <c r="C15" s="20">
        <v>54.662999999999997</v>
      </c>
      <c r="D15" s="20">
        <f t="shared" si="2"/>
        <v>0</v>
      </c>
      <c r="E15" s="20">
        <v>0</v>
      </c>
      <c r="F15" s="20">
        <v>0</v>
      </c>
      <c r="G15" s="20">
        <f t="shared" si="0"/>
        <v>0</v>
      </c>
      <c r="H15" s="20">
        <f t="shared" si="1"/>
        <v>0</v>
      </c>
      <c r="I15" s="20"/>
      <c r="J15" s="24" t="s">
        <v>254</v>
      </c>
      <c r="K15" s="24"/>
      <c r="L15" s="24"/>
      <c r="M15" s="24"/>
      <c r="N15"/>
      <c r="O15"/>
      <c r="P15"/>
      <c r="Q15"/>
      <c r="R15"/>
    </row>
    <row r="16" spans="1:18" x14ac:dyDescent="0.25">
      <c r="A16" s="5" t="s">
        <v>27</v>
      </c>
      <c r="B16" s="20">
        <v>53.747</v>
      </c>
      <c r="C16" s="20">
        <v>55.697000000000003</v>
      </c>
      <c r="D16" s="20">
        <f t="shared" si="2"/>
        <v>-1.9500000000000028</v>
      </c>
      <c r="E16" s="20">
        <v>0</v>
      </c>
      <c r="F16" s="20">
        <v>0</v>
      </c>
      <c r="G16" s="20">
        <f t="shared" si="0"/>
        <v>0</v>
      </c>
      <c r="H16" s="20">
        <f t="shared" si="1"/>
        <v>1.9500000000000028</v>
      </c>
      <c r="I16" s="20"/>
      <c r="J16" s="27"/>
      <c r="K16" s="27" t="s">
        <v>255</v>
      </c>
      <c r="L16" s="27" t="s">
        <v>256</v>
      </c>
      <c r="M16" s="27" t="s">
        <v>257</v>
      </c>
      <c r="N16" s="28" t="s">
        <v>258</v>
      </c>
      <c r="O16" s="28" t="s">
        <v>259</v>
      </c>
      <c r="P16"/>
      <c r="Q16"/>
      <c r="R16"/>
    </row>
    <row r="17" spans="1:18" x14ac:dyDescent="0.25">
      <c r="A17" s="5" t="s">
        <v>36</v>
      </c>
      <c r="B17" s="20">
        <v>51.009</v>
      </c>
      <c r="C17" s="20">
        <v>51.009</v>
      </c>
      <c r="D17" s="20">
        <f t="shared" si="2"/>
        <v>0</v>
      </c>
      <c r="E17" s="20">
        <v>0</v>
      </c>
      <c r="F17" s="20">
        <v>0</v>
      </c>
      <c r="G17" s="20">
        <f t="shared" si="0"/>
        <v>0</v>
      </c>
      <c r="H17" s="20">
        <f t="shared" si="1"/>
        <v>0</v>
      </c>
      <c r="I17" s="20"/>
      <c r="J17" s="24" t="s">
        <v>260</v>
      </c>
      <c r="K17" s="24">
        <v>2</v>
      </c>
      <c r="L17" s="24">
        <v>11032.050663995464</v>
      </c>
      <c r="M17" s="24">
        <v>5516.0253319977319</v>
      </c>
      <c r="N17">
        <v>6675.9299152092444</v>
      </c>
      <c r="O17">
        <v>1.067941371568879E-135</v>
      </c>
      <c r="P17"/>
      <c r="Q17"/>
      <c r="R17"/>
    </row>
    <row r="18" spans="1:18" x14ac:dyDescent="0.25">
      <c r="A18" s="5" t="s">
        <v>34</v>
      </c>
      <c r="B18" s="20">
        <v>47.207999999999998</v>
      </c>
      <c r="C18" s="20">
        <v>47.207999999999998</v>
      </c>
      <c r="D18" s="20">
        <f t="shared" si="2"/>
        <v>0</v>
      </c>
      <c r="E18" s="20">
        <v>0</v>
      </c>
      <c r="F18" s="20">
        <v>0</v>
      </c>
      <c r="G18" s="20">
        <f t="shared" si="0"/>
        <v>0</v>
      </c>
      <c r="H18" s="20">
        <f t="shared" si="1"/>
        <v>0</v>
      </c>
      <c r="I18" s="20"/>
      <c r="J18" s="24" t="s">
        <v>261</v>
      </c>
      <c r="K18" s="24">
        <v>136</v>
      </c>
      <c r="L18" s="24">
        <v>112.37077900452742</v>
      </c>
      <c r="M18" s="24">
        <v>0.82625572797446634</v>
      </c>
      <c r="N18"/>
      <c r="O18"/>
      <c r="P18"/>
      <c r="Q18"/>
      <c r="R18"/>
    </row>
    <row r="19" spans="1:18" ht="15.75" thickBot="1" x14ac:dyDescent="0.3">
      <c r="A19" s="5" t="s">
        <v>56</v>
      </c>
      <c r="B19" s="20">
        <v>59.442</v>
      </c>
      <c r="C19" s="20">
        <v>59.442</v>
      </c>
      <c r="D19" s="20">
        <f t="shared" si="2"/>
        <v>0</v>
      </c>
      <c r="E19" s="20">
        <v>0</v>
      </c>
      <c r="F19" s="20">
        <v>0</v>
      </c>
      <c r="G19" s="20">
        <f t="shared" si="0"/>
        <v>0</v>
      </c>
      <c r="H19" s="20">
        <f t="shared" si="1"/>
        <v>0</v>
      </c>
      <c r="I19" s="20"/>
      <c r="J19" s="26" t="s">
        <v>262</v>
      </c>
      <c r="K19" s="26">
        <v>138</v>
      </c>
      <c r="L19" s="26">
        <v>11144.421442999992</v>
      </c>
      <c r="M19" s="26"/>
      <c r="N19" s="29"/>
      <c r="O19" s="29"/>
      <c r="P19"/>
      <c r="Q19"/>
      <c r="R19"/>
    </row>
    <row r="20" spans="1:18" ht="15.75" thickBot="1" x14ac:dyDescent="0.3">
      <c r="A20" s="30" t="s">
        <v>263</v>
      </c>
      <c r="B20" s="20">
        <v>59.430999999999997</v>
      </c>
      <c r="C20" s="20">
        <v>60.125999999999998</v>
      </c>
      <c r="D20" s="20">
        <f t="shared" si="2"/>
        <v>-0.69500000000000028</v>
      </c>
      <c r="E20" s="20">
        <v>0</v>
      </c>
      <c r="F20" s="20">
        <v>1</v>
      </c>
      <c r="G20" s="20">
        <f t="shared" si="0"/>
        <v>-1.0249999999999999</v>
      </c>
      <c r="H20" s="20">
        <f t="shared" si="1"/>
        <v>-0.32999999999999963</v>
      </c>
      <c r="I20" s="20"/>
      <c r="J20" s="24"/>
      <c r="K20" s="24"/>
      <c r="L20" s="24"/>
      <c r="M20" s="24"/>
      <c r="N20"/>
      <c r="O20"/>
      <c r="P20"/>
      <c r="Q20"/>
      <c r="R20"/>
    </row>
    <row r="21" spans="1:18" x14ac:dyDescent="0.25">
      <c r="A21" s="5" t="s">
        <v>264</v>
      </c>
      <c r="B21" s="20">
        <v>59.459000000000003</v>
      </c>
      <c r="C21" s="20">
        <v>60.079000000000001</v>
      </c>
      <c r="D21" s="20">
        <f t="shared" si="2"/>
        <v>-0.61999999999999744</v>
      </c>
      <c r="E21" s="20">
        <v>0</v>
      </c>
      <c r="F21" s="20">
        <v>1</v>
      </c>
      <c r="G21" s="20">
        <f t="shared" si="0"/>
        <v>-1.0249999999999999</v>
      </c>
      <c r="H21" s="20">
        <f t="shared" si="1"/>
        <v>-0.40500000000000247</v>
      </c>
      <c r="I21" s="20"/>
      <c r="J21" s="27"/>
      <c r="K21" s="27" t="s">
        <v>265</v>
      </c>
      <c r="L21" s="27" t="s">
        <v>252</v>
      </c>
      <c r="M21" s="27" t="s">
        <v>266</v>
      </c>
      <c r="N21" s="28" t="s">
        <v>267</v>
      </c>
      <c r="O21" s="28" t="s">
        <v>268</v>
      </c>
      <c r="P21" s="28" t="s">
        <v>269</v>
      </c>
      <c r="Q21" s="28" t="s">
        <v>270</v>
      </c>
      <c r="R21" s="28" t="s">
        <v>271</v>
      </c>
    </row>
    <row r="22" spans="1:18" x14ac:dyDescent="0.25">
      <c r="A22" s="5" t="s">
        <v>40</v>
      </c>
      <c r="B22" s="20">
        <v>58.595999999999997</v>
      </c>
      <c r="C22" s="20">
        <v>58.595999999999997</v>
      </c>
      <c r="D22" s="20">
        <f t="shared" si="2"/>
        <v>0</v>
      </c>
      <c r="E22" s="20">
        <v>0</v>
      </c>
      <c r="F22" s="20">
        <v>0</v>
      </c>
      <c r="G22" s="20">
        <f t="shared" si="0"/>
        <v>0</v>
      </c>
      <c r="H22" s="20">
        <f t="shared" si="1"/>
        <v>0</v>
      </c>
      <c r="I22" s="20"/>
      <c r="J22" s="24" t="s">
        <v>272</v>
      </c>
      <c r="K22" s="24">
        <v>0</v>
      </c>
      <c r="L22" s="24" t="e">
        <v>#N/A</v>
      </c>
      <c r="M22" s="24" t="e">
        <v>#N/A</v>
      </c>
      <c r="N22" t="e">
        <v>#N/A</v>
      </c>
      <c r="O22" t="e">
        <v>#N/A</v>
      </c>
      <c r="P22" t="e">
        <v>#N/A</v>
      </c>
      <c r="Q22" t="e">
        <v>#N/A</v>
      </c>
      <c r="R22" t="e">
        <v>#N/A</v>
      </c>
    </row>
    <row r="23" spans="1:18" x14ac:dyDescent="0.25">
      <c r="A23" s="5" t="s">
        <v>42</v>
      </c>
      <c r="B23" s="20">
        <v>44.473999999999997</v>
      </c>
      <c r="C23" s="20">
        <v>44.473999999999997</v>
      </c>
      <c r="D23" s="20">
        <f t="shared" si="2"/>
        <v>0</v>
      </c>
      <c r="E23" s="20">
        <v>0</v>
      </c>
      <c r="F23" s="20">
        <v>0</v>
      </c>
      <c r="G23" s="20">
        <f t="shared" si="0"/>
        <v>0</v>
      </c>
      <c r="H23" s="20">
        <f t="shared" si="1"/>
        <v>0</v>
      </c>
      <c r="I23" s="20"/>
      <c r="J23" s="24" t="s">
        <v>273</v>
      </c>
      <c r="K23" s="24">
        <v>-2.1671866883292705</v>
      </c>
      <c r="L23" s="24">
        <v>2.177887881015508E-2</v>
      </c>
      <c r="M23" s="24">
        <v>-99.508643544990591</v>
      </c>
      <c r="N23">
        <v>6.3975813282670156E-129</v>
      </c>
      <c r="O23">
        <v>-2.2102557448216635</v>
      </c>
      <c r="P23">
        <v>-2.1241176318368775</v>
      </c>
      <c r="Q23">
        <v>-2.2102557448216635</v>
      </c>
      <c r="R23">
        <v>-2.1241176318368775</v>
      </c>
    </row>
    <row r="24" spans="1:18" ht="15.75" thickBot="1" x14ac:dyDescent="0.3">
      <c r="A24" s="5" t="s">
        <v>54</v>
      </c>
      <c r="B24" s="20">
        <v>64.194000000000003</v>
      </c>
      <c r="C24" s="20">
        <v>64.194000000000003</v>
      </c>
      <c r="D24" s="20">
        <f t="shared" si="2"/>
        <v>0</v>
      </c>
      <c r="E24" s="20">
        <v>0</v>
      </c>
      <c r="F24" s="20">
        <v>0</v>
      </c>
      <c r="G24" s="20">
        <f t="shared" si="0"/>
        <v>0</v>
      </c>
      <c r="H24" s="20">
        <f t="shared" si="1"/>
        <v>0</v>
      </c>
      <c r="I24" s="20"/>
      <c r="J24" s="26" t="s">
        <v>274</v>
      </c>
      <c r="K24" s="26">
        <v>-0.79122886542106852</v>
      </c>
      <c r="L24" s="26">
        <v>0.14111155937005779</v>
      </c>
      <c r="M24" s="26">
        <v>-5.6071158801818042</v>
      </c>
      <c r="N24" s="29">
        <v>1.1044098373244077E-7</v>
      </c>
      <c r="O24" s="29">
        <v>-1.0702855503503621</v>
      </c>
      <c r="P24" s="29">
        <v>-0.51217218049177493</v>
      </c>
      <c r="Q24" s="29">
        <v>-1.0702855503503621</v>
      </c>
      <c r="R24" s="29">
        <v>-0.51217218049177493</v>
      </c>
    </row>
    <row r="25" spans="1:18" x14ac:dyDescent="0.25">
      <c r="A25" s="5" t="s">
        <v>44</v>
      </c>
      <c r="B25" s="20">
        <v>57.512999999999998</v>
      </c>
      <c r="C25" s="20">
        <v>57.512999999999998</v>
      </c>
      <c r="D25" s="20">
        <f t="shared" si="2"/>
        <v>0</v>
      </c>
      <c r="E25" s="20">
        <v>0</v>
      </c>
      <c r="F25" s="20">
        <v>0</v>
      </c>
      <c r="G25" s="20">
        <f t="shared" si="0"/>
        <v>0</v>
      </c>
      <c r="H25" s="20">
        <f t="shared" si="1"/>
        <v>0</v>
      </c>
      <c r="I25" s="20"/>
      <c r="J25" s="24"/>
      <c r="K25" s="24"/>
      <c r="L25" s="24"/>
      <c r="M25" s="24"/>
      <c r="N25"/>
      <c r="O25"/>
      <c r="P25"/>
      <c r="Q25"/>
      <c r="R25"/>
    </row>
    <row r="26" spans="1:18" x14ac:dyDescent="0.25">
      <c r="A26" s="5" t="s">
        <v>48</v>
      </c>
      <c r="B26" s="20">
        <v>63.222000000000001</v>
      </c>
      <c r="C26" s="20">
        <v>63.222000000000001</v>
      </c>
      <c r="D26" s="20">
        <f t="shared" si="2"/>
        <v>0</v>
      </c>
      <c r="E26" s="20">
        <v>0</v>
      </c>
      <c r="F26" s="20">
        <v>0</v>
      </c>
      <c r="G26" s="20">
        <f t="shared" si="0"/>
        <v>0</v>
      </c>
      <c r="H26" s="20">
        <f t="shared" si="1"/>
        <v>0</v>
      </c>
      <c r="I26" s="24"/>
      <c r="J26" s="24"/>
      <c r="K26" s="24"/>
      <c r="L26" s="24"/>
      <c r="M26" s="24"/>
      <c r="N26"/>
      <c r="O26"/>
      <c r="P26"/>
      <c r="Q26"/>
      <c r="R26"/>
    </row>
    <row r="27" spans="1:18" x14ac:dyDescent="0.25">
      <c r="A27" s="5" t="s">
        <v>50</v>
      </c>
      <c r="B27" s="20">
        <v>62.506</v>
      </c>
      <c r="C27" s="20">
        <v>62.506</v>
      </c>
      <c r="D27" s="20">
        <f t="shared" si="2"/>
        <v>0</v>
      </c>
      <c r="E27" s="20">
        <v>0</v>
      </c>
      <c r="F27" s="20">
        <v>0</v>
      </c>
      <c r="G27" s="20">
        <f t="shared" si="0"/>
        <v>0</v>
      </c>
      <c r="H27" s="20">
        <f t="shared" si="1"/>
        <v>0</v>
      </c>
      <c r="I27" s="20"/>
      <c r="J27" s="24"/>
      <c r="K27" s="24"/>
      <c r="L27" s="24"/>
      <c r="M27" s="24"/>
      <c r="N27"/>
      <c r="O27"/>
      <c r="P27"/>
      <c r="Q27"/>
      <c r="R27"/>
    </row>
    <row r="28" spans="1:18" x14ac:dyDescent="0.25">
      <c r="A28" s="5" t="s">
        <v>65</v>
      </c>
      <c r="B28" s="20">
        <v>63.281999999999996</v>
      </c>
      <c r="C28" s="20">
        <v>63.69</v>
      </c>
      <c r="D28" s="20">
        <f t="shared" si="2"/>
        <v>-0.40800000000000125</v>
      </c>
      <c r="E28" s="20">
        <v>0</v>
      </c>
      <c r="F28" s="20">
        <v>1</v>
      </c>
      <c r="G28" s="20">
        <f t="shared" si="0"/>
        <v>-1.0249999999999999</v>
      </c>
      <c r="H28" s="20">
        <f t="shared" si="1"/>
        <v>-0.61699999999999866</v>
      </c>
      <c r="I28" s="24"/>
      <c r="J28" s="20"/>
      <c r="K28" s="20"/>
      <c r="L28" s="20"/>
      <c r="M28" s="20"/>
    </row>
    <row r="29" spans="1:18" x14ac:dyDescent="0.25">
      <c r="A29" s="5" t="s">
        <v>63</v>
      </c>
      <c r="B29" s="20">
        <v>64.605999999999995</v>
      </c>
      <c r="C29" s="20">
        <v>64.605999999999995</v>
      </c>
      <c r="D29" s="20">
        <f t="shared" si="2"/>
        <v>0</v>
      </c>
      <c r="E29" s="20">
        <v>0</v>
      </c>
      <c r="F29" s="20">
        <v>0</v>
      </c>
      <c r="G29" s="20">
        <f t="shared" si="0"/>
        <v>0</v>
      </c>
      <c r="H29" s="20">
        <f t="shared" si="1"/>
        <v>0</v>
      </c>
      <c r="I29" s="20"/>
      <c r="J29" s="20"/>
      <c r="K29" s="20"/>
      <c r="L29" s="20"/>
      <c r="M29" s="20"/>
    </row>
    <row r="30" spans="1:18" x14ac:dyDescent="0.25">
      <c r="A30" s="5" t="s">
        <v>58</v>
      </c>
      <c r="B30" s="20">
        <v>61.82</v>
      </c>
      <c r="C30" s="20">
        <v>61.82</v>
      </c>
      <c r="D30" s="20">
        <f t="shared" si="2"/>
        <v>0</v>
      </c>
      <c r="E30" s="20">
        <v>0</v>
      </c>
      <c r="F30" s="20">
        <v>0</v>
      </c>
      <c r="G30" s="20">
        <f t="shared" si="0"/>
        <v>0</v>
      </c>
      <c r="H30" s="20">
        <f t="shared" si="1"/>
        <v>0</v>
      </c>
      <c r="I30" s="20"/>
      <c r="J30" s="20"/>
      <c r="K30" s="20"/>
      <c r="L30" s="20"/>
      <c r="M30" s="20"/>
    </row>
    <row r="31" spans="1:18" x14ac:dyDescent="0.25">
      <c r="A31" s="5" t="s">
        <v>60</v>
      </c>
      <c r="B31" s="20">
        <v>65.450999999999993</v>
      </c>
      <c r="C31" s="20">
        <v>67.084000000000003</v>
      </c>
      <c r="D31" s="20">
        <f t="shared" si="2"/>
        <v>-1.6330000000000098</v>
      </c>
      <c r="E31" s="20">
        <v>0</v>
      </c>
      <c r="F31" s="20">
        <v>1</v>
      </c>
      <c r="G31" s="20">
        <f t="shared" si="0"/>
        <v>-1.0249999999999999</v>
      </c>
      <c r="H31" s="20">
        <f t="shared" si="1"/>
        <v>0.60800000000000987</v>
      </c>
      <c r="I31" s="20"/>
      <c r="J31" s="24"/>
      <c r="K31" s="24"/>
      <c r="L31" s="24"/>
      <c r="M31" s="24"/>
      <c r="N31"/>
    </row>
    <row r="32" spans="1:18" x14ac:dyDescent="0.25">
      <c r="A32" s="5" t="s">
        <v>92</v>
      </c>
      <c r="B32" s="20">
        <v>77.123000000000005</v>
      </c>
      <c r="C32" s="20">
        <v>78.765000000000001</v>
      </c>
      <c r="D32" s="20">
        <f t="shared" si="2"/>
        <v>-1.6419999999999959</v>
      </c>
      <c r="E32" s="20">
        <v>1</v>
      </c>
      <c r="F32" s="20">
        <v>0</v>
      </c>
      <c r="G32" s="20">
        <f t="shared" si="0"/>
        <v>-2.13</v>
      </c>
      <c r="H32" s="20">
        <f t="shared" si="1"/>
        <v>-0.48800000000000399</v>
      </c>
      <c r="I32" s="20"/>
      <c r="J32" s="24"/>
      <c r="K32" s="24"/>
      <c r="L32" s="24"/>
      <c r="M32" s="24"/>
      <c r="N32"/>
    </row>
    <row r="33" spans="1:14" x14ac:dyDescent="0.25">
      <c r="A33" s="5" t="s">
        <v>236</v>
      </c>
      <c r="B33" s="20">
        <v>70.256</v>
      </c>
      <c r="C33" s="20">
        <v>71.715999999999994</v>
      </c>
      <c r="D33" s="20">
        <f t="shared" si="2"/>
        <v>-1.4599999999999937</v>
      </c>
      <c r="E33" s="20">
        <v>1</v>
      </c>
      <c r="F33" s="20">
        <v>0</v>
      </c>
      <c r="G33" s="20">
        <f t="shared" si="0"/>
        <v>-2.13</v>
      </c>
      <c r="H33" s="20">
        <f t="shared" si="1"/>
        <v>-0.67000000000000615</v>
      </c>
      <c r="I33" s="20"/>
      <c r="J33" s="24"/>
      <c r="K33" s="24"/>
      <c r="L33" s="24"/>
      <c r="M33" s="24"/>
      <c r="N33"/>
    </row>
    <row r="34" spans="1:14" x14ac:dyDescent="0.25">
      <c r="A34" s="5" t="s">
        <v>90</v>
      </c>
      <c r="B34" s="20">
        <v>75.722999999999999</v>
      </c>
      <c r="C34" s="20">
        <v>77.037000000000006</v>
      </c>
      <c r="D34" s="20">
        <f t="shared" si="2"/>
        <v>-1.3140000000000072</v>
      </c>
      <c r="E34" s="20">
        <v>1</v>
      </c>
      <c r="F34" s="20">
        <v>0</v>
      </c>
      <c r="G34" s="20">
        <f t="shared" si="0"/>
        <v>-2.13</v>
      </c>
      <c r="H34" s="20">
        <f t="shared" si="1"/>
        <v>-0.81599999999999273</v>
      </c>
      <c r="I34" s="20"/>
      <c r="J34" s="24"/>
      <c r="K34" s="24"/>
      <c r="L34" s="24"/>
      <c r="M34" s="24"/>
      <c r="N34"/>
    </row>
    <row r="35" spans="1:14" x14ac:dyDescent="0.25">
      <c r="A35" s="5" t="s">
        <v>88</v>
      </c>
      <c r="B35" s="20">
        <v>76.430999999999997</v>
      </c>
      <c r="C35" s="20">
        <v>78.588999999999999</v>
      </c>
      <c r="D35" s="20">
        <f t="shared" si="2"/>
        <v>-2.1580000000000013</v>
      </c>
      <c r="E35" s="20">
        <v>1</v>
      </c>
      <c r="F35" s="20">
        <v>0</v>
      </c>
      <c r="G35" s="20">
        <f t="shared" si="0"/>
        <v>-2.13</v>
      </c>
      <c r="H35" s="20">
        <f t="shared" si="1"/>
        <v>2.8000000000001357E-2</v>
      </c>
      <c r="I35" s="20"/>
      <c r="J35" s="24"/>
      <c r="K35" s="24"/>
      <c r="L35" s="24"/>
      <c r="M35" s="24"/>
      <c r="N35"/>
    </row>
    <row r="36" spans="1:14" x14ac:dyDescent="0.25">
      <c r="A36" s="5" t="s">
        <v>89</v>
      </c>
      <c r="B36" s="20">
        <v>74.686999999999998</v>
      </c>
      <c r="C36" s="20">
        <v>77.878</v>
      </c>
      <c r="D36" s="20">
        <f t="shared" si="2"/>
        <v>-3.1910000000000025</v>
      </c>
      <c r="E36" s="20">
        <v>1</v>
      </c>
      <c r="F36" s="20">
        <v>0</v>
      </c>
      <c r="G36" s="20">
        <f t="shared" si="0"/>
        <v>-2.13</v>
      </c>
      <c r="H36" s="20">
        <f t="shared" si="1"/>
        <v>1.0610000000000026</v>
      </c>
      <c r="I36" s="20"/>
      <c r="J36" s="24"/>
      <c r="K36" s="24"/>
      <c r="L36" s="24"/>
      <c r="M36" s="24"/>
      <c r="N36"/>
    </row>
    <row r="37" spans="1:14" x14ac:dyDescent="0.25">
      <c r="A37" s="5" t="s">
        <v>275</v>
      </c>
      <c r="B37" s="20">
        <v>74.91</v>
      </c>
      <c r="C37" s="20">
        <v>77.605999999999995</v>
      </c>
      <c r="D37" s="20">
        <f t="shared" si="2"/>
        <v>-2.695999999999998</v>
      </c>
      <c r="E37" s="20">
        <v>1</v>
      </c>
      <c r="F37" s="20">
        <v>0</v>
      </c>
      <c r="G37" s="20">
        <f t="shared" si="0"/>
        <v>-2.13</v>
      </c>
      <c r="H37" s="20">
        <f t="shared" si="1"/>
        <v>0.56599999999999806</v>
      </c>
      <c r="I37" s="20"/>
      <c r="J37" s="24"/>
      <c r="K37" s="24"/>
      <c r="L37" s="24"/>
      <c r="M37" s="24"/>
      <c r="N37"/>
    </row>
    <row r="38" spans="1:14" x14ac:dyDescent="0.25">
      <c r="A38" s="5" t="s">
        <v>70</v>
      </c>
      <c r="B38" s="20">
        <v>78.085999999999999</v>
      </c>
      <c r="C38" s="20">
        <v>79.918000000000006</v>
      </c>
      <c r="D38" s="20">
        <f t="shared" si="2"/>
        <v>-1.8320000000000078</v>
      </c>
      <c r="E38" s="20">
        <v>1</v>
      </c>
      <c r="F38" s="20">
        <v>0</v>
      </c>
      <c r="G38" s="20">
        <f t="shared" si="0"/>
        <v>-2.13</v>
      </c>
      <c r="H38" s="20">
        <f t="shared" si="1"/>
        <v>-0.29799999999999205</v>
      </c>
      <c r="I38" s="20"/>
      <c r="J38" s="24"/>
      <c r="K38" s="24"/>
      <c r="L38" s="24"/>
      <c r="M38" s="24"/>
      <c r="N38"/>
    </row>
    <row r="39" spans="1:14" x14ac:dyDescent="0.25">
      <c r="A39" s="5" t="s">
        <v>237</v>
      </c>
      <c r="B39" s="20">
        <v>74.317999999999998</v>
      </c>
      <c r="C39" s="20">
        <v>74.317999999999998</v>
      </c>
      <c r="D39" s="20">
        <f t="shared" si="2"/>
        <v>0</v>
      </c>
      <c r="E39" s="20">
        <v>0</v>
      </c>
      <c r="F39" s="20">
        <v>0</v>
      </c>
      <c r="G39" s="20">
        <f t="shared" ref="G39:G70" si="3">-2.13*E39-1.025*F39</f>
        <v>0</v>
      </c>
      <c r="H39" s="20">
        <f t="shared" ref="H39:H70" si="4">G39-D39</f>
        <v>0</v>
      </c>
      <c r="I39" s="20"/>
      <c r="J39" s="24"/>
      <c r="K39" s="24"/>
      <c r="L39" s="24"/>
      <c r="M39" s="24"/>
      <c r="N39"/>
    </row>
    <row r="40" spans="1:14" x14ac:dyDescent="0.25">
      <c r="A40" s="5" t="s">
        <v>72</v>
      </c>
      <c r="B40" s="20">
        <v>78.313000000000002</v>
      </c>
      <c r="C40" s="20">
        <v>81.001000000000005</v>
      </c>
      <c r="D40" s="20">
        <f t="shared" si="2"/>
        <v>-2.6880000000000024</v>
      </c>
      <c r="E40" s="20">
        <v>1</v>
      </c>
      <c r="F40" s="20">
        <v>1</v>
      </c>
      <c r="G40" s="20">
        <f t="shared" si="3"/>
        <v>-3.1549999999999998</v>
      </c>
      <c r="H40" s="20">
        <f t="shared" si="4"/>
        <v>-0.46699999999999742</v>
      </c>
      <c r="I40" s="20"/>
      <c r="J40" s="24"/>
      <c r="K40" s="24"/>
      <c r="L40" s="24"/>
      <c r="M40" s="24"/>
      <c r="N40"/>
    </row>
    <row r="41" spans="1:14" x14ac:dyDescent="0.25">
      <c r="A41" s="5" t="s">
        <v>74</v>
      </c>
      <c r="B41" s="20">
        <v>78.188000000000002</v>
      </c>
      <c r="C41" s="20">
        <v>80.084000000000003</v>
      </c>
      <c r="D41" s="20">
        <f t="shared" si="2"/>
        <v>-1.8960000000000008</v>
      </c>
      <c r="E41" s="20">
        <v>1</v>
      </c>
      <c r="F41" s="20">
        <v>0</v>
      </c>
      <c r="G41" s="20">
        <f t="shared" si="3"/>
        <v>-2.13</v>
      </c>
      <c r="H41" s="20">
        <f t="shared" si="4"/>
        <v>-0.2339999999999991</v>
      </c>
      <c r="I41" s="20"/>
      <c r="J41" s="24"/>
      <c r="K41" s="24"/>
      <c r="L41" s="24"/>
      <c r="M41" s="24"/>
      <c r="N41"/>
    </row>
    <row r="42" spans="1:14" x14ac:dyDescent="0.25">
      <c r="A42" s="5" t="s">
        <v>83</v>
      </c>
      <c r="B42" s="20">
        <v>81.367000000000004</v>
      </c>
      <c r="C42" s="20">
        <v>84.99</v>
      </c>
      <c r="D42" s="20">
        <f t="shared" si="2"/>
        <v>-3.6229999999999905</v>
      </c>
      <c r="E42" s="20">
        <v>1</v>
      </c>
      <c r="F42" s="20">
        <v>1</v>
      </c>
      <c r="G42" s="20">
        <f t="shared" si="3"/>
        <v>-3.1549999999999998</v>
      </c>
      <c r="H42" s="20">
        <f t="shared" si="4"/>
        <v>0.46799999999999065</v>
      </c>
      <c r="I42" s="20"/>
      <c r="J42" s="24"/>
      <c r="K42" s="24"/>
      <c r="L42" s="24"/>
      <c r="M42" s="24"/>
      <c r="N42"/>
    </row>
    <row r="43" spans="1:14" x14ac:dyDescent="0.25">
      <c r="A43" s="5" t="s">
        <v>76</v>
      </c>
      <c r="B43" s="20">
        <v>80.081000000000003</v>
      </c>
      <c r="C43" s="20">
        <v>81.858000000000004</v>
      </c>
      <c r="D43" s="20">
        <f t="shared" si="2"/>
        <v>-1.777000000000001</v>
      </c>
      <c r="E43" s="20">
        <v>1</v>
      </c>
      <c r="F43" s="20">
        <v>0</v>
      </c>
      <c r="G43" s="20">
        <f t="shared" si="3"/>
        <v>-2.13</v>
      </c>
      <c r="H43" s="20">
        <f t="shared" si="4"/>
        <v>-0.35299999999999887</v>
      </c>
      <c r="I43" s="20"/>
      <c r="J43" s="24"/>
      <c r="K43" s="24"/>
      <c r="L43" s="24"/>
      <c r="M43" s="24"/>
      <c r="N43"/>
    </row>
    <row r="44" spans="1:14" x14ac:dyDescent="0.25">
      <c r="A44" s="5" t="s">
        <v>82</v>
      </c>
      <c r="B44" s="20">
        <v>71.725999999999999</v>
      </c>
      <c r="C44" s="20">
        <v>71.725999999999999</v>
      </c>
      <c r="D44" s="20">
        <f t="shared" si="2"/>
        <v>0</v>
      </c>
      <c r="E44" s="20">
        <v>0</v>
      </c>
      <c r="F44" s="20">
        <v>0</v>
      </c>
      <c r="G44" s="20">
        <f t="shared" si="3"/>
        <v>0</v>
      </c>
      <c r="H44" s="20">
        <f t="shared" si="4"/>
        <v>0</v>
      </c>
      <c r="I44" s="20"/>
      <c r="J44" s="24"/>
      <c r="K44" s="24"/>
      <c r="L44" s="24"/>
      <c r="M44" s="24"/>
      <c r="N44"/>
    </row>
    <row r="45" spans="1:14" x14ac:dyDescent="0.25">
      <c r="A45" s="5" t="s">
        <v>78</v>
      </c>
      <c r="B45" s="20">
        <v>79.256</v>
      </c>
      <c r="C45" s="20">
        <v>79.692999999999998</v>
      </c>
      <c r="D45" s="20">
        <f t="shared" si="2"/>
        <v>-0.43699999999999761</v>
      </c>
      <c r="E45" s="20">
        <v>1</v>
      </c>
      <c r="F45" s="20">
        <v>0</v>
      </c>
      <c r="G45" s="20">
        <f t="shared" si="3"/>
        <v>-2.13</v>
      </c>
      <c r="H45" s="20">
        <f t="shared" si="4"/>
        <v>-1.6930000000000023</v>
      </c>
      <c r="I45" s="20"/>
      <c r="J45" s="24"/>
      <c r="K45" s="24"/>
      <c r="L45" s="24"/>
      <c r="M45" s="24"/>
      <c r="N45"/>
    </row>
    <row r="46" spans="1:14" x14ac:dyDescent="0.25">
      <c r="A46" s="5" t="s">
        <v>84</v>
      </c>
      <c r="B46" s="20">
        <v>74.194999999999993</v>
      </c>
      <c r="C46" s="20">
        <v>80.457999999999998</v>
      </c>
      <c r="D46" s="20">
        <f t="shared" si="2"/>
        <v>-6.2630000000000052</v>
      </c>
      <c r="E46" s="20">
        <v>1</v>
      </c>
      <c r="F46" s="20">
        <v>0</v>
      </c>
      <c r="G46" s="20">
        <f t="shared" si="3"/>
        <v>-2.13</v>
      </c>
      <c r="H46" s="20">
        <f t="shared" si="4"/>
        <v>4.1330000000000053</v>
      </c>
      <c r="I46" s="20"/>
      <c r="J46" s="24"/>
      <c r="K46" s="24"/>
      <c r="L46" s="24"/>
      <c r="M46" s="24"/>
      <c r="N46"/>
    </row>
    <row r="47" spans="1:14" x14ac:dyDescent="0.25">
      <c r="A47" s="5" t="s">
        <v>81</v>
      </c>
      <c r="B47" s="20">
        <v>81.137</v>
      </c>
      <c r="C47" s="20">
        <v>85.411000000000001</v>
      </c>
      <c r="D47" s="20">
        <f t="shared" si="2"/>
        <v>-4.2740000000000009</v>
      </c>
      <c r="E47" s="20">
        <v>1</v>
      </c>
      <c r="F47" s="20">
        <v>2</v>
      </c>
      <c r="G47" s="20">
        <f t="shared" si="3"/>
        <v>-4.18</v>
      </c>
      <c r="H47" s="20">
        <f t="shared" si="4"/>
        <v>9.4000000000001194E-2</v>
      </c>
      <c r="I47" s="20"/>
      <c r="J47" s="24"/>
      <c r="K47" s="24"/>
      <c r="L47" s="24"/>
      <c r="M47" s="24"/>
      <c r="N47"/>
    </row>
    <row r="48" spans="1:14" x14ac:dyDescent="0.25">
      <c r="A48" s="5" t="s">
        <v>80</v>
      </c>
      <c r="B48" s="20">
        <v>80.061999999999998</v>
      </c>
      <c r="C48" s="20">
        <v>83.283000000000001</v>
      </c>
      <c r="D48" s="20">
        <f t="shared" si="2"/>
        <v>-3.2210000000000036</v>
      </c>
      <c r="E48" s="20">
        <v>1</v>
      </c>
      <c r="F48" s="20">
        <v>0</v>
      </c>
      <c r="G48" s="20">
        <f t="shared" si="3"/>
        <v>-2.13</v>
      </c>
      <c r="H48" s="20">
        <f t="shared" si="4"/>
        <v>1.0910000000000037</v>
      </c>
      <c r="I48" s="20"/>
      <c r="J48" s="24"/>
      <c r="K48" s="24"/>
      <c r="L48" s="24"/>
      <c r="M48" s="24"/>
      <c r="N48"/>
    </row>
    <row r="49" spans="1:15" x14ac:dyDescent="0.25">
      <c r="A49" s="5" t="s">
        <v>94</v>
      </c>
      <c r="B49" s="20">
        <v>91.5</v>
      </c>
      <c r="C49" s="20">
        <v>95.522999999999996</v>
      </c>
      <c r="D49" s="20">
        <f t="shared" si="2"/>
        <v>-4.0229999999999961</v>
      </c>
      <c r="E49" s="20">
        <v>2</v>
      </c>
      <c r="F49" s="20">
        <v>0</v>
      </c>
      <c r="G49" s="20">
        <f t="shared" si="3"/>
        <v>-4.26</v>
      </c>
      <c r="H49" s="20">
        <f t="shared" si="4"/>
        <v>-0.23700000000000365</v>
      </c>
      <c r="I49" s="20"/>
      <c r="J49" s="24"/>
      <c r="K49" s="24"/>
      <c r="L49" s="24"/>
      <c r="M49" s="24"/>
      <c r="N49"/>
    </row>
    <row r="50" spans="1:15" x14ac:dyDescent="0.25">
      <c r="A50" s="5" t="s">
        <v>93</v>
      </c>
      <c r="B50" s="20">
        <v>88.04</v>
      </c>
      <c r="C50" s="20">
        <v>90.037999999999997</v>
      </c>
      <c r="D50" s="20">
        <f t="shared" si="2"/>
        <v>-1.9979999999999905</v>
      </c>
      <c r="E50" s="20">
        <v>1</v>
      </c>
      <c r="F50" s="20">
        <v>0</v>
      </c>
      <c r="G50" s="20">
        <f t="shared" si="3"/>
        <v>-2.13</v>
      </c>
      <c r="H50" s="20">
        <f t="shared" si="4"/>
        <v>-0.13200000000000944</v>
      </c>
      <c r="I50" s="20"/>
      <c r="J50" s="24"/>
      <c r="K50" s="24"/>
      <c r="L50" s="24"/>
      <c r="M50" s="24"/>
      <c r="N50"/>
    </row>
    <row r="51" spans="1:15" x14ac:dyDescent="0.25">
      <c r="A51" s="5" t="s">
        <v>95</v>
      </c>
      <c r="B51" s="20">
        <v>91.13</v>
      </c>
      <c r="C51" s="20">
        <v>95.486999999999995</v>
      </c>
      <c r="D51" s="20">
        <f t="shared" si="2"/>
        <v>-4.3569999999999993</v>
      </c>
      <c r="E51" s="20">
        <v>2</v>
      </c>
      <c r="F51" s="20">
        <v>1</v>
      </c>
      <c r="G51" s="20">
        <f t="shared" si="3"/>
        <v>-5.2850000000000001</v>
      </c>
      <c r="H51" s="20">
        <f t="shared" si="4"/>
        <v>-0.92800000000000082</v>
      </c>
      <c r="I51" s="20"/>
      <c r="J51" s="24"/>
      <c r="K51" s="24"/>
      <c r="L51" s="24"/>
      <c r="M51" s="24"/>
      <c r="N51"/>
      <c r="O51"/>
    </row>
    <row r="52" spans="1:15" x14ac:dyDescent="0.25">
      <c r="A52" s="5" t="s">
        <v>96</v>
      </c>
      <c r="B52" s="20">
        <v>91.046999999999997</v>
      </c>
      <c r="C52" s="20">
        <v>94.998000000000005</v>
      </c>
      <c r="D52" s="20">
        <f t="shared" si="2"/>
        <v>-3.9510000000000076</v>
      </c>
      <c r="E52" s="20">
        <v>2</v>
      </c>
      <c r="F52" s="20">
        <v>0</v>
      </c>
      <c r="G52" s="20">
        <f t="shared" si="3"/>
        <v>-4.26</v>
      </c>
      <c r="H52" s="20">
        <f t="shared" si="4"/>
        <v>-0.30899999999999217</v>
      </c>
      <c r="I52" s="20"/>
      <c r="J52" s="24"/>
      <c r="K52" s="24"/>
      <c r="L52" s="24"/>
      <c r="M52" s="24"/>
      <c r="N52"/>
      <c r="O52"/>
    </row>
    <row r="53" spans="1:15" x14ac:dyDescent="0.25">
      <c r="A53" s="5" t="s">
        <v>103</v>
      </c>
      <c r="B53" s="20">
        <v>94.338999999999999</v>
      </c>
      <c r="C53" s="20">
        <v>101.19799999999999</v>
      </c>
      <c r="D53" s="20">
        <f t="shared" si="2"/>
        <v>-6.8589999999999947</v>
      </c>
      <c r="E53" s="20">
        <v>2</v>
      </c>
      <c r="F53" s="20">
        <v>1</v>
      </c>
      <c r="G53" s="20">
        <f t="shared" si="3"/>
        <v>-5.2850000000000001</v>
      </c>
      <c r="H53" s="20">
        <f t="shared" si="4"/>
        <v>1.5739999999999945</v>
      </c>
      <c r="I53" s="20"/>
      <c r="J53" s="24"/>
      <c r="K53" s="24"/>
      <c r="L53" s="24"/>
      <c r="M53" s="24"/>
      <c r="N53"/>
    </row>
    <row r="54" spans="1:15" x14ac:dyDescent="0.25">
      <c r="A54" s="5" t="s">
        <v>98</v>
      </c>
      <c r="B54" s="20">
        <v>93.394999999999996</v>
      </c>
      <c r="C54" s="20">
        <v>97.284000000000006</v>
      </c>
      <c r="D54" s="20">
        <f t="shared" si="2"/>
        <v>-3.88900000000001</v>
      </c>
      <c r="E54" s="20">
        <v>2</v>
      </c>
      <c r="F54" s="20">
        <v>0</v>
      </c>
      <c r="G54" s="20">
        <f t="shared" si="3"/>
        <v>-4.26</v>
      </c>
      <c r="H54" s="20">
        <f t="shared" si="4"/>
        <v>-0.37099999999998978</v>
      </c>
      <c r="I54" s="20"/>
      <c r="J54" s="24"/>
      <c r="K54" s="24"/>
      <c r="L54" s="24"/>
      <c r="M54" s="24"/>
      <c r="N54"/>
    </row>
    <row r="55" spans="1:15" x14ac:dyDescent="0.25">
      <c r="A55" s="5" t="s">
        <v>102</v>
      </c>
      <c r="B55" s="20">
        <v>86.92</v>
      </c>
      <c r="C55" s="20">
        <v>88.825000000000003</v>
      </c>
      <c r="D55" s="20">
        <f t="shared" si="2"/>
        <v>-1.9050000000000011</v>
      </c>
      <c r="E55" s="20">
        <v>1</v>
      </c>
      <c r="F55" s="20">
        <v>0</v>
      </c>
      <c r="G55" s="20">
        <f t="shared" si="3"/>
        <v>-2.13</v>
      </c>
      <c r="H55" s="20">
        <f t="shared" si="4"/>
        <v>-0.22499999999999876</v>
      </c>
      <c r="I55" s="20"/>
      <c r="J55" s="24"/>
      <c r="K55" s="24"/>
      <c r="L55" s="24"/>
      <c r="M55" s="24"/>
      <c r="N55"/>
    </row>
    <row r="56" spans="1:15" x14ac:dyDescent="0.25">
      <c r="A56" s="5" t="s">
        <v>97</v>
      </c>
      <c r="B56" s="20">
        <v>93.286000000000001</v>
      </c>
      <c r="C56" s="20">
        <v>97.284000000000006</v>
      </c>
      <c r="D56" s="20">
        <f t="shared" si="2"/>
        <v>-3.9980000000000047</v>
      </c>
      <c r="E56" s="20">
        <v>2</v>
      </c>
      <c r="F56" s="20">
        <v>0</v>
      </c>
      <c r="G56" s="20">
        <f t="shared" si="3"/>
        <v>-4.26</v>
      </c>
      <c r="H56" s="20">
        <f t="shared" si="4"/>
        <v>-0.26199999999999513</v>
      </c>
      <c r="I56" s="20"/>
      <c r="J56" s="24"/>
      <c r="K56" s="24"/>
      <c r="L56" s="24"/>
      <c r="M56" s="24"/>
      <c r="N56"/>
    </row>
    <row r="57" spans="1:15" x14ac:dyDescent="0.25">
      <c r="A57" s="5" t="s">
        <v>104</v>
      </c>
      <c r="B57" s="20">
        <v>86.984999999999999</v>
      </c>
      <c r="C57" s="20">
        <v>93.278999999999996</v>
      </c>
      <c r="D57" s="20">
        <f t="shared" si="2"/>
        <v>-6.2939999999999969</v>
      </c>
      <c r="E57" s="20">
        <v>2</v>
      </c>
      <c r="F57" s="20">
        <v>0</v>
      </c>
      <c r="G57" s="20">
        <f t="shared" si="3"/>
        <v>-4.26</v>
      </c>
      <c r="H57" s="20">
        <f t="shared" si="4"/>
        <v>2.0339999999999971</v>
      </c>
      <c r="I57" s="20"/>
      <c r="J57" s="24"/>
      <c r="K57" s="24"/>
      <c r="L57" s="24"/>
      <c r="M57" s="24"/>
      <c r="N57"/>
    </row>
    <row r="58" spans="1:15" x14ac:dyDescent="0.25">
      <c r="A58" s="5" t="s">
        <v>101</v>
      </c>
      <c r="B58" s="20">
        <v>93.144999999999996</v>
      </c>
      <c r="C58" s="20">
        <v>99.730999999999995</v>
      </c>
      <c r="D58" s="20">
        <f t="shared" si="2"/>
        <v>-6.5859999999999985</v>
      </c>
      <c r="E58" s="20">
        <v>2</v>
      </c>
      <c r="F58" s="20">
        <v>2</v>
      </c>
      <c r="G58" s="20">
        <f t="shared" si="3"/>
        <v>-6.31</v>
      </c>
      <c r="H58" s="20">
        <f t="shared" si="4"/>
        <v>0.27599999999999891</v>
      </c>
      <c r="I58" s="20"/>
      <c r="J58" s="24"/>
      <c r="K58" s="24"/>
      <c r="L58" s="24"/>
      <c r="M58" s="24"/>
      <c r="N58"/>
    </row>
    <row r="59" spans="1:15" x14ac:dyDescent="0.25">
      <c r="A59" s="5" t="s">
        <v>99</v>
      </c>
      <c r="B59" s="20">
        <v>93.724000000000004</v>
      </c>
      <c r="C59" s="20">
        <v>98.204999999999998</v>
      </c>
      <c r="D59" s="20">
        <f t="shared" si="2"/>
        <v>-4.4809999999999945</v>
      </c>
      <c r="E59" s="20">
        <v>2</v>
      </c>
      <c r="F59" s="20">
        <v>0</v>
      </c>
      <c r="G59" s="20">
        <f t="shared" si="3"/>
        <v>-4.26</v>
      </c>
      <c r="H59" s="20">
        <f t="shared" si="4"/>
        <v>0.22099999999999476</v>
      </c>
      <c r="I59" s="20"/>
      <c r="J59" s="24"/>
      <c r="K59" s="24"/>
      <c r="L59" s="24"/>
      <c r="M59" s="24"/>
      <c r="N59"/>
    </row>
    <row r="60" spans="1:15" x14ac:dyDescent="0.25">
      <c r="A60" s="5" t="s">
        <v>105</v>
      </c>
      <c r="B60" s="20">
        <v>88.49</v>
      </c>
      <c r="C60" s="20">
        <v>90.596999999999994</v>
      </c>
      <c r="D60" s="20">
        <f t="shared" si="2"/>
        <v>-2.1069999999999993</v>
      </c>
      <c r="E60" s="20">
        <v>2</v>
      </c>
      <c r="F60" s="20">
        <v>0</v>
      </c>
      <c r="G60" s="20">
        <f t="shared" si="3"/>
        <v>-4.26</v>
      </c>
      <c r="H60" s="20">
        <f t="shared" si="4"/>
        <v>-2.1530000000000005</v>
      </c>
      <c r="I60" s="20"/>
      <c r="J60" s="24"/>
      <c r="K60" s="24"/>
      <c r="L60" s="24"/>
      <c r="M60" s="24"/>
      <c r="N60"/>
    </row>
    <row r="61" spans="1:15" x14ac:dyDescent="0.25">
      <c r="A61" s="5" t="s">
        <v>106</v>
      </c>
      <c r="B61" s="20">
        <v>91.203000000000003</v>
      </c>
      <c r="C61" s="20">
        <v>97.484999999999999</v>
      </c>
      <c r="D61" s="20">
        <f t="shared" si="2"/>
        <v>-6.2819999999999965</v>
      </c>
      <c r="E61" s="20">
        <v>2</v>
      </c>
      <c r="F61" s="20">
        <v>1</v>
      </c>
      <c r="G61" s="20">
        <f t="shared" si="3"/>
        <v>-5.2850000000000001</v>
      </c>
      <c r="H61" s="20">
        <f t="shared" si="4"/>
        <v>0.99699999999999633</v>
      </c>
      <c r="I61" s="20"/>
      <c r="J61" s="24"/>
      <c r="K61" s="24"/>
      <c r="L61" s="24"/>
      <c r="M61" s="24"/>
      <c r="N61"/>
    </row>
    <row r="62" spans="1:15" x14ac:dyDescent="0.25">
      <c r="A62" s="5" t="s">
        <v>107</v>
      </c>
      <c r="B62" s="20">
        <v>90.228999999999999</v>
      </c>
      <c r="C62" s="20">
        <v>94.936999999999998</v>
      </c>
      <c r="D62" s="20">
        <f t="shared" si="2"/>
        <v>-4.7079999999999984</v>
      </c>
      <c r="E62" s="20">
        <v>2</v>
      </c>
      <c r="F62" s="20">
        <v>0</v>
      </c>
      <c r="G62" s="20">
        <f t="shared" si="3"/>
        <v>-4.26</v>
      </c>
      <c r="H62" s="20">
        <f t="shared" si="4"/>
        <v>0.44799999999999862</v>
      </c>
      <c r="I62" s="20"/>
      <c r="J62" s="24"/>
      <c r="K62" s="24"/>
      <c r="L62" s="24"/>
      <c r="M62" s="24"/>
      <c r="N62"/>
    </row>
    <row r="63" spans="1:15" x14ac:dyDescent="0.25">
      <c r="A63" s="5" t="s">
        <v>109</v>
      </c>
      <c r="B63" s="20">
        <v>102.952</v>
      </c>
      <c r="C63" s="20">
        <v>109.2</v>
      </c>
      <c r="D63" s="20">
        <f t="shared" si="2"/>
        <v>-6.2480000000000047</v>
      </c>
      <c r="E63" s="20">
        <v>3</v>
      </c>
      <c r="F63" s="20">
        <v>0</v>
      </c>
      <c r="G63" s="20">
        <f t="shared" si="3"/>
        <v>-6.39</v>
      </c>
      <c r="H63" s="20">
        <f t="shared" si="4"/>
        <v>-0.14199999999999502</v>
      </c>
      <c r="I63" s="20"/>
      <c r="J63" s="24"/>
      <c r="K63" s="24"/>
      <c r="L63" s="24"/>
      <c r="M63" s="24"/>
      <c r="N63"/>
    </row>
    <row r="64" spans="1:15" x14ac:dyDescent="0.25">
      <c r="A64" s="5" t="s">
        <v>108</v>
      </c>
      <c r="B64" s="20">
        <v>101.23399999999999</v>
      </c>
      <c r="C64" s="20">
        <v>105.581</v>
      </c>
      <c r="D64" s="20">
        <f t="shared" si="2"/>
        <v>-4.3470000000000084</v>
      </c>
      <c r="E64" s="20">
        <v>2</v>
      </c>
      <c r="F64" s="20">
        <v>0</v>
      </c>
      <c r="G64" s="20">
        <f t="shared" si="3"/>
        <v>-4.26</v>
      </c>
      <c r="H64" s="20">
        <f t="shared" si="4"/>
        <v>8.7000000000008626E-2</v>
      </c>
      <c r="I64" s="20"/>
      <c r="J64" s="24"/>
      <c r="K64" s="24"/>
      <c r="L64" s="24"/>
      <c r="M64" s="24"/>
      <c r="N64"/>
    </row>
    <row r="65" spans="1:14" x14ac:dyDescent="0.25">
      <c r="A65" s="5" t="s">
        <v>110</v>
      </c>
      <c r="B65" s="20">
        <v>104</v>
      </c>
      <c r="C65" s="20">
        <v>109.767</v>
      </c>
      <c r="D65" s="20">
        <f t="shared" si="2"/>
        <v>-5.7669999999999959</v>
      </c>
      <c r="E65" s="20">
        <v>3</v>
      </c>
      <c r="F65" s="20">
        <v>1</v>
      </c>
      <c r="G65" s="20">
        <f t="shared" si="3"/>
        <v>-7.4149999999999991</v>
      </c>
      <c r="H65" s="20">
        <f t="shared" si="4"/>
        <v>-1.6480000000000032</v>
      </c>
      <c r="I65" s="20"/>
      <c r="J65" s="24"/>
      <c r="K65" s="24"/>
      <c r="L65" s="24"/>
      <c r="M65" s="24"/>
      <c r="N65"/>
    </row>
    <row r="66" spans="1:14" x14ac:dyDescent="0.25">
      <c r="A66" s="5" t="s">
        <v>111</v>
      </c>
      <c r="B66" s="20">
        <v>103.245</v>
      </c>
      <c r="C66" s="20">
        <v>109.327</v>
      </c>
      <c r="D66" s="20">
        <f t="shared" si="2"/>
        <v>-6.0819999999999936</v>
      </c>
      <c r="E66" s="20">
        <v>3</v>
      </c>
      <c r="F66" s="20">
        <v>0</v>
      </c>
      <c r="G66" s="20">
        <f t="shared" si="3"/>
        <v>-6.39</v>
      </c>
      <c r="H66" s="20">
        <f t="shared" si="4"/>
        <v>-0.30800000000000605</v>
      </c>
      <c r="I66" s="20"/>
      <c r="J66" s="24"/>
      <c r="K66" s="24"/>
      <c r="L66" s="24"/>
      <c r="M66" s="24"/>
      <c r="N66"/>
    </row>
    <row r="67" spans="1:14" x14ac:dyDescent="0.25">
      <c r="A67" s="5" t="s">
        <v>118</v>
      </c>
      <c r="B67" s="20">
        <v>105.626</v>
      </c>
      <c r="C67" s="20">
        <v>114.084</v>
      </c>
      <c r="D67" s="20">
        <f t="shared" si="2"/>
        <v>-8.4579999999999984</v>
      </c>
      <c r="E67" s="20">
        <v>3</v>
      </c>
      <c r="F67" s="20">
        <v>1</v>
      </c>
      <c r="G67" s="20">
        <f t="shared" si="3"/>
        <v>-7.4149999999999991</v>
      </c>
      <c r="H67" s="20">
        <f t="shared" si="4"/>
        <v>1.0429999999999993</v>
      </c>
      <c r="I67" s="20"/>
      <c r="J67" s="24"/>
      <c r="K67" s="24"/>
      <c r="L67" s="24"/>
      <c r="M67" s="24"/>
      <c r="N67"/>
    </row>
    <row r="68" spans="1:14" x14ac:dyDescent="0.25">
      <c r="A68" s="5" t="s">
        <v>113</v>
      </c>
      <c r="B68" s="20">
        <v>106.14700000000001</v>
      </c>
      <c r="C68" s="20">
        <v>112.22799999999999</v>
      </c>
      <c r="D68" s="20">
        <f t="shared" si="2"/>
        <v>-6.0809999999999889</v>
      </c>
      <c r="E68" s="20">
        <v>3</v>
      </c>
      <c r="F68" s="20">
        <v>0</v>
      </c>
      <c r="G68" s="20">
        <f t="shared" si="3"/>
        <v>-6.39</v>
      </c>
      <c r="H68" s="20">
        <f t="shared" si="4"/>
        <v>-0.30900000000001082</v>
      </c>
      <c r="I68" s="20"/>
      <c r="J68" s="24"/>
      <c r="K68" s="24"/>
      <c r="L68" s="24"/>
      <c r="M68" s="24"/>
      <c r="N68"/>
    </row>
    <row r="69" spans="1:14" x14ac:dyDescent="0.25">
      <c r="A69" s="5" t="s">
        <v>117</v>
      </c>
      <c r="B69" s="20">
        <v>100.152</v>
      </c>
      <c r="C69" s="20">
        <v>104.026</v>
      </c>
      <c r="D69" s="20">
        <f t="shared" si="2"/>
        <v>-3.8739999999999952</v>
      </c>
      <c r="E69" s="20">
        <v>2</v>
      </c>
      <c r="F69" s="20">
        <v>0</v>
      </c>
      <c r="G69" s="20">
        <f t="shared" si="3"/>
        <v>-4.26</v>
      </c>
      <c r="H69" s="20">
        <f t="shared" si="4"/>
        <v>-0.38600000000000456</v>
      </c>
      <c r="I69" s="20"/>
      <c r="J69" s="24"/>
      <c r="K69" s="24"/>
      <c r="L69" s="24"/>
      <c r="M69" s="24"/>
      <c r="N69"/>
    </row>
    <row r="70" spans="1:14" x14ac:dyDescent="0.25">
      <c r="A70" s="5" t="s">
        <v>112</v>
      </c>
      <c r="B70" s="20">
        <v>104.98699999999999</v>
      </c>
      <c r="C70" s="20">
        <v>111.30800000000001</v>
      </c>
      <c r="D70" s="20">
        <f t="shared" si="2"/>
        <v>-6.3210000000000122</v>
      </c>
      <c r="E70" s="20">
        <v>3</v>
      </c>
      <c r="F70" s="20">
        <v>0</v>
      </c>
      <c r="G70" s="20">
        <f t="shared" si="3"/>
        <v>-6.39</v>
      </c>
      <c r="H70" s="20">
        <f t="shared" si="4"/>
        <v>-6.8999999999987516E-2</v>
      </c>
      <c r="I70" s="20"/>
      <c r="J70" s="24"/>
      <c r="K70" s="24"/>
      <c r="L70" s="24"/>
      <c r="M70" s="24"/>
      <c r="N70"/>
    </row>
    <row r="71" spans="1:14" x14ac:dyDescent="0.25">
      <c r="A71" s="5" t="s">
        <v>119</v>
      </c>
      <c r="B71" s="20">
        <v>100.509</v>
      </c>
      <c r="C71" s="20">
        <v>106.68300000000001</v>
      </c>
      <c r="D71" s="20">
        <f t="shared" si="2"/>
        <v>-6.1740000000000066</v>
      </c>
      <c r="E71" s="20">
        <v>3</v>
      </c>
      <c r="F71" s="20">
        <v>0</v>
      </c>
      <c r="G71" s="20">
        <f t="shared" ref="G71:G102" si="5">-2.13*E71-1.025*F71</f>
        <v>-6.39</v>
      </c>
      <c r="H71" s="20">
        <f t="shared" ref="H71:H102" si="6">G71-D71</f>
        <v>-0.21599999999999309</v>
      </c>
      <c r="I71" s="20"/>
      <c r="J71" s="24"/>
      <c r="K71" s="24"/>
      <c r="L71" s="24"/>
      <c r="M71" s="24"/>
      <c r="N71"/>
    </row>
    <row r="72" spans="1:14" x14ac:dyDescent="0.25">
      <c r="A72" s="5" t="s">
        <v>116</v>
      </c>
      <c r="B72" s="20">
        <v>104.505</v>
      </c>
      <c r="C72" s="20">
        <v>113.435</v>
      </c>
      <c r="D72" s="20">
        <f t="shared" si="2"/>
        <v>-8.9300000000000068</v>
      </c>
      <c r="E72" s="20">
        <v>3</v>
      </c>
      <c r="F72" s="20">
        <v>2</v>
      </c>
      <c r="G72" s="20">
        <f t="shared" si="5"/>
        <v>-8.44</v>
      </c>
      <c r="H72" s="20">
        <f t="shared" si="6"/>
        <v>0.49000000000000732</v>
      </c>
      <c r="I72" s="20"/>
      <c r="J72" s="24"/>
      <c r="K72" s="24"/>
      <c r="L72" s="24"/>
      <c r="M72" s="24"/>
      <c r="N72"/>
    </row>
    <row r="73" spans="1:14" x14ac:dyDescent="0.25">
      <c r="A73" s="5" t="s">
        <v>114</v>
      </c>
      <c r="B73" s="20">
        <v>106.57299999999999</v>
      </c>
      <c r="C73" s="20">
        <v>112.61</v>
      </c>
      <c r="D73" s="20">
        <f t="shared" si="2"/>
        <v>-6.0370000000000061</v>
      </c>
      <c r="E73" s="20">
        <v>3</v>
      </c>
      <c r="F73" s="20">
        <v>0</v>
      </c>
      <c r="G73" s="20">
        <f t="shared" si="5"/>
        <v>-6.39</v>
      </c>
      <c r="H73" s="20">
        <f t="shared" si="6"/>
        <v>-0.35299999999999354</v>
      </c>
      <c r="I73" s="20"/>
      <c r="J73" s="24"/>
      <c r="K73" s="24"/>
      <c r="L73" s="24"/>
      <c r="M73" s="24"/>
      <c r="N73"/>
    </row>
    <row r="74" spans="1:14" x14ac:dyDescent="0.25">
      <c r="A74" s="5" t="s">
        <v>120</v>
      </c>
      <c r="B74" s="20">
        <v>99.789000000000001</v>
      </c>
      <c r="C74" s="20">
        <v>103.756</v>
      </c>
      <c r="D74" s="20">
        <f t="shared" si="2"/>
        <v>-3.9669999999999987</v>
      </c>
      <c r="E74" s="20">
        <v>2</v>
      </c>
      <c r="F74" s="20">
        <v>0</v>
      </c>
      <c r="G74" s="20">
        <f t="shared" si="5"/>
        <v>-4.26</v>
      </c>
      <c r="H74" s="20">
        <f t="shared" si="6"/>
        <v>-0.29300000000000104</v>
      </c>
      <c r="I74" s="20"/>
      <c r="J74" s="24"/>
      <c r="K74" s="24"/>
      <c r="L74" s="24"/>
      <c r="M74" s="24"/>
      <c r="N74"/>
    </row>
    <row r="75" spans="1:14" x14ac:dyDescent="0.25">
      <c r="A75" s="5" t="s">
        <v>121</v>
      </c>
      <c r="B75" s="20">
        <v>103.586</v>
      </c>
      <c r="C75" s="20">
        <v>109.602</v>
      </c>
      <c r="D75" s="20">
        <f t="shared" ref="D75:D138" si="7">B75-C75</f>
        <v>-6.0160000000000053</v>
      </c>
      <c r="E75" s="20">
        <v>3</v>
      </c>
      <c r="F75" s="20">
        <v>1</v>
      </c>
      <c r="G75" s="20">
        <f t="shared" si="5"/>
        <v>-7.4149999999999991</v>
      </c>
      <c r="H75" s="20">
        <f t="shared" si="6"/>
        <v>-1.3989999999999938</v>
      </c>
      <c r="I75" s="20"/>
      <c r="J75" s="24"/>
      <c r="K75" s="24"/>
      <c r="L75" s="24"/>
      <c r="M75" s="24"/>
      <c r="N75"/>
    </row>
    <row r="76" spans="1:14" x14ac:dyDescent="0.25">
      <c r="A76" s="5" t="s">
        <v>122</v>
      </c>
      <c r="B76" s="20">
        <v>102.837</v>
      </c>
      <c r="C76" s="20">
        <v>109.078</v>
      </c>
      <c r="D76" s="20">
        <f t="shared" si="7"/>
        <v>-6.2409999999999997</v>
      </c>
      <c r="E76" s="20">
        <v>3</v>
      </c>
      <c r="F76" s="20">
        <v>0</v>
      </c>
      <c r="G76" s="20">
        <f t="shared" si="5"/>
        <v>-6.39</v>
      </c>
      <c r="H76" s="20">
        <f t="shared" si="6"/>
        <v>-0.14900000000000002</v>
      </c>
      <c r="I76" s="20"/>
      <c r="J76" s="24"/>
      <c r="K76" s="24"/>
      <c r="L76" s="24"/>
      <c r="M76" s="24"/>
      <c r="N76"/>
    </row>
    <row r="77" spans="1:14" x14ac:dyDescent="0.25">
      <c r="A77" s="5" t="s">
        <v>124</v>
      </c>
      <c r="B77" s="20">
        <v>112.566</v>
      </c>
      <c r="C77" s="20">
        <v>120.91500000000001</v>
      </c>
      <c r="D77" s="20">
        <f t="shared" si="7"/>
        <v>-8.3490000000000038</v>
      </c>
      <c r="E77" s="20">
        <v>4</v>
      </c>
      <c r="F77" s="20">
        <v>0</v>
      </c>
      <c r="G77" s="20">
        <f t="shared" si="5"/>
        <v>-8.52</v>
      </c>
      <c r="H77" s="20">
        <f t="shared" si="6"/>
        <v>-0.17099999999999582</v>
      </c>
      <c r="I77" s="20"/>
      <c r="J77" s="24"/>
      <c r="K77" s="24"/>
      <c r="L77" s="24"/>
      <c r="M77" s="24"/>
      <c r="N77"/>
    </row>
    <row r="78" spans="1:14" x14ac:dyDescent="0.25">
      <c r="A78" s="5" t="s">
        <v>123</v>
      </c>
      <c r="B78" s="20">
        <v>112.038</v>
      </c>
      <c r="C78" s="20">
        <v>119.023</v>
      </c>
      <c r="D78" s="20">
        <f t="shared" si="7"/>
        <v>-6.9849999999999994</v>
      </c>
      <c r="E78" s="20">
        <v>3</v>
      </c>
      <c r="F78" s="20">
        <v>0</v>
      </c>
      <c r="G78" s="20">
        <f t="shared" si="5"/>
        <v>-6.39</v>
      </c>
      <c r="H78" s="20">
        <f t="shared" si="6"/>
        <v>0.59499999999999975</v>
      </c>
      <c r="I78" s="20"/>
      <c r="J78" s="24"/>
      <c r="K78" s="24"/>
      <c r="L78" s="24"/>
      <c r="M78" s="24"/>
      <c r="N78"/>
    </row>
    <row r="79" spans="1:14" x14ac:dyDescent="0.25">
      <c r="A79" s="5" t="s">
        <v>125</v>
      </c>
      <c r="B79" s="20">
        <v>114.32299999999999</v>
      </c>
      <c r="C79" s="20">
        <v>122.48699999999999</v>
      </c>
      <c r="D79" s="20">
        <f t="shared" si="7"/>
        <v>-8.1640000000000015</v>
      </c>
      <c r="E79" s="20">
        <v>4</v>
      </c>
      <c r="F79" s="20">
        <v>1</v>
      </c>
      <c r="G79" s="20">
        <f t="shared" si="5"/>
        <v>-9.5449999999999999</v>
      </c>
      <c r="H79" s="20">
        <f t="shared" si="6"/>
        <v>-1.3809999999999985</v>
      </c>
      <c r="I79" s="20"/>
      <c r="J79" s="24"/>
      <c r="K79" s="24"/>
      <c r="L79" s="24"/>
      <c r="M79" s="24"/>
      <c r="N79"/>
    </row>
    <row r="80" spans="1:14" x14ac:dyDescent="0.25">
      <c r="A80" s="5" t="s">
        <v>126</v>
      </c>
      <c r="B80" s="20">
        <v>113.544</v>
      </c>
      <c r="C80" s="20">
        <v>122.01600000000001</v>
      </c>
      <c r="D80" s="20">
        <f t="shared" si="7"/>
        <v>-8.4720000000000084</v>
      </c>
      <c r="E80" s="20">
        <v>4</v>
      </c>
      <c r="F80" s="20">
        <v>0</v>
      </c>
      <c r="G80" s="20">
        <f t="shared" si="5"/>
        <v>-8.52</v>
      </c>
      <c r="H80" s="20">
        <f t="shared" si="6"/>
        <v>-4.7999999999991161E-2</v>
      </c>
      <c r="I80" s="20"/>
      <c r="J80" s="24"/>
      <c r="K80" s="24"/>
      <c r="L80" s="24"/>
      <c r="M80" s="24"/>
      <c r="N80"/>
    </row>
    <row r="81" spans="1:14" x14ac:dyDescent="0.25">
      <c r="A81" s="5" t="s">
        <v>133</v>
      </c>
      <c r="B81" s="20">
        <v>115.649</v>
      </c>
      <c r="C81" s="20">
        <v>125.26</v>
      </c>
      <c r="D81" s="20">
        <f t="shared" si="7"/>
        <v>-9.6110000000000042</v>
      </c>
      <c r="E81" s="20">
        <v>4</v>
      </c>
      <c r="F81" s="20">
        <v>1</v>
      </c>
      <c r="G81" s="20">
        <f t="shared" si="5"/>
        <v>-9.5449999999999999</v>
      </c>
      <c r="H81" s="20">
        <f t="shared" si="6"/>
        <v>6.6000000000004277E-2</v>
      </c>
      <c r="I81" s="20"/>
      <c r="J81" s="24"/>
      <c r="K81" s="24"/>
      <c r="L81" s="24"/>
      <c r="M81" s="24"/>
      <c r="N81"/>
    </row>
    <row r="82" spans="1:14" x14ac:dyDescent="0.25">
      <c r="A82" s="5" t="s">
        <v>128</v>
      </c>
      <c r="B82" s="20">
        <v>115.651</v>
      </c>
      <c r="C82" s="20">
        <v>123.505</v>
      </c>
      <c r="D82" s="20">
        <f t="shared" si="7"/>
        <v>-7.8539999999999992</v>
      </c>
      <c r="E82" s="20">
        <v>4</v>
      </c>
      <c r="F82" s="20">
        <v>0</v>
      </c>
      <c r="G82" s="20">
        <f t="shared" si="5"/>
        <v>-8.52</v>
      </c>
      <c r="H82" s="20">
        <f t="shared" si="6"/>
        <v>-0.66600000000000037</v>
      </c>
      <c r="I82" s="20"/>
      <c r="J82" s="24"/>
      <c r="K82" s="24"/>
      <c r="L82" s="24"/>
      <c r="M82" s="24"/>
      <c r="N82"/>
    </row>
    <row r="83" spans="1:14" x14ac:dyDescent="0.25">
      <c r="A83" s="5" t="s">
        <v>132</v>
      </c>
      <c r="B83" s="20">
        <v>110.548</v>
      </c>
      <c r="C83" s="20">
        <v>116.994</v>
      </c>
      <c r="D83" s="20">
        <f t="shared" si="7"/>
        <v>-6.445999999999998</v>
      </c>
      <c r="E83" s="20">
        <v>3</v>
      </c>
      <c r="F83" s="20">
        <v>0</v>
      </c>
      <c r="G83" s="20">
        <f t="shared" si="5"/>
        <v>-6.39</v>
      </c>
      <c r="H83" s="20">
        <f t="shared" si="6"/>
        <v>5.5999999999998273E-2</v>
      </c>
      <c r="I83" s="20"/>
      <c r="J83" s="24"/>
      <c r="K83" s="24"/>
      <c r="L83" s="24"/>
      <c r="M83" s="24"/>
      <c r="N83"/>
    </row>
    <row r="84" spans="1:14" x14ac:dyDescent="0.25">
      <c r="A84" s="5" t="s">
        <v>127</v>
      </c>
      <c r="B84" s="20">
        <v>113.90900000000001</v>
      </c>
      <c r="C84" s="20">
        <v>124.151</v>
      </c>
      <c r="D84" s="20">
        <f t="shared" si="7"/>
        <v>-10.24199999999999</v>
      </c>
      <c r="E84" s="20">
        <v>4</v>
      </c>
      <c r="F84" s="20">
        <v>0</v>
      </c>
      <c r="G84" s="20">
        <f t="shared" si="5"/>
        <v>-8.52</v>
      </c>
      <c r="H84" s="20">
        <f t="shared" si="6"/>
        <v>1.7219999999999906</v>
      </c>
      <c r="I84" s="20"/>
      <c r="J84" s="24"/>
      <c r="K84" s="24"/>
      <c r="L84" s="24"/>
      <c r="M84" s="24"/>
      <c r="N84"/>
    </row>
    <row r="85" spans="1:14" x14ac:dyDescent="0.25">
      <c r="A85" s="5" t="s">
        <v>134</v>
      </c>
      <c r="B85" s="20">
        <v>111.583</v>
      </c>
      <c r="C85" s="20">
        <v>118.834</v>
      </c>
      <c r="D85" s="20">
        <f t="shared" si="7"/>
        <v>-7.2510000000000048</v>
      </c>
      <c r="E85" s="20">
        <v>4</v>
      </c>
      <c r="F85" s="20">
        <v>0</v>
      </c>
      <c r="G85" s="20">
        <f t="shared" si="5"/>
        <v>-8.52</v>
      </c>
      <c r="H85" s="20">
        <f t="shared" si="6"/>
        <v>-1.2689999999999948</v>
      </c>
      <c r="I85" s="20"/>
      <c r="J85" s="24"/>
      <c r="K85" s="24"/>
      <c r="L85" s="24"/>
      <c r="M85" s="24"/>
      <c r="N85"/>
    </row>
    <row r="86" spans="1:14" x14ac:dyDescent="0.25">
      <c r="A86" s="5" t="s">
        <v>131</v>
      </c>
      <c r="B86" s="20">
        <v>115.325</v>
      </c>
      <c r="C86" s="20">
        <v>126.155</v>
      </c>
      <c r="D86" s="20">
        <f t="shared" si="7"/>
        <v>-10.829999999999998</v>
      </c>
      <c r="E86" s="20">
        <v>4</v>
      </c>
      <c r="F86" s="20">
        <v>2</v>
      </c>
      <c r="G86" s="20">
        <f t="shared" si="5"/>
        <v>-10.57</v>
      </c>
      <c r="H86" s="20">
        <f t="shared" si="6"/>
        <v>0.25999999999999801</v>
      </c>
      <c r="I86" s="20"/>
      <c r="J86" s="24"/>
      <c r="K86" s="24"/>
      <c r="L86" s="24"/>
      <c r="M86" s="24"/>
      <c r="N86"/>
    </row>
    <row r="87" spans="1:14" x14ac:dyDescent="0.25">
      <c r="A87" s="5" t="s">
        <v>129</v>
      </c>
      <c r="B87" s="20">
        <v>115.617</v>
      </c>
      <c r="C87" s="20">
        <v>123.94499999999999</v>
      </c>
      <c r="D87" s="20">
        <f t="shared" si="7"/>
        <v>-8.3279999999999887</v>
      </c>
      <c r="E87" s="20">
        <v>4</v>
      </c>
      <c r="F87" s="20">
        <v>0</v>
      </c>
      <c r="G87" s="20">
        <f t="shared" si="5"/>
        <v>-8.52</v>
      </c>
      <c r="H87" s="20">
        <f t="shared" si="6"/>
        <v>-0.19200000000001083</v>
      </c>
      <c r="I87" s="20"/>
      <c r="J87" s="24"/>
      <c r="K87" s="24"/>
      <c r="L87" s="24"/>
      <c r="M87" s="24"/>
      <c r="N87"/>
    </row>
    <row r="88" spans="1:14" x14ac:dyDescent="0.25">
      <c r="A88" s="5" t="s">
        <v>135</v>
      </c>
      <c r="B88" s="20">
        <v>111.602</v>
      </c>
      <c r="C88" s="20">
        <v>117.738</v>
      </c>
      <c r="D88" s="20">
        <f t="shared" si="7"/>
        <v>-6.1359999999999957</v>
      </c>
      <c r="E88" s="20">
        <v>3</v>
      </c>
      <c r="F88" s="20">
        <v>0</v>
      </c>
      <c r="G88" s="20">
        <f t="shared" si="5"/>
        <v>-6.39</v>
      </c>
      <c r="H88" s="20">
        <f t="shared" si="6"/>
        <v>-0.254000000000004</v>
      </c>
      <c r="I88" s="20"/>
      <c r="J88" s="24"/>
      <c r="K88" s="24"/>
      <c r="L88" s="24"/>
      <c r="M88" s="24"/>
      <c r="N88"/>
    </row>
    <row r="89" spans="1:14" x14ac:dyDescent="0.25">
      <c r="A89" s="5" t="s">
        <v>136</v>
      </c>
      <c r="B89" s="20">
        <v>114.28</v>
      </c>
      <c r="C89" s="20">
        <v>121.95</v>
      </c>
      <c r="D89" s="20">
        <f t="shared" si="7"/>
        <v>-7.6700000000000017</v>
      </c>
      <c r="E89" s="20">
        <v>4</v>
      </c>
      <c r="F89" s="20">
        <v>1</v>
      </c>
      <c r="G89" s="20">
        <f t="shared" si="5"/>
        <v>-9.5449999999999999</v>
      </c>
      <c r="H89" s="20">
        <f t="shared" si="6"/>
        <v>-1.8749999999999982</v>
      </c>
      <c r="I89" s="20"/>
      <c r="J89" s="24"/>
      <c r="K89" s="24"/>
      <c r="L89" s="24"/>
      <c r="M89" s="24"/>
      <c r="N89"/>
    </row>
    <row r="90" spans="1:14" x14ac:dyDescent="0.25">
      <c r="A90" s="5" t="s">
        <v>137</v>
      </c>
      <c r="B90" s="20">
        <v>113.17700000000001</v>
      </c>
      <c r="C90" s="20">
        <v>121.694</v>
      </c>
      <c r="D90" s="20">
        <f t="shared" si="7"/>
        <v>-8.5169999999999959</v>
      </c>
      <c r="E90" s="20">
        <v>4</v>
      </c>
      <c r="F90" s="20">
        <v>0</v>
      </c>
      <c r="G90" s="20">
        <f t="shared" si="5"/>
        <v>-8.52</v>
      </c>
      <c r="H90" s="20">
        <f t="shared" si="6"/>
        <v>-3.0000000000036664E-3</v>
      </c>
      <c r="I90" s="20"/>
      <c r="J90" s="24"/>
      <c r="K90" s="24"/>
      <c r="L90" s="24"/>
      <c r="M90" s="24"/>
      <c r="N90"/>
    </row>
    <row r="91" spans="1:14" x14ac:dyDescent="0.25">
      <c r="A91" s="5" t="s">
        <v>139</v>
      </c>
      <c r="B91" s="20">
        <v>123.06399999999999</v>
      </c>
      <c r="C91" s="20">
        <v>134.33500000000001</v>
      </c>
      <c r="D91" s="20">
        <f t="shared" si="7"/>
        <v>-11.271000000000015</v>
      </c>
      <c r="E91" s="20">
        <v>5</v>
      </c>
      <c r="F91" s="20">
        <v>0</v>
      </c>
      <c r="G91" s="20">
        <f t="shared" si="5"/>
        <v>-10.649999999999999</v>
      </c>
      <c r="H91" s="20">
        <f t="shared" si="6"/>
        <v>0.62100000000001643</v>
      </c>
      <c r="I91" s="20"/>
      <c r="J91" s="24"/>
      <c r="K91" s="24"/>
      <c r="L91" s="24"/>
      <c r="M91" s="24"/>
      <c r="N91"/>
    </row>
    <row r="92" spans="1:14" x14ac:dyDescent="0.25">
      <c r="A92" s="5" t="s">
        <v>138</v>
      </c>
      <c r="B92" s="20">
        <v>123.297</v>
      </c>
      <c r="C92" s="20">
        <v>132.33799999999999</v>
      </c>
      <c r="D92" s="20">
        <f t="shared" si="7"/>
        <v>-9.0409999999999968</v>
      </c>
      <c r="E92" s="20">
        <v>4</v>
      </c>
      <c r="F92" s="20">
        <v>0</v>
      </c>
      <c r="G92" s="20">
        <f t="shared" si="5"/>
        <v>-8.52</v>
      </c>
      <c r="H92" s="20">
        <f t="shared" si="6"/>
        <v>0.52099999999999724</v>
      </c>
      <c r="I92" s="20"/>
      <c r="J92" s="24"/>
      <c r="K92" s="24"/>
      <c r="L92" s="24"/>
      <c r="M92" s="24"/>
      <c r="N92"/>
    </row>
    <row r="93" spans="1:14" x14ac:dyDescent="0.25">
      <c r="A93" s="5" t="s">
        <v>140</v>
      </c>
      <c r="B93" s="20">
        <v>125.536</v>
      </c>
      <c r="C93" s="20">
        <v>136.077</v>
      </c>
      <c r="D93" s="20">
        <f t="shared" si="7"/>
        <v>-10.540999999999997</v>
      </c>
      <c r="E93" s="20">
        <v>5</v>
      </c>
      <c r="F93" s="20">
        <v>1</v>
      </c>
      <c r="G93" s="20">
        <f t="shared" si="5"/>
        <v>-11.674999999999999</v>
      </c>
      <c r="H93" s="20">
        <f t="shared" si="6"/>
        <v>-1.1340000000000021</v>
      </c>
      <c r="I93" s="20"/>
      <c r="J93" s="24"/>
      <c r="K93" s="24"/>
      <c r="L93" s="24"/>
      <c r="M93" s="24"/>
      <c r="N93"/>
    </row>
    <row r="94" spans="1:14" x14ac:dyDescent="0.25">
      <c r="A94" s="5" t="s">
        <v>141</v>
      </c>
      <c r="B94" s="20">
        <v>124.773</v>
      </c>
      <c r="C94" s="20">
        <v>135.595</v>
      </c>
      <c r="D94" s="20">
        <f t="shared" si="7"/>
        <v>-10.822000000000003</v>
      </c>
      <c r="E94" s="20">
        <v>5</v>
      </c>
      <c r="F94" s="20">
        <v>0</v>
      </c>
      <c r="G94" s="20">
        <f t="shared" si="5"/>
        <v>-10.649999999999999</v>
      </c>
      <c r="H94" s="20">
        <f t="shared" si="6"/>
        <v>0.17200000000000415</v>
      </c>
      <c r="I94" s="20"/>
      <c r="J94" s="24"/>
      <c r="K94" s="24"/>
      <c r="L94" s="24"/>
      <c r="M94" s="24"/>
      <c r="N94"/>
    </row>
    <row r="95" spans="1:14" x14ac:dyDescent="0.25">
      <c r="A95" s="5" t="s">
        <v>148</v>
      </c>
      <c r="B95" s="20">
        <v>125.872</v>
      </c>
      <c r="C95" s="20">
        <v>138.93899999999999</v>
      </c>
      <c r="D95" s="20">
        <f t="shared" si="7"/>
        <v>-13.066999999999993</v>
      </c>
      <c r="E95" s="20">
        <v>5</v>
      </c>
      <c r="F95" s="20">
        <v>1</v>
      </c>
      <c r="G95" s="20">
        <f t="shared" si="5"/>
        <v>-11.674999999999999</v>
      </c>
      <c r="H95" s="20">
        <f t="shared" si="6"/>
        <v>1.3919999999999941</v>
      </c>
      <c r="I95" s="20"/>
      <c r="J95" s="24"/>
      <c r="K95" s="24"/>
      <c r="L95" s="24"/>
      <c r="M95" s="24"/>
      <c r="N95"/>
    </row>
    <row r="96" spans="1:14" x14ac:dyDescent="0.25">
      <c r="A96" s="5" t="s">
        <v>143</v>
      </c>
      <c r="B96" s="20">
        <v>126.83499999999999</v>
      </c>
      <c r="C96" s="20">
        <v>137.161</v>
      </c>
      <c r="D96" s="20">
        <f t="shared" si="7"/>
        <v>-10.326000000000008</v>
      </c>
      <c r="E96" s="20">
        <v>5</v>
      </c>
      <c r="F96" s="20">
        <v>0</v>
      </c>
      <c r="G96" s="20">
        <f t="shared" si="5"/>
        <v>-10.649999999999999</v>
      </c>
      <c r="H96" s="20">
        <f t="shared" si="6"/>
        <v>-0.32399999999999096</v>
      </c>
      <c r="I96" s="20"/>
      <c r="J96" s="24"/>
      <c r="K96" s="24"/>
      <c r="L96" s="24"/>
      <c r="M96" s="24"/>
      <c r="N96"/>
    </row>
    <row r="97" spans="1:14" x14ac:dyDescent="0.25">
      <c r="A97" s="5" t="s">
        <v>147</v>
      </c>
      <c r="B97" s="20">
        <v>121.977</v>
      </c>
      <c r="C97" s="20">
        <v>130.215</v>
      </c>
      <c r="D97" s="20">
        <f t="shared" si="7"/>
        <v>-8.2379999999999995</v>
      </c>
      <c r="E97" s="20">
        <v>4</v>
      </c>
      <c r="F97" s="20">
        <v>0</v>
      </c>
      <c r="G97" s="20">
        <f t="shared" si="5"/>
        <v>-8.52</v>
      </c>
      <c r="H97" s="20">
        <f t="shared" si="6"/>
        <v>-0.28200000000000003</v>
      </c>
      <c r="I97" s="20"/>
      <c r="J97" s="24"/>
      <c r="K97" s="24"/>
      <c r="L97" s="24"/>
      <c r="M97" s="24"/>
      <c r="N97"/>
    </row>
    <row r="98" spans="1:14" x14ac:dyDescent="0.25">
      <c r="A98" s="5" t="s">
        <v>142</v>
      </c>
      <c r="B98" s="20">
        <v>127.449</v>
      </c>
      <c r="C98" s="20">
        <v>137.75200000000001</v>
      </c>
      <c r="D98" s="20">
        <f t="shared" si="7"/>
        <v>-10.303000000000011</v>
      </c>
      <c r="E98" s="20">
        <v>5</v>
      </c>
      <c r="F98" s="20">
        <v>0</v>
      </c>
      <c r="G98" s="20">
        <f t="shared" si="5"/>
        <v>-10.649999999999999</v>
      </c>
      <c r="H98" s="20">
        <f t="shared" si="6"/>
        <v>-0.3469999999999871</v>
      </c>
      <c r="I98" s="20"/>
      <c r="J98" s="24"/>
      <c r="K98" s="24"/>
      <c r="L98" s="24"/>
      <c r="M98" s="24"/>
      <c r="N98"/>
    </row>
    <row r="99" spans="1:14" x14ac:dyDescent="0.25">
      <c r="A99" s="5" t="s">
        <v>149</v>
      </c>
      <c r="B99" s="20">
        <v>122.419</v>
      </c>
      <c r="C99" s="20">
        <v>132.297</v>
      </c>
      <c r="D99" s="20">
        <f t="shared" si="7"/>
        <v>-9.8780000000000001</v>
      </c>
      <c r="E99" s="20">
        <v>5</v>
      </c>
      <c r="F99" s="20">
        <v>0</v>
      </c>
      <c r="G99" s="20">
        <f t="shared" si="5"/>
        <v>-10.649999999999999</v>
      </c>
      <c r="H99" s="20">
        <f t="shared" si="6"/>
        <v>-0.77199999999999847</v>
      </c>
      <c r="I99" s="20"/>
      <c r="J99" s="24"/>
      <c r="K99" s="24"/>
      <c r="L99" s="24"/>
      <c r="M99" s="24"/>
      <c r="N99"/>
    </row>
    <row r="100" spans="1:14" x14ac:dyDescent="0.25">
      <c r="A100" s="5" t="s">
        <v>146</v>
      </c>
      <c r="B100" s="20">
        <v>126.517</v>
      </c>
      <c r="C100" s="20">
        <v>139.49299999999999</v>
      </c>
      <c r="D100" s="20">
        <f t="shared" si="7"/>
        <v>-12.975999999999999</v>
      </c>
      <c r="E100" s="20">
        <v>5</v>
      </c>
      <c r="F100" s="20">
        <v>2</v>
      </c>
      <c r="G100" s="20">
        <f t="shared" si="5"/>
        <v>-12.7</v>
      </c>
      <c r="H100" s="20">
        <f t="shared" si="6"/>
        <v>0.2759999999999998</v>
      </c>
      <c r="I100" s="20"/>
      <c r="J100" s="24"/>
      <c r="K100" s="24"/>
      <c r="L100" s="24"/>
      <c r="M100" s="24"/>
      <c r="N100"/>
    </row>
    <row r="101" spans="1:14" x14ac:dyDescent="0.25">
      <c r="A101" s="5" t="s">
        <v>144</v>
      </c>
      <c r="B101" s="20">
        <v>126.773</v>
      </c>
      <c r="C101" s="20">
        <v>137.50299999999999</v>
      </c>
      <c r="D101" s="20">
        <f t="shared" si="7"/>
        <v>-10.72999999999999</v>
      </c>
      <c r="E101" s="20">
        <v>5</v>
      </c>
      <c r="F101" s="20">
        <v>0</v>
      </c>
      <c r="G101" s="20">
        <f t="shared" si="5"/>
        <v>-10.649999999999999</v>
      </c>
      <c r="H101" s="20">
        <f t="shared" si="6"/>
        <v>7.9999999999991189E-2</v>
      </c>
      <c r="I101" s="20"/>
      <c r="J101" s="24"/>
      <c r="K101" s="24"/>
      <c r="L101" s="24"/>
      <c r="M101" s="24"/>
      <c r="N101"/>
    </row>
    <row r="102" spans="1:14" x14ac:dyDescent="0.25">
      <c r="A102" s="5" t="s">
        <v>150</v>
      </c>
      <c r="B102" s="20">
        <v>122.611</v>
      </c>
      <c r="C102" s="20">
        <v>131.32499999999999</v>
      </c>
      <c r="D102" s="20">
        <f t="shared" si="7"/>
        <v>-8.7139999999999844</v>
      </c>
      <c r="E102" s="20">
        <v>4</v>
      </c>
      <c r="F102" s="20">
        <v>0</v>
      </c>
      <c r="G102" s="20">
        <f t="shared" si="5"/>
        <v>-8.52</v>
      </c>
      <c r="H102" s="20">
        <f t="shared" si="6"/>
        <v>0.19399999999998485</v>
      </c>
      <c r="I102" s="20"/>
      <c r="J102" s="24"/>
      <c r="K102" s="24"/>
      <c r="L102" s="24"/>
      <c r="M102" s="24"/>
      <c r="N102"/>
    </row>
    <row r="103" spans="1:14" x14ac:dyDescent="0.25">
      <c r="A103" s="5" t="s">
        <v>151</v>
      </c>
      <c r="B103" s="20">
        <v>125.383</v>
      </c>
      <c r="C103" s="20">
        <v>135.58199999999999</v>
      </c>
      <c r="D103" s="20">
        <f t="shared" si="7"/>
        <v>-10.198999999999998</v>
      </c>
      <c r="E103" s="20">
        <v>5</v>
      </c>
      <c r="F103" s="20">
        <v>1</v>
      </c>
      <c r="G103" s="20">
        <f t="shared" ref="G103:G134" si="8">-2.13*E103-1.025*F103</f>
        <v>-11.674999999999999</v>
      </c>
      <c r="H103" s="20">
        <f t="shared" ref="H103:H134" si="9">G103-D103</f>
        <v>-1.4760000000000009</v>
      </c>
      <c r="I103" s="20"/>
      <c r="J103" s="24"/>
      <c r="K103" s="24"/>
      <c r="L103" s="24"/>
      <c r="M103" s="24"/>
      <c r="N103"/>
    </row>
    <row r="104" spans="1:14" x14ac:dyDescent="0.25">
      <c r="A104" s="5" t="s">
        <v>152</v>
      </c>
      <c r="B104" s="20">
        <v>125.443</v>
      </c>
      <c r="C104" s="20">
        <v>135.297</v>
      </c>
      <c r="D104" s="20">
        <f t="shared" si="7"/>
        <v>-9.8539999999999992</v>
      </c>
      <c r="E104" s="20">
        <v>5</v>
      </c>
      <c r="F104" s="20">
        <v>0</v>
      </c>
      <c r="G104" s="20">
        <f t="shared" si="8"/>
        <v>-10.649999999999999</v>
      </c>
      <c r="H104" s="20">
        <f t="shared" si="9"/>
        <v>-0.79599999999999937</v>
      </c>
      <c r="I104" s="20"/>
      <c r="J104" s="24"/>
      <c r="K104" s="24"/>
      <c r="L104" s="24"/>
      <c r="M104" s="24"/>
      <c r="N104"/>
    </row>
    <row r="105" spans="1:14" x14ac:dyDescent="0.25">
      <c r="A105" s="5" t="s">
        <v>160</v>
      </c>
      <c r="B105" s="20">
        <v>133.91900000000001</v>
      </c>
      <c r="C105" s="20">
        <v>147.643</v>
      </c>
      <c r="D105" s="20">
        <f t="shared" si="7"/>
        <v>-13.72399999999999</v>
      </c>
      <c r="E105" s="20">
        <v>6</v>
      </c>
      <c r="F105" s="20">
        <v>0</v>
      </c>
      <c r="G105" s="20">
        <f t="shared" si="8"/>
        <v>-12.78</v>
      </c>
      <c r="H105" s="20">
        <f t="shared" si="9"/>
        <v>0.94399999999999018</v>
      </c>
      <c r="I105" s="20"/>
      <c r="J105" s="24"/>
      <c r="K105" s="24"/>
      <c r="L105" s="24"/>
      <c r="M105" s="24"/>
      <c r="N105"/>
    </row>
    <row r="106" spans="1:14" x14ac:dyDescent="0.25">
      <c r="A106" s="5" t="s">
        <v>153</v>
      </c>
      <c r="B106" s="20">
        <v>134.84399999999999</v>
      </c>
      <c r="C106" s="20">
        <v>145.90799999999999</v>
      </c>
      <c r="D106" s="20">
        <f t="shared" si="7"/>
        <v>-11.063999999999993</v>
      </c>
      <c r="E106" s="20">
        <v>5</v>
      </c>
      <c r="F106" s="20">
        <v>0</v>
      </c>
      <c r="G106" s="20">
        <f t="shared" si="8"/>
        <v>-10.649999999999999</v>
      </c>
      <c r="H106" s="20">
        <f t="shared" si="9"/>
        <v>0.41399999999999437</v>
      </c>
      <c r="I106" s="20"/>
      <c r="J106" s="24"/>
      <c r="K106" s="24"/>
      <c r="L106" s="24"/>
      <c r="M106" s="24"/>
      <c r="N106"/>
    </row>
    <row r="107" spans="1:14" x14ac:dyDescent="0.25">
      <c r="A107" s="5" t="s">
        <v>161</v>
      </c>
      <c r="B107" s="20">
        <v>136.434</v>
      </c>
      <c r="C107" s="20">
        <v>149.31899999999999</v>
      </c>
      <c r="D107" s="20">
        <f t="shared" si="7"/>
        <v>-12.884999999999991</v>
      </c>
      <c r="E107" s="20">
        <v>6</v>
      </c>
      <c r="F107" s="20">
        <v>1</v>
      </c>
      <c r="G107" s="20">
        <f t="shared" si="8"/>
        <v>-13.805</v>
      </c>
      <c r="H107" s="20">
        <f t="shared" si="9"/>
        <v>-0.92000000000000881</v>
      </c>
      <c r="I107" s="20"/>
      <c r="J107" s="24"/>
      <c r="K107" s="24"/>
      <c r="L107" s="24"/>
      <c r="M107" s="24"/>
      <c r="N107"/>
    </row>
    <row r="108" spans="1:14" x14ac:dyDescent="0.25">
      <c r="A108" s="5" t="s">
        <v>162</v>
      </c>
      <c r="B108" s="20">
        <v>136.63800000000001</v>
      </c>
      <c r="C108" s="20">
        <v>148.911</v>
      </c>
      <c r="D108" s="20">
        <f t="shared" si="7"/>
        <v>-12.272999999999996</v>
      </c>
      <c r="E108" s="20">
        <v>6</v>
      </c>
      <c r="F108" s="20">
        <v>0</v>
      </c>
      <c r="G108" s="20">
        <f t="shared" si="8"/>
        <v>-12.78</v>
      </c>
      <c r="H108" s="20">
        <f t="shared" si="9"/>
        <v>-0.50700000000000323</v>
      </c>
      <c r="I108" s="20"/>
      <c r="J108" s="24"/>
      <c r="K108" s="24"/>
      <c r="L108" s="24"/>
      <c r="M108" s="24"/>
      <c r="N108"/>
    </row>
    <row r="109" spans="1:14" x14ac:dyDescent="0.25">
      <c r="A109" s="5" t="s">
        <v>174</v>
      </c>
      <c r="B109" s="20">
        <v>136.81700000000001</v>
      </c>
      <c r="C109" s="20">
        <v>152.25299999999999</v>
      </c>
      <c r="D109" s="20">
        <f t="shared" si="7"/>
        <v>-15.435999999999979</v>
      </c>
      <c r="E109" s="20">
        <v>6</v>
      </c>
      <c r="F109" s="20">
        <v>1</v>
      </c>
      <c r="G109" s="20">
        <f t="shared" si="8"/>
        <v>-13.805</v>
      </c>
      <c r="H109" s="20">
        <f t="shared" si="9"/>
        <v>1.6309999999999789</v>
      </c>
      <c r="I109" s="20"/>
      <c r="J109" s="24"/>
      <c r="K109" s="24"/>
      <c r="L109" s="24"/>
      <c r="M109" s="24"/>
      <c r="N109"/>
    </row>
    <row r="110" spans="1:14" x14ac:dyDescent="0.25">
      <c r="A110" s="5" t="s">
        <v>169</v>
      </c>
      <c r="B110" s="20">
        <v>137.83799999999999</v>
      </c>
      <c r="C110" s="20">
        <v>150.43799999999999</v>
      </c>
      <c r="D110" s="20">
        <f t="shared" si="7"/>
        <v>-12.599999999999994</v>
      </c>
      <c r="E110" s="20">
        <v>6</v>
      </c>
      <c r="F110" s="20">
        <v>0</v>
      </c>
      <c r="G110" s="20">
        <f t="shared" si="8"/>
        <v>-12.78</v>
      </c>
      <c r="H110" s="20">
        <f t="shared" si="9"/>
        <v>-0.18000000000000504</v>
      </c>
      <c r="I110" s="20"/>
      <c r="J110" s="24"/>
      <c r="K110" s="24"/>
      <c r="L110" s="24"/>
      <c r="M110" s="24"/>
      <c r="N110"/>
    </row>
    <row r="111" spans="1:14" x14ac:dyDescent="0.25">
      <c r="A111" s="5" t="s">
        <v>173</v>
      </c>
      <c r="B111" s="20">
        <v>132.304</v>
      </c>
      <c r="C111" s="20">
        <v>143.654</v>
      </c>
      <c r="D111" s="20">
        <f t="shared" si="7"/>
        <v>-11.349999999999994</v>
      </c>
      <c r="E111" s="20">
        <v>5</v>
      </c>
      <c r="F111" s="20">
        <v>0</v>
      </c>
      <c r="G111" s="20">
        <f t="shared" si="8"/>
        <v>-10.649999999999999</v>
      </c>
      <c r="H111" s="20">
        <f t="shared" si="9"/>
        <v>0.69999999999999574</v>
      </c>
      <c r="I111" s="20"/>
      <c r="J111" s="24"/>
      <c r="K111" s="24"/>
      <c r="L111" s="24"/>
      <c r="M111" s="24"/>
      <c r="N111"/>
    </row>
    <row r="112" spans="1:14" x14ac:dyDescent="0.25">
      <c r="A112" s="5" t="s">
        <v>168</v>
      </c>
      <c r="B112" s="20">
        <v>135.85300000000001</v>
      </c>
      <c r="C112" s="20">
        <v>150.87</v>
      </c>
      <c r="D112" s="20">
        <f t="shared" si="7"/>
        <v>-15.016999999999996</v>
      </c>
      <c r="E112" s="20">
        <v>6</v>
      </c>
      <c r="F112" s="20">
        <v>0</v>
      </c>
      <c r="G112" s="20">
        <f t="shared" si="8"/>
        <v>-12.78</v>
      </c>
      <c r="H112" s="20">
        <f t="shared" si="9"/>
        <v>2.2369999999999965</v>
      </c>
      <c r="I112" s="20"/>
      <c r="J112" s="24"/>
      <c r="K112" s="24"/>
      <c r="L112" s="24"/>
      <c r="M112" s="24"/>
      <c r="N112"/>
    </row>
    <row r="113" spans="1:14" x14ac:dyDescent="0.25">
      <c r="A113" s="5" t="s">
        <v>175</v>
      </c>
      <c r="B113" s="20">
        <v>133.846</v>
      </c>
      <c r="C113" s="20">
        <v>145.87799999999999</v>
      </c>
      <c r="D113" s="20">
        <f t="shared" si="7"/>
        <v>-12.031999999999982</v>
      </c>
      <c r="E113" s="20">
        <v>6</v>
      </c>
      <c r="F113" s="20">
        <v>0</v>
      </c>
      <c r="G113" s="20">
        <f t="shared" si="8"/>
        <v>-12.78</v>
      </c>
      <c r="H113" s="20">
        <f t="shared" si="9"/>
        <v>-0.7480000000000171</v>
      </c>
      <c r="I113" s="20"/>
      <c r="J113" s="24"/>
      <c r="K113" s="24"/>
      <c r="L113" s="24"/>
      <c r="M113" s="24"/>
      <c r="N113"/>
    </row>
    <row r="114" spans="1:14" x14ac:dyDescent="0.25">
      <c r="A114" s="5" t="s">
        <v>172</v>
      </c>
      <c r="B114" s="20">
        <v>136.26900000000001</v>
      </c>
      <c r="C114" s="20">
        <v>152.72499999999999</v>
      </c>
      <c r="D114" s="20">
        <f t="shared" si="7"/>
        <v>-16.455999999999989</v>
      </c>
      <c r="E114" s="20">
        <v>6</v>
      </c>
      <c r="F114" s="20">
        <v>2</v>
      </c>
      <c r="G114" s="20">
        <f t="shared" si="8"/>
        <v>-14.829999999999998</v>
      </c>
      <c r="H114" s="20">
        <f t="shared" si="9"/>
        <v>1.6259999999999906</v>
      </c>
      <c r="I114" s="20"/>
      <c r="J114" s="24"/>
      <c r="K114" s="24"/>
      <c r="L114" s="24"/>
      <c r="M114" s="24"/>
      <c r="N114"/>
    </row>
    <row r="115" spans="1:14" x14ac:dyDescent="0.25">
      <c r="A115" s="5" t="s">
        <v>170</v>
      </c>
      <c r="B115" s="20">
        <v>138.64699999999999</v>
      </c>
      <c r="C115" s="20">
        <v>151.07599999999999</v>
      </c>
      <c r="D115" s="20">
        <f t="shared" si="7"/>
        <v>-12.429000000000002</v>
      </c>
      <c r="E115" s="20">
        <v>6</v>
      </c>
      <c r="F115" s="20">
        <v>0</v>
      </c>
      <c r="G115" s="20">
        <f t="shared" si="8"/>
        <v>-12.78</v>
      </c>
      <c r="H115" s="20">
        <f t="shared" si="9"/>
        <v>-0.35099999999999731</v>
      </c>
      <c r="I115" s="20"/>
      <c r="J115" s="24"/>
      <c r="K115" s="24"/>
      <c r="L115" s="24"/>
      <c r="M115" s="24"/>
      <c r="N115"/>
    </row>
    <row r="116" spans="1:14" x14ac:dyDescent="0.25">
      <c r="A116" s="5" t="s">
        <v>177</v>
      </c>
      <c r="B116" s="20">
        <v>136.18700000000001</v>
      </c>
      <c r="C116" s="20">
        <v>148.73699999999999</v>
      </c>
      <c r="D116" s="20">
        <f t="shared" si="7"/>
        <v>-12.549999999999983</v>
      </c>
      <c r="E116" s="20">
        <v>6</v>
      </c>
      <c r="F116" s="20">
        <v>1</v>
      </c>
      <c r="G116" s="20">
        <f t="shared" si="8"/>
        <v>-13.805</v>
      </c>
      <c r="H116" s="20">
        <f t="shared" si="9"/>
        <v>-1.2550000000000168</v>
      </c>
      <c r="I116" s="20"/>
      <c r="J116" s="24"/>
      <c r="K116" s="24"/>
      <c r="L116" s="24"/>
      <c r="M116" s="24"/>
      <c r="N116"/>
    </row>
    <row r="117" spans="1:14" x14ac:dyDescent="0.25">
      <c r="A117" s="5" t="s">
        <v>163</v>
      </c>
      <c r="B117" s="20">
        <v>134.892</v>
      </c>
      <c r="C117" s="20">
        <v>147.91200000000001</v>
      </c>
      <c r="D117" s="20">
        <f t="shared" si="7"/>
        <v>-13.02000000000001</v>
      </c>
      <c r="E117" s="20">
        <v>6</v>
      </c>
      <c r="F117" s="20">
        <v>0</v>
      </c>
      <c r="G117" s="20">
        <f t="shared" si="8"/>
        <v>-12.78</v>
      </c>
      <c r="H117" s="20">
        <f t="shared" si="9"/>
        <v>0.24000000000001087</v>
      </c>
      <c r="I117" s="20"/>
      <c r="J117" s="24"/>
      <c r="K117" s="24"/>
      <c r="L117" s="24"/>
      <c r="M117" s="24"/>
      <c r="N117"/>
    </row>
    <row r="118" spans="1:14" x14ac:dyDescent="0.25">
      <c r="A118" s="5" t="s">
        <v>164</v>
      </c>
      <c r="B118" s="20">
        <v>136.37299999999999</v>
      </c>
      <c r="C118" s="20">
        <v>150.256</v>
      </c>
      <c r="D118" s="20">
        <f t="shared" si="7"/>
        <v>-13.88300000000001</v>
      </c>
      <c r="E118" s="20">
        <v>6</v>
      </c>
      <c r="F118" s="20">
        <v>0</v>
      </c>
      <c r="G118" s="20">
        <f t="shared" si="8"/>
        <v>-12.78</v>
      </c>
      <c r="H118" s="20">
        <f t="shared" si="9"/>
        <v>1.1030000000000104</v>
      </c>
      <c r="I118" s="20"/>
      <c r="J118" s="24"/>
      <c r="K118" s="24"/>
      <c r="L118" s="24"/>
      <c r="M118" s="24"/>
      <c r="N118"/>
    </row>
    <row r="119" spans="1:14" x14ac:dyDescent="0.25">
      <c r="A119" s="5" t="s">
        <v>165</v>
      </c>
      <c r="B119" s="20">
        <v>141.87700000000001</v>
      </c>
      <c r="C119" s="20">
        <v>155.54499999999999</v>
      </c>
      <c r="D119" s="20">
        <f t="shared" si="7"/>
        <v>-13.667999999999978</v>
      </c>
      <c r="E119" s="20">
        <v>6</v>
      </c>
      <c r="F119" s="20">
        <v>0</v>
      </c>
      <c r="G119" s="20">
        <f t="shared" si="8"/>
        <v>-12.78</v>
      </c>
      <c r="H119" s="20">
        <f t="shared" si="9"/>
        <v>0.88799999999997858</v>
      </c>
      <c r="I119" s="20"/>
      <c r="J119" s="24"/>
      <c r="K119" s="24"/>
      <c r="L119" s="24"/>
      <c r="M119" s="24"/>
      <c r="N119"/>
    </row>
    <row r="120" spans="1:14" x14ac:dyDescent="0.25">
      <c r="A120" s="5" t="s">
        <v>166</v>
      </c>
      <c r="B120" s="20">
        <v>139.70699999999999</v>
      </c>
      <c r="C120" s="20">
        <v>153.785</v>
      </c>
      <c r="D120" s="20">
        <f t="shared" si="7"/>
        <v>-14.078000000000003</v>
      </c>
      <c r="E120" s="20">
        <v>6</v>
      </c>
      <c r="F120" s="20">
        <v>0</v>
      </c>
      <c r="G120" s="20">
        <f t="shared" si="8"/>
        <v>-12.78</v>
      </c>
      <c r="H120" s="20">
        <f t="shared" si="9"/>
        <v>1.2980000000000036</v>
      </c>
      <c r="I120" s="20"/>
      <c r="J120" s="24"/>
      <c r="K120" s="24"/>
      <c r="L120" s="24"/>
      <c r="M120" s="24"/>
      <c r="N120"/>
    </row>
    <row r="121" spans="1:14" x14ac:dyDescent="0.25">
      <c r="A121" s="5" t="s">
        <v>167</v>
      </c>
      <c r="B121" s="20">
        <v>137.602</v>
      </c>
      <c r="C121" s="20">
        <v>150.55699999999999</v>
      </c>
      <c r="D121" s="20">
        <f t="shared" si="7"/>
        <v>-12.954999999999984</v>
      </c>
      <c r="E121" s="20">
        <v>6</v>
      </c>
      <c r="F121" s="20">
        <v>0</v>
      </c>
      <c r="G121" s="20">
        <f t="shared" si="8"/>
        <v>-12.78</v>
      </c>
      <c r="H121" s="20">
        <f t="shared" si="9"/>
        <v>0.17499999999998472</v>
      </c>
      <c r="I121" s="20"/>
      <c r="J121" s="24"/>
      <c r="K121" s="24"/>
      <c r="L121" s="24"/>
      <c r="M121" s="24"/>
      <c r="N121"/>
    </row>
    <row r="122" spans="1:14" x14ac:dyDescent="0.25">
      <c r="A122" s="5" t="s">
        <v>178</v>
      </c>
      <c r="B122" s="20">
        <v>136.001</v>
      </c>
      <c r="C122" s="20">
        <v>148.33699999999999</v>
      </c>
      <c r="D122" s="20">
        <f t="shared" si="7"/>
        <v>-12.335999999999984</v>
      </c>
      <c r="E122" s="20">
        <v>6</v>
      </c>
      <c r="F122" s="20">
        <v>0</v>
      </c>
      <c r="G122" s="20">
        <f t="shared" si="8"/>
        <v>-12.78</v>
      </c>
      <c r="H122" s="20">
        <f t="shared" si="9"/>
        <v>-0.44400000000001505</v>
      </c>
      <c r="I122" s="20"/>
      <c r="J122" s="24"/>
      <c r="K122" s="24"/>
      <c r="L122" s="24"/>
      <c r="M122" s="24"/>
      <c r="N122"/>
    </row>
    <row r="123" spans="1:14" x14ac:dyDescent="0.25">
      <c r="A123" s="20" t="s">
        <v>154</v>
      </c>
      <c r="B123" s="20">
        <v>130.851</v>
      </c>
      <c r="C123" s="20">
        <v>142.941</v>
      </c>
      <c r="D123" s="20">
        <f t="shared" si="7"/>
        <v>-12.090000000000003</v>
      </c>
      <c r="E123" s="20">
        <v>5</v>
      </c>
      <c r="F123" s="20">
        <v>0</v>
      </c>
      <c r="G123" s="20">
        <f t="shared" si="8"/>
        <v>-10.649999999999999</v>
      </c>
      <c r="H123" s="20">
        <f t="shared" si="9"/>
        <v>1.4400000000000048</v>
      </c>
      <c r="I123" s="20"/>
      <c r="J123" s="24"/>
      <c r="K123" s="24"/>
      <c r="L123" s="24"/>
      <c r="M123" s="24"/>
      <c r="N123"/>
    </row>
    <row r="124" spans="1:14" x14ac:dyDescent="0.25">
      <c r="A124" s="20" t="s">
        <v>155</v>
      </c>
      <c r="B124" s="20">
        <v>132.46100000000001</v>
      </c>
      <c r="C124" s="20">
        <v>145.298</v>
      </c>
      <c r="D124" s="20">
        <f t="shared" si="7"/>
        <v>-12.836999999999989</v>
      </c>
      <c r="E124" s="20">
        <v>5</v>
      </c>
      <c r="F124" s="20">
        <v>0</v>
      </c>
      <c r="G124" s="20">
        <f t="shared" si="8"/>
        <v>-10.649999999999999</v>
      </c>
      <c r="H124" s="20">
        <f t="shared" si="9"/>
        <v>2.1869999999999905</v>
      </c>
      <c r="I124" s="20"/>
      <c r="J124" s="24"/>
      <c r="K124" s="24"/>
      <c r="L124" s="24"/>
      <c r="M124" s="24"/>
      <c r="N124"/>
    </row>
    <row r="125" spans="1:14" x14ac:dyDescent="0.25">
      <c r="A125" s="20" t="s">
        <v>156</v>
      </c>
      <c r="B125" s="20">
        <v>132.21100000000001</v>
      </c>
      <c r="C125" s="20">
        <v>144.256</v>
      </c>
      <c r="D125" s="20">
        <f t="shared" si="7"/>
        <v>-12.044999999999987</v>
      </c>
      <c r="E125" s="20">
        <v>5</v>
      </c>
      <c r="F125" s="20">
        <v>0</v>
      </c>
      <c r="G125" s="20">
        <f t="shared" si="8"/>
        <v>-10.649999999999999</v>
      </c>
      <c r="H125" s="20">
        <f t="shared" si="9"/>
        <v>1.3949999999999889</v>
      </c>
      <c r="I125" s="20"/>
      <c r="J125" s="24"/>
      <c r="K125" s="24"/>
      <c r="L125" s="24"/>
      <c r="M125" s="24"/>
      <c r="N125"/>
    </row>
    <row r="126" spans="1:14" x14ac:dyDescent="0.25">
      <c r="A126" s="20" t="s">
        <v>157</v>
      </c>
      <c r="B126" s="20">
        <v>138.61799999999999</v>
      </c>
      <c r="C126" s="20">
        <v>149.012</v>
      </c>
      <c r="D126" s="20">
        <f t="shared" si="7"/>
        <v>-10.394000000000005</v>
      </c>
      <c r="E126" s="20">
        <v>5</v>
      </c>
      <c r="F126" s="20">
        <v>0</v>
      </c>
      <c r="G126" s="20">
        <f t="shared" si="8"/>
        <v>-10.649999999999999</v>
      </c>
      <c r="H126" s="20">
        <f t="shared" si="9"/>
        <v>-0.25599999999999312</v>
      </c>
      <c r="I126" s="20"/>
      <c r="J126" s="24"/>
      <c r="K126" s="24"/>
      <c r="L126" s="24"/>
      <c r="M126" s="24"/>
      <c r="N126"/>
    </row>
    <row r="127" spans="1:14" x14ac:dyDescent="0.25">
      <c r="A127" s="20" t="s">
        <v>158</v>
      </c>
      <c r="B127" s="20">
        <v>138.012</v>
      </c>
      <c r="C127" s="20">
        <v>148.87799999999999</v>
      </c>
      <c r="D127" s="20">
        <f t="shared" si="7"/>
        <v>-10.865999999999985</v>
      </c>
      <c r="E127" s="20">
        <v>5</v>
      </c>
      <c r="F127" s="20">
        <v>0</v>
      </c>
      <c r="G127" s="20">
        <f t="shared" si="8"/>
        <v>-10.649999999999999</v>
      </c>
      <c r="H127" s="20">
        <f t="shared" si="9"/>
        <v>0.21599999999998687</v>
      </c>
      <c r="I127" s="20"/>
      <c r="J127" s="24"/>
      <c r="K127" s="24"/>
      <c r="L127" s="24"/>
      <c r="M127" s="24"/>
      <c r="N127"/>
    </row>
    <row r="128" spans="1:14" x14ac:dyDescent="0.25">
      <c r="A128" s="20" t="s">
        <v>159</v>
      </c>
      <c r="B128" s="20">
        <v>135.97</v>
      </c>
      <c r="C128" s="20">
        <v>147.357</v>
      </c>
      <c r="D128" s="20">
        <f t="shared" si="7"/>
        <v>-11.387</v>
      </c>
      <c r="E128" s="20">
        <v>5</v>
      </c>
      <c r="F128" s="20">
        <v>0</v>
      </c>
      <c r="G128" s="20">
        <f t="shared" si="8"/>
        <v>-10.649999999999999</v>
      </c>
      <c r="H128" s="20">
        <f t="shared" si="9"/>
        <v>0.73700000000000188</v>
      </c>
      <c r="I128" s="20"/>
      <c r="J128" s="24"/>
      <c r="K128" s="24"/>
      <c r="L128" s="24"/>
      <c r="M128" s="24"/>
      <c r="N128"/>
    </row>
    <row r="129" spans="1:14" x14ac:dyDescent="0.25">
      <c r="A129" s="20" t="s">
        <v>176</v>
      </c>
      <c r="B129" s="20">
        <v>133.917</v>
      </c>
      <c r="C129" s="20">
        <v>145.51599999999999</v>
      </c>
      <c r="D129" s="20">
        <f t="shared" si="7"/>
        <v>-11.59899999999999</v>
      </c>
      <c r="E129" s="20">
        <v>5</v>
      </c>
      <c r="F129" s="20">
        <v>0</v>
      </c>
      <c r="G129" s="20">
        <f t="shared" si="8"/>
        <v>-10.649999999999999</v>
      </c>
      <c r="H129" s="20">
        <f t="shared" si="9"/>
        <v>0.94899999999999096</v>
      </c>
      <c r="I129" s="20"/>
      <c r="J129" s="24"/>
      <c r="K129" s="24"/>
      <c r="L129" s="24"/>
      <c r="M129" s="24"/>
      <c r="N129"/>
    </row>
    <row r="130" spans="1:14" x14ac:dyDescent="0.25">
      <c r="A130" s="5" t="s">
        <v>179</v>
      </c>
      <c r="B130" s="20">
        <v>146.72800000000001</v>
      </c>
      <c r="C130" s="20">
        <v>162.69900000000001</v>
      </c>
      <c r="D130" s="20">
        <f t="shared" si="7"/>
        <v>-15.971000000000004</v>
      </c>
      <c r="E130" s="20">
        <v>7</v>
      </c>
      <c r="F130" s="20">
        <v>1</v>
      </c>
      <c r="G130" s="20">
        <f t="shared" si="8"/>
        <v>-15.935</v>
      </c>
      <c r="H130" s="20">
        <f t="shared" si="9"/>
        <v>3.6000000000003141E-2</v>
      </c>
      <c r="I130" s="20"/>
      <c r="J130" s="24"/>
      <c r="K130" s="24"/>
      <c r="L130" s="24"/>
      <c r="M130" s="24"/>
      <c r="N130"/>
    </row>
    <row r="131" spans="1:14" x14ac:dyDescent="0.25">
      <c r="A131" s="5" t="s">
        <v>180</v>
      </c>
      <c r="B131" s="20">
        <v>146.08600000000001</v>
      </c>
      <c r="C131" s="20">
        <v>161.63499999999999</v>
      </c>
      <c r="D131" s="20">
        <f t="shared" si="7"/>
        <v>-15.548999999999978</v>
      </c>
      <c r="E131" s="20">
        <v>7</v>
      </c>
      <c r="F131" s="20">
        <v>1</v>
      </c>
      <c r="G131" s="20">
        <f t="shared" si="8"/>
        <v>-15.935</v>
      </c>
      <c r="H131" s="20">
        <f t="shared" si="9"/>
        <v>-0.38600000000002233</v>
      </c>
      <c r="I131" s="20"/>
      <c r="J131" s="24"/>
      <c r="K131" s="24"/>
      <c r="L131" s="24"/>
      <c r="M131" s="24"/>
      <c r="N131"/>
    </row>
    <row r="132" spans="1:14" x14ac:dyDescent="0.25">
      <c r="A132" s="5" t="s">
        <v>181</v>
      </c>
      <c r="B132" s="20">
        <v>152.488</v>
      </c>
      <c r="C132" s="20">
        <v>166.05699999999999</v>
      </c>
      <c r="D132" s="20">
        <f t="shared" si="7"/>
        <v>-13.568999999999988</v>
      </c>
      <c r="E132" s="20">
        <v>7</v>
      </c>
      <c r="F132" s="20">
        <v>1</v>
      </c>
      <c r="G132" s="20">
        <f t="shared" si="8"/>
        <v>-15.935</v>
      </c>
      <c r="H132" s="20">
        <f t="shared" si="9"/>
        <v>-2.3660000000000121</v>
      </c>
      <c r="I132" s="20"/>
      <c r="J132" s="24"/>
      <c r="K132" s="24"/>
      <c r="L132" s="24"/>
      <c r="M132" s="24"/>
      <c r="N132"/>
    </row>
    <row r="133" spans="1:14" x14ac:dyDescent="0.25">
      <c r="A133" s="5" t="s">
        <v>182</v>
      </c>
      <c r="B133" s="20">
        <v>150.40100000000001</v>
      </c>
      <c r="C133" s="20">
        <v>165.369</v>
      </c>
      <c r="D133" s="20">
        <f t="shared" si="7"/>
        <v>-14.967999999999989</v>
      </c>
      <c r="E133" s="20">
        <v>7</v>
      </c>
      <c r="F133" s="20">
        <v>1</v>
      </c>
      <c r="G133" s="20">
        <f t="shared" si="8"/>
        <v>-15.935</v>
      </c>
      <c r="H133" s="20">
        <f t="shared" si="9"/>
        <v>-0.96700000000001118</v>
      </c>
      <c r="I133" s="20"/>
      <c r="J133" s="24"/>
      <c r="K133" s="24"/>
      <c r="L133" s="24"/>
      <c r="M133" s="24"/>
      <c r="N133"/>
    </row>
    <row r="134" spans="1:14" x14ac:dyDescent="0.25">
      <c r="A134" s="5" t="s">
        <v>183</v>
      </c>
      <c r="B134" s="20">
        <v>152.13999999999999</v>
      </c>
      <c r="C134" s="20">
        <v>167.64500000000001</v>
      </c>
      <c r="D134" s="20">
        <f t="shared" si="7"/>
        <v>-15.505000000000024</v>
      </c>
      <c r="E134" s="20">
        <v>7</v>
      </c>
      <c r="F134" s="20">
        <v>1</v>
      </c>
      <c r="G134" s="20">
        <f t="shared" si="8"/>
        <v>-15.935</v>
      </c>
      <c r="H134" s="20">
        <f t="shared" si="9"/>
        <v>-0.42999999999997662</v>
      </c>
      <c r="I134" s="20"/>
      <c r="J134" s="24"/>
      <c r="K134" s="24"/>
      <c r="L134" s="24"/>
      <c r="M134" s="24"/>
      <c r="N134"/>
    </row>
    <row r="135" spans="1:14" x14ac:dyDescent="0.25">
      <c r="A135" s="5" t="s">
        <v>184</v>
      </c>
      <c r="B135" s="20">
        <v>151.62700000000001</v>
      </c>
      <c r="C135" s="20">
        <v>167.16499999999999</v>
      </c>
      <c r="D135" s="20">
        <f t="shared" si="7"/>
        <v>-15.537999999999982</v>
      </c>
      <c r="E135" s="20">
        <v>7</v>
      </c>
      <c r="F135" s="20">
        <v>1</v>
      </c>
      <c r="G135" s="20">
        <f t="shared" ref="G135:G144" si="10">-2.13*E135-1.025*F135</f>
        <v>-15.935</v>
      </c>
      <c r="H135" s="20">
        <f t="shared" ref="H135:H144" si="11">G135-D135</f>
        <v>-0.39700000000001801</v>
      </c>
      <c r="I135" s="20"/>
      <c r="J135" s="24"/>
      <c r="K135" s="24"/>
      <c r="L135" s="24"/>
      <c r="M135" s="24"/>
      <c r="N135"/>
    </row>
    <row r="136" spans="1:14" x14ac:dyDescent="0.25">
      <c r="A136" s="5" t="s">
        <v>185</v>
      </c>
      <c r="B136" s="20">
        <v>150.40100000000001</v>
      </c>
      <c r="C136" s="20">
        <v>165.50800000000001</v>
      </c>
      <c r="D136" s="20">
        <f t="shared" si="7"/>
        <v>-15.106999999999999</v>
      </c>
      <c r="E136" s="20">
        <v>7</v>
      </c>
      <c r="F136" s="20">
        <v>1</v>
      </c>
      <c r="G136" s="20">
        <f t="shared" si="10"/>
        <v>-15.935</v>
      </c>
      <c r="H136" s="20">
        <f t="shared" si="11"/>
        <v>-0.82800000000000118</v>
      </c>
      <c r="I136" s="20"/>
      <c r="J136" s="24"/>
      <c r="K136" s="24"/>
      <c r="L136" s="24"/>
      <c r="M136" s="24"/>
      <c r="N136"/>
    </row>
    <row r="137" spans="1:14" x14ac:dyDescent="0.25">
      <c r="A137" s="5" t="s">
        <v>194</v>
      </c>
      <c r="B137" s="20">
        <v>147.55199999999999</v>
      </c>
      <c r="C137" s="20">
        <v>162.39699999999999</v>
      </c>
      <c r="D137" s="20">
        <f t="shared" si="7"/>
        <v>-14.844999999999999</v>
      </c>
      <c r="E137" s="20">
        <v>7</v>
      </c>
      <c r="F137" s="20">
        <v>1</v>
      </c>
      <c r="G137" s="20">
        <f t="shared" si="10"/>
        <v>-15.935</v>
      </c>
      <c r="H137" s="20">
        <f t="shared" si="11"/>
        <v>-1.0900000000000016</v>
      </c>
      <c r="I137" s="20"/>
      <c r="J137" s="24"/>
      <c r="K137" s="24"/>
      <c r="L137" s="24"/>
      <c r="M137" s="24"/>
      <c r="N137"/>
    </row>
    <row r="138" spans="1:14" x14ac:dyDescent="0.25">
      <c r="A138" s="5" t="s">
        <v>193</v>
      </c>
      <c r="B138" s="20">
        <v>143.88499999999999</v>
      </c>
      <c r="C138" s="20">
        <v>156.91499999999999</v>
      </c>
      <c r="D138" s="20">
        <f t="shared" si="7"/>
        <v>-13.030000000000001</v>
      </c>
      <c r="E138" s="20">
        <v>6</v>
      </c>
      <c r="F138" s="20">
        <v>0</v>
      </c>
      <c r="G138" s="20">
        <f t="shared" si="10"/>
        <v>-12.78</v>
      </c>
      <c r="H138" s="20">
        <f t="shared" si="11"/>
        <v>0.25000000000000178</v>
      </c>
      <c r="I138" s="20"/>
      <c r="J138" s="24"/>
      <c r="K138" s="24"/>
      <c r="L138" s="24"/>
      <c r="M138" s="24"/>
      <c r="N138"/>
    </row>
    <row r="139" spans="1:14" x14ac:dyDescent="0.25">
      <c r="A139" s="5" t="s">
        <v>186</v>
      </c>
      <c r="B139" s="20">
        <v>149.08600000000001</v>
      </c>
      <c r="C139" s="20">
        <v>164.06899999999999</v>
      </c>
      <c r="D139" s="20">
        <f t="shared" ref="D139:D144" si="12">B139-C139</f>
        <v>-14.982999999999976</v>
      </c>
      <c r="E139" s="20">
        <v>7</v>
      </c>
      <c r="F139" s="20">
        <v>0</v>
      </c>
      <c r="G139" s="20">
        <f t="shared" si="10"/>
        <v>-14.91</v>
      </c>
      <c r="H139" s="20">
        <f t="shared" si="11"/>
        <v>7.2999999999975529E-2</v>
      </c>
      <c r="I139" s="20"/>
      <c r="J139" s="24"/>
      <c r="K139" s="24"/>
      <c r="L139" s="24"/>
      <c r="M139" s="24"/>
      <c r="N139"/>
    </row>
    <row r="140" spans="1:14" x14ac:dyDescent="0.25">
      <c r="A140" s="5" t="s">
        <v>190</v>
      </c>
      <c r="B140" s="20">
        <v>147.99100000000001</v>
      </c>
      <c r="C140" s="20">
        <v>163.816</v>
      </c>
      <c r="D140" s="20">
        <f t="shared" si="12"/>
        <v>-15.824999999999989</v>
      </c>
      <c r="E140" s="20">
        <v>7</v>
      </c>
      <c r="F140" s="20">
        <v>0</v>
      </c>
      <c r="G140" s="20">
        <f t="shared" si="10"/>
        <v>-14.91</v>
      </c>
      <c r="H140" s="20">
        <f t="shared" si="11"/>
        <v>0.91499999999998849</v>
      </c>
      <c r="I140" s="20"/>
      <c r="J140" s="24"/>
      <c r="K140" s="24"/>
      <c r="L140" s="24"/>
      <c r="M140" s="24"/>
      <c r="N140"/>
    </row>
    <row r="141" spans="1:14" x14ac:dyDescent="0.25">
      <c r="A141" s="5" t="s">
        <v>187</v>
      </c>
      <c r="B141" s="20">
        <v>151.04499999999999</v>
      </c>
      <c r="C141" s="20">
        <v>167.137</v>
      </c>
      <c r="D141" s="20">
        <f t="shared" si="12"/>
        <v>-16.092000000000013</v>
      </c>
      <c r="E141" s="20">
        <v>7</v>
      </c>
      <c r="F141" s="20">
        <v>0</v>
      </c>
      <c r="G141" s="20">
        <f t="shared" si="10"/>
        <v>-14.91</v>
      </c>
      <c r="H141" s="20">
        <f t="shared" si="11"/>
        <v>1.1820000000000128</v>
      </c>
      <c r="I141" s="20"/>
      <c r="J141" s="24"/>
      <c r="K141" s="24"/>
      <c r="L141" s="24"/>
      <c r="M141" s="24"/>
      <c r="N141"/>
    </row>
    <row r="142" spans="1:14" x14ac:dyDescent="0.25">
      <c r="A142" s="5" t="s">
        <v>188</v>
      </c>
      <c r="B142" s="20">
        <v>152.12700000000001</v>
      </c>
      <c r="C142" s="20">
        <v>168.74600000000001</v>
      </c>
      <c r="D142" s="20">
        <f t="shared" si="12"/>
        <v>-16.619</v>
      </c>
      <c r="E142" s="20">
        <v>7</v>
      </c>
      <c r="F142" s="20">
        <v>0</v>
      </c>
      <c r="G142" s="20">
        <f t="shared" si="10"/>
        <v>-14.91</v>
      </c>
      <c r="H142" s="20">
        <f t="shared" si="11"/>
        <v>1.7089999999999996</v>
      </c>
      <c r="I142" s="20"/>
      <c r="J142" s="24"/>
      <c r="K142" s="24"/>
      <c r="L142" s="24"/>
      <c r="M142" s="24"/>
      <c r="N142"/>
    </row>
    <row r="143" spans="1:14" x14ac:dyDescent="0.25">
      <c r="A143" s="5" t="s">
        <v>189</v>
      </c>
      <c r="B143" s="20">
        <v>152.28700000000001</v>
      </c>
      <c r="C143" s="20">
        <v>168.72</v>
      </c>
      <c r="D143" s="20">
        <f t="shared" si="12"/>
        <v>-16.432999999999993</v>
      </c>
      <c r="E143" s="20">
        <v>7</v>
      </c>
      <c r="F143" s="20">
        <v>0</v>
      </c>
      <c r="G143" s="20">
        <f t="shared" si="10"/>
        <v>-14.91</v>
      </c>
      <c r="H143" s="20">
        <f t="shared" si="11"/>
        <v>1.5229999999999926</v>
      </c>
      <c r="I143" s="20"/>
      <c r="J143" s="24"/>
      <c r="K143" s="24"/>
      <c r="L143" s="24"/>
      <c r="M143" s="24"/>
      <c r="N143"/>
    </row>
    <row r="144" spans="1:14" x14ac:dyDescent="0.25">
      <c r="A144" s="5" t="s">
        <v>191</v>
      </c>
      <c r="B144" s="20">
        <v>148.756</v>
      </c>
      <c r="C144" s="20">
        <v>164.559</v>
      </c>
      <c r="D144" s="20">
        <f t="shared" si="12"/>
        <v>-15.802999999999997</v>
      </c>
      <c r="E144" s="20">
        <v>7</v>
      </c>
      <c r="F144" s="20">
        <v>0</v>
      </c>
      <c r="G144" s="20">
        <f t="shared" si="10"/>
        <v>-14.91</v>
      </c>
      <c r="H144" s="20">
        <f t="shared" si="11"/>
        <v>0.89299999999999713</v>
      </c>
      <c r="I144" s="20"/>
      <c r="J144" s="24"/>
      <c r="K144" s="24"/>
      <c r="L144" s="24"/>
      <c r="M144" s="24"/>
      <c r="N144"/>
    </row>
    <row r="145" spans="1:14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4"/>
      <c r="K145" s="24"/>
      <c r="L145" s="24"/>
      <c r="M145" s="24"/>
      <c r="N145"/>
    </row>
    <row r="146" spans="1:14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4"/>
      <c r="K146" s="24"/>
      <c r="L146" s="24"/>
      <c r="M146" s="24"/>
      <c r="N146"/>
    </row>
    <row r="147" spans="1:14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4"/>
      <c r="K147" s="24"/>
      <c r="L147" s="24"/>
      <c r="M147" s="24"/>
      <c r="N147"/>
    </row>
    <row r="148" spans="1:14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4"/>
      <c r="K148" s="24"/>
      <c r="L148" s="24"/>
      <c r="M148" s="24"/>
      <c r="N148"/>
    </row>
    <row r="149" spans="1:14" x14ac:dyDescent="0.25">
      <c r="J149"/>
      <c r="K149"/>
      <c r="L149"/>
      <c r="M149"/>
      <c r="N149"/>
    </row>
    <row r="150" spans="1:14" x14ac:dyDescent="0.25">
      <c r="J150"/>
      <c r="K150"/>
      <c r="L150"/>
      <c r="M150"/>
      <c r="N150"/>
    </row>
    <row r="151" spans="1:14" x14ac:dyDescent="0.25">
      <c r="J151"/>
      <c r="K151"/>
      <c r="L151"/>
      <c r="M151"/>
      <c r="N151"/>
    </row>
    <row r="152" spans="1:14" x14ac:dyDescent="0.25">
      <c r="J152"/>
      <c r="K152"/>
      <c r="L152"/>
      <c r="M152"/>
      <c r="N152"/>
    </row>
    <row r="153" spans="1:14" x14ac:dyDescent="0.25">
      <c r="J153"/>
      <c r="K153"/>
      <c r="L153"/>
      <c r="M153"/>
      <c r="N153"/>
    </row>
    <row r="154" spans="1:14" x14ac:dyDescent="0.25">
      <c r="J154"/>
      <c r="K154"/>
      <c r="L154"/>
      <c r="M154"/>
      <c r="N154"/>
    </row>
    <row r="155" spans="1:14" x14ac:dyDescent="0.25">
      <c r="J155"/>
      <c r="K155"/>
      <c r="L155"/>
      <c r="M155"/>
      <c r="N155"/>
    </row>
    <row r="156" spans="1:14" x14ac:dyDescent="0.25">
      <c r="J156"/>
      <c r="K156"/>
      <c r="L156"/>
      <c r="M156"/>
      <c r="N156"/>
    </row>
    <row r="157" spans="1:14" x14ac:dyDescent="0.25">
      <c r="J157"/>
      <c r="K157"/>
      <c r="L157"/>
      <c r="M157"/>
      <c r="N157"/>
    </row>
    <row r="158" spans="1:14" x14ac:dyDescent="0.25">
      <c r="J158"/>
      <c r="K158"/>
      <c r="L158"/>
      <c r="M158"/>
      <c r="N158"/>
    </row>
    <row r="159" spans="1:14" x14ac:dyDescent="0.25">
      <c r="J159"/>
      <c r="K159"/>
      <c r="L159"/>
      <c r="M159"/>
      <c r="N159"/>
    </row>
    <row r="160" spans="1:14" x14ac:dyDescent="0.25">
      <c r="J160"/>
      <c r="K160"/>
      <c r="L160"/>
      <c r="M160"/>
      <c r="N160"/>
    </row>
    <row r="161" spans="10:14" x14ac:dyDescent="0.25">
      <c r="J161"/>
      <c r="K161"/>
      <c r="L161"/>
      <c r="M161"/>
      <c r="N161"/>
    </row>
    <row r="162" spans="10:14" x14ac:dyDescent="0.25">
      <c r="J162"/>
      <c r="K162"/>
      <c r="L162"/>
      <c r="M162"/>
      <c r="N162"/>
    </row>
    <row r="163" spans="10:14" x14ac:dyDescent="0.25">
      <c r="J163"/>
      <c r="K163"/>
      <c r="L163"/>
      <c r="M163"/>
      <c r="N163"/>
    </row>
  </sheetData>
  <mergeCells count="1">
    <mergeCell ref="A1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 Database</vt:lpstr>
      <vt:lpstr>0 K Enthalpies</vt:lpstr>
      <vt:lpstr>298 K Entropies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Ram</dc:creator>
  <cp:lastModifiedBy>Hrishikesh Ram</cp:lastModifiedBy>
  <dcterms:created xsi:type="dcterms:W3CDTF">2023-10-10T21:54:23Z</dcterms:created>
  <dcterms:modified xsi:type="dcterms:W3CDTF">2023-12-16T00:37:24Z</dcterms:modified>
</cp:coreProperties>
</file>