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rayounes/Desktop/UofT Data Analytics/Analysis Projects/Crowdfunding Analysis/"/>
    </mc:Choice>
  </mc:AlternateContent>
  <xr:revisionPtr revIDLastSave="0" documentId="13_ncr:1_{481A20CD-6036-EF48-B59D-CD10C338E197}" xr6:coauthVersionLast="46" xr6:coauthVersionMax="46" xr10:uidLastSave="{00000000-0000-0000-0000-000000000000}"/>
  <bookViews>
    <workbookView xWindow="3780" yWindow="820" windowWidth="36480" windowHeight="18660" firstSheet="2" activeTab="8" xr2:uid="{00000000-000D-0000-FFFF-FFFF00000000}"/>
  </bookViews>
  <sheets>
    <sheet name="Kickstarter" sheetId="1" r:id="rId1"/>
    <sheet name="Successful US Kickstarters" sheetId="8" r:id="rId2"/>
    <sheet name="Failed US Kickstarters" sheetId="9" r:id="rId3"/>
    <sheet name="Category Statistics" sheetId="2" r:id="rId4"/>
    <sheet name="Subcategory Statistics" sheetId="4" r:id="rId5"/>
    <sheet name="Outcomes Based on Launch Date " sheetId="6" r:id="rId6"/>
    <sheet name="Edinburgh Research" sheetId="7" r:id="rId7"/>
    <sheet name="Descriptive Statistics" sheetId="10" r:id="rId8"/>
    <sheet name="Great Britain Musicals Box Plot" sheetId="11" r:id="rId9"/>
  </sheets>
  <definedNames>
    <definedName name="_xlnm._FilterDatabase" localSheetId="0" hidden="1">Kickstarter!$A$1:$T$4115</definedName>
    <definedName name="_xlchart.v1.0" hidden="1">('Descriptive Statistics'!#REF!,'Descriptive Statistics'!$A$10)</definedName>
    <definedName name="_xlchart.v1.1" hidden="1">Kickstarter!$D$1</definedName>
    <definedName name="_xlchart.v1.10" hidden="1">('Descriptive Statistics'!#REF!,'Descriptive Statistics'!$A$10)</definedName>
    <definedName name="_xlchart.v1.11" hidden="1">Kickstarter!$D$1</definedName>
    <definedName name="_xlchart.v1.12" hidden="1">Kickstarter!$D$2:$D$4115</definedName>
    <definedName name="_xlchart.v1.13" hidden="1">Kickstarter!$E$1</definedName>
    <definedName name="_xlchart.v1.14" hidden="1">Kickstarter!$E$2:$E$4115</definedName>
    <definedName name="_xlchart.v1.15" hidden="1">('Descriptive Statistics'!#REF!,'Descriptive Statistics'!$A$10)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Kickstarter!$D$2:$D$4115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('Descriptive Statistics'!#REF!,'Descriptive Statistics'!$A$10)</definedName>
    <definedName name="_xlchart.v1.25" hidden="1">Kickstarter!$D$1</definedName>
    <definedName name="_xlchart.v1.26" hidden="1">Kickstarter!$D$2:$D$4115</definedName>
    <definedName name="_xlchart.v1.27" hidden="1">Kickstarter!$E$1</definedName>
    <definedName name="_xlchart.v1.28" hidden="1">Kickstarter!$E$2:$E$4115</definedName>
    <definedName name="_xlchart.v1.29" hidden="1">('Descriptive Statistics'!#REF!,'Descriptive Statistics'!$A$10)</definedName>
    <definedName name="_xlchart.v1.3" hidden="1">Kickstarter!$E$1</definedName>
    <definedName name="_xlchart.v1.30" hidden="1">Kickstarter!$D$1</definedName>
    <definedName name="_xlchart.v1.31" hidden="1">Kickstarter!$D$2:$D$4115</definedName>
    <definedName name="_xlchart.v1.32" hidden="1">Kickstarter!$E$1</definedName>
    <definedName name="_xlchart.v1.33" hidden="1">Kickstarter!$E$2:$E$4115</definedName>
    <definedName name="_xlchart.v1.34" hidden="1">('Descriptive Statistics'!#REF!,'Descriptive Statistics'!$A$10)</definedName>
    <definedName name="_xlchart.v1.35" hidden="1">Kickstarter!$D$1</definedName>
    <definedName name="_xlchart.v1.36" hidden="1">Kickstarter!$D$2:$D$4115</definedName>
    <definedName name="_xlchart.v1.37" hidden="1">Kickstarter!$E$1</definedName>
    <definedName name="_xlchart.v1.38" hidden="1">Kickstarter!$E$2:$E$4115</definedName>
    <definedName name="_xlchart.v1.39" hidden="1">('Descriptive Statistics'!#REF!,'Descriptive Statistics'!$A$10)</definedName>
    <definedName name="_xlchart.v1.4" hidden="1">Kickstarter!$E$2:$E$4115</definedName>
    <definedName name="_xlchart.v1.40" hidden="1">Kickstarter!$D$1</definedName>
    <definedName name="_xlchart.v1.41" hidden="1">Kickstarter!$D$2:$D$4115</definedName>
    <definedName name="_xlchart.v1.42" hidden="1">Kickstarter!$E$1</definedName>
    <definedName name="_xlchart.v1.43" hidden="1">Kickstarter!$E$2:$E$4115</definedName>
    <definedName name="_xlchart.v1.5" hidden="1">('Descriptive Statistics'!#REF!,'Descriptive Statistics'!$A$10)</definedName>
    <definedName name="_xlchart.v1.6" hidden="1">Kickstarter!$D$1</definedName>
    <definedName name="_xlchart.v1.7" hidden="1">Kickstarter!$D$2:$D$4115</definedName>
    <definedName name="_xlchart.v1.8" hidden="1">Kickstarter!$E$1</definedName>
    <definedName name="_xlchart.v1.9" hidden="1">Kickstarter!$E$2:$E$4115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6" i="10" s="1"/>
  <c r="B15" i="10"/>
  <c r="B14" i="10"/>
  <c r="B16" i="10" s="1"/>
  <c r="B13" i="10"/>
  <c r="C13" i="10"/>
  <c r="B4" i="10"/>
  <c r="C6" i="10"/>
  <c r="B6" i="10"/>
  <c r="C5" i="10"/>
  <c r="C7" i="10" s="1"/>
  <c r="B5" i="10"/>
  <c r="B7" i="10" s="1"/>
  <c r="C4" i="10"/>
  <c r="C3" i="10"/>
  <c r="B3" i="10"/>
  <c r="C12" i="10"/>
  <c r="B12" i="10"/>
  <c r="C11" i="10"/>
  <c r="B11" i="10"/>
  <c r="B2" i="10"/>
  <c r="C2" i="10"/>
  <c r="D6" i="7"/>
  <c r="F3" i="7"/>
  <c r="F4" i="7"/>
  <c r="F5" i="7"/>
  <c r="F6" i="7"/>
  <c r="F2" i="7"/>
  <c r="D3" i="7"/>
  <c r="D4" i="7"/>
  <c r="D5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7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7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7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7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7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<sst xmlns="http://schemas.openxmlformats.org/spreadsheetml/2006/main" count="38343" uniqueCount="8400">
  <si>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</si>
  <si>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</si>
  <si>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</si>
  <si>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</si>
  <si>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</si>
  <si>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</si>
  <si>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</si>
  <si>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</si>
  <si>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</si>
  <si>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</si>
  <si>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</si>
  <si>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</si>
  <si>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</si>
  <si>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</si>
  <si>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</si>
  <si>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</si>
  <si>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</si>
  <si>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</si>
  <si>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</si>
  <si>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</si>
  <si>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</si>
  <si>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</si>
  <si>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</si>
  <si>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</si>
  <si>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</si>
  <si>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</si>
  <si>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</si>
  <si>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</si>
  <si>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</si>
  <si>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</si>
  <si>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</si>
  <si>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</si>
  <si>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</si>
  <si>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</si>
  <si>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</si>
  <si>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</si>
  <si>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</si>
  <si>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</si>
  <si>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</si>
  <si>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</si>
  <si>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</si>
  <si>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</si>
  <si>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</si>
  <si>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</si>
  <si>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</si>
  <si>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</si>
  <si>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</si>
  <si>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</si>
  <si>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</si>
  <si>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</si>
  <si>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</si>
  <si>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</si>
  <si>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</si>
  <si>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</si>
  <si>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</si>
  <si>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</si>
  <si>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</si>
  <si>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</si>
  <si>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</si>
  <si>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</si>
  <si>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</si>
  <si>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</si>
  <si>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</si>
  <si>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</si>
  <si>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</si>
  <si>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</si>
  <si>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</si>
  <si>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</si>
  <si>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</si>
  <si>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</si>
  <si>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</si>
  <si>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</si>
  <si>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</si>
  <si>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</si>
  <si>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</si>
  <si>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</si>
  <si>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</si>
  <si>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</si>
  <si>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</si>
  <si>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</si>
  <si>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</si>
  <si>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</si>
  <si>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</si>
  <si>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</si>
  <si>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</si>
  <si>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</si>
  <si>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</si>
  <si>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</si>
  <si>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</si>
  <si>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</si>
  <si>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</si>
  <si>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</si>
  <si>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</si>
  <si>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</si>
  <si>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</si>
  <si>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</si>
  <si>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</si>
  <si>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</si>
  <si>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</si>
  <si>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</si>
  <si>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</si>
  <si>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</si>
  <si>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</si>
  <si>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</si>
  <si>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</si>
  <si>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</si>
  <si>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</si>
  <si>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</si>
  <si>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</si>
  <si>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</si>
  <si>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</si>
  <si>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</si>
  <si>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</si>
  <si>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</si>
  <si>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</si>
  <si>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</si>
  <si>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</si>
  <si>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</si>
  <si>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</si>
  <si>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</si>
  <si>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</si>
  <si>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</si>
  <si>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</si>
  <si>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</si>
  <si>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</si>
  <si>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</si>
  <si>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</si>
  <si>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</si>
  <si>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</si>
  <si>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</si>
  <si>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</si>
  <si>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</si>
  <si>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</si>
  <si>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</si>
  <si>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</si>
  <si>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</si>
  <si>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</si>
  <si>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</si>
  <si>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</si>
  <si>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</si>
  <si>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</si>
  <si>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</si>
  <si>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</si>
  <si>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</si>
  <si>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</si>
  <si>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</si>
  <si>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</si>
  <si>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</si>
  <si>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</si>
  <si>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</si>
  <si>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</si>
  <si>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</si>
  <si>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</si>
  <si>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</si>
  <si>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</si>
  <si>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</si>
  <si>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</si>
  <si>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</si>
  <si>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</si>
  <si>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</si>
  <si>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</si>
  <si>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</si>
  <si>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</si>
  <si>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</si>
  <si>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</si>
  <si>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</si>
  <si>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</si>
  <si>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</si>
  <si>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</si>
  <si>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</si>
  <si>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</si>
  <si>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</si>
  <si>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</si>
  <si>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</si>
  <si>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</si>
  <si>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</si>
  <si>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</si>
  <si>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</si>
  <si>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</si>
  <si>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</si>
  <si>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</si>
  <si>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</si>
  <si>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</si>
  <si>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</si>
  <si>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</si>
  <si>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</si>
  <si>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</si>
  <si>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</si>
  <si>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</si>
  <si>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</si>
  <si>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</si>
  <si>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</si>
  <si>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</si>
  <si>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</si>
  <si>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</si>
  <si>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</si>
  <si>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</si>
  <si>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</si>
  <si>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</si>
  <si>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</si>
  <si>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</si>
  <si>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</si>
  <si>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</si>
  <si>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</si>
  <si>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</si>
  <si>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</si>
  <si>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</si>
  <si>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</si>
  <si>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</si>
  <si>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</si>
  <si>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</si>
  <si>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</si>
  <si>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</si>
  <si>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</si>
  <si>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</si>
  <si>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</si>
  <si>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</si>
  <si>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</si>
  <si>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</si>
  <si>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</si>
  <si>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</si>
  <si>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</si>
  <si>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</si>
  <si>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</si>
  <si>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</si>
  <si>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</si>
  <si>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</si>
  <si>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</si>
  <si>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</si>
  <si>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</si>
  <si>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</si>
  <si>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</si>
  <si>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</si>
  <si>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</si>
  <si>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</si>
  <si>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</si>
  <si>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</si>
  <si>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</si>
  <si>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</si>
  <si>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</si>
  <si>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</si>
  <si>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</si>
  <si>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</si>
  <si>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</si>
  <si>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</si>
  <si>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</si>
  <si>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</si>
  <si>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</si>
  <si>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</si>
  <si>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</si>
  <si>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</si>
  <si>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</si>
  <si>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</si>
  <si>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</si>
  <si>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</si>
  <si>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</si>
  <si>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</si>
  <si>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</si>
  <si>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</si>
  <si>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</si>
  <si>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</si>
  <si>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</si>
  <si>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</si>
  <si>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</si>
  <si>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</si>
  <si>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</si>
  <si>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</si>
  <si>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</si>
  <si>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</si>
  <si>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</si>
  <si>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</si>
  <si>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</si>
  <si>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</si>
  <si>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</si>
  <si>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</si>
  <si>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</si>
  <si>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</si>
  <si>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</si>
  <si>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</si>
  <si>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</si>
  <si>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</si>
  <si>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</si>
  <si>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</si>
  <si>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</si>
  <si>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</si>
  <si>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</si>
  <si>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</si>
  <si>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</si>
  <si>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</si>
  <si>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</si>
  <si>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</si>
  <si>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</si>
  <si>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</si>
  <si>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</si>
  <si>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</si>
  <si>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</si>
  <si>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</si>
  <si>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</si>
  <si>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</si>
  <si>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</si>
  <si>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</si>
  <si>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</si>
  <si>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</si>
  <si>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</si>
  <si>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</si>
  <si>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</si>
  <si>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</si>
  <si>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</si>
  <si>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</si>
  <si>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</si>
  <si>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</si>
  <si>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</si>
  <si>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</si>
  <si>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</si>
  <si>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</si>
  <si>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</si>
  <si>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</si>
  <si>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</si>
  <si>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</si>
  <si>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</si>
  <si>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</si>
  <si>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</si>
  <si>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</si>
  <si>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</si>
  <si>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</si>
  <si>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</si>
  <si>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</si>
  <si>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</si>
  <si>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</si>
  <si>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</si>
  <si>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</si>
  <si>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</si>
  <si>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</si>
  <si>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</si>
  <si>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</si>
  <si>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</si>
  <si>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</si>
  <si>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</si>
  <si>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</si>
  <si>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</si>
  <si>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</si>
  <si>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</si>
  <si>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</si>
  <si>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</si>
  <si>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</si>
  <si>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</si>
  <si>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</si>
  <si>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</si>
  <si>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</si>
  <si>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</si>
  <si>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</si>
  <si>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</si>
  <si>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</si>
  <si>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</si>
  <si>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</si>
  <si>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</si>
  <si>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</si>
  <si>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</si>
  <si>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</si>
  <si>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</si>
  <si>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</si>
  <si>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</si>
  <si>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</si>
  <si>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</si>
  <si>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</si>
  <si>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</si>
  <si>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</si>
  <si>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</si>
  <si>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</si>
  <si>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</si>
  <si>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</si>
  <si>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</si>
  <si>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</si>
  <si>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</si>
  <si>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</si>
  <si>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</si>
  <si>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</si>
  <si>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</si>
  <si>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</si>
  <si>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</si>
  <si>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</si>
  <si>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</si>
  <si>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</si>
  <si>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</si>
  <si>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</si>
  <si>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</si>
  <si>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</si>
  <si>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</si>
  <si>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</si>
  <si>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</si>
  <si>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</si>
  <si>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</si>
  <si>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</si>
  <si>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</si>
  <si>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</si>
  <si>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</si>
  <si>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</si>
  <si>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</si>
  <si>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</si>
  <si>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</si>
  <si>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</si>
  <si>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</si>
  <si>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</si>
  <si>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</si>
  <si>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</si>
  <si>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</si>
  <si>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</si>
  <si>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</si>
  <si>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</si>
  <si>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</si>
  <si>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</si>
  <si>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</si>
  <si>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</si>
  <si>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</si>
  <si>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</si>
  <si>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</si>
  <si>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</si>
  <si>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</si>
  <si>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</si>
  <si>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</si>
  <si>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</si>
  <si>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</si>
  <si>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</si>
  <si>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</si>
  <si>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</si>
  <si>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</si>
  <si>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</si>
  <si>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</si>
  <si>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</si>
  <si>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</si>
  <si>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</si>
  <si>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</si>
  <si>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</si>
  <si>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</si>
  <si>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</si>
  <si>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</si>
  <si>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</si>
  <si>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</si>
  <si>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</si>
  <si>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</si>
  <si>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</si>
  <si>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</si>
  <si>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</si>
  <si>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</si>
  <si>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</si>
  <si>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</si>
  <si>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</si>
  <si>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</si>
  <si>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</si>
  <si>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</si>
  <si>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</si>
  <si>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</si>
  <si>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</si>
  <si>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</si>
  <si>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</si>
  <si>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</si>
  <si>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</si>
  <si>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</si>
  <si>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</si>
  <si>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</si>
  <si>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</si>
  <si>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</si>
  <si>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</si>
  <si>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</si>
  <si>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</si>
  <si>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</si>
  <si>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</si>
  <si>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</si>
  <si>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</si>
  <si>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</si>
  <si>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</si>
  <si>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</si>
  <si>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</si>
  <si>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</si>
  <si>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</si>
  <si>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</si>
  <si>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</si>
  <si>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</si>
  <si>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</si>
  <si>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</si>
  <si>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</si>
  <si>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</si>
  <si>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</si>
  <si>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</si>
  <si>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</si>
  <si>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</si>
  <si>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</si>
  <si>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</si>
  <si>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</si>
  <si>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</si>
  <si>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</si>
  <si>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</si>
  <si>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</si>
  <si>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</si>
  <si>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</si>
  <si>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</si>
  <si>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</si>
  <si>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</si>
  <si>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</si>
  <si>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</si>
  <si>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</si>
  <si>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</si>
  <si>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</si>
  <si>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</si>
  <si>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</si>
  <si>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</si>
  <si>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</si>
  <si>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</si>
  <si>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</si>
  <si>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</si>
  <si>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</si>
  <si>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</si>
  <si>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</si>
  <si>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</si>
  <si>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</si>
  <si>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</si>
  <si>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</si>
  <si>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</si>
  <si>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</si>
  <si>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</si>
  <si>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</si>
  <si>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</si>
  <si>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</si>
  <si>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</si>
  <si>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</si>
  <si>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</si>
  <si>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</si>
  <si>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</si>
  <si>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</si>
  <si>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</si>
  <si>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</si>
  <si>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</si>
  <si>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</si>
  <si>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</si>
  <si>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</si>
  <si>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</si>
  <si>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</si>
  <si>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</si>
  <si>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</si>
  <si>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</si>
  <si>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</si>
  <si>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</si>
  <si>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</si>
  <si>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</si>
  <si>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</si>
  <si>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</si>
  <si>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</si>
  <si>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</si>
  <si>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</si>
  <si>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</si>
  <si>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</si>
  <si>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</si>
  <si>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</si>
  <si>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</si>
  <si>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</si>
  <si>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</si>
  <si>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</si>
  <si>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</si>
  <si>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</si>
  <si>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</si>
  <si>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</si>
  <si>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</si>
  <si>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</si>
  <si>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</si>
  <si>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</si>
  <si>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</si>
  <si>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</si>
  <si>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</si>
  <si>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</si>
  <si>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</si>
  <si>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</si>
  <si>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</si>
  <si>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</si>
  <si>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</si>
  <si>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</si>
  <si>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</si>
  <si>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</si>
  <si>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</si>
  <si>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</si>
  <si>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</si>
  <si>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</si>
  <si>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</si>
  <si>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</si>
  <si>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</si>
  <si>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</si>
  <si>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</si>
  <si>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</si>
  <si>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</si>
  <si>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</si>
  <si>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</si>
  <si>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</si>
  <si>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</si>
  <si>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</si>
  <si>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</si>
  <si>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</si>
  <si>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</si>
  <si>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</si>
  <si>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</si>
  <si>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</si>
  <si>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</si>
  <si>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</si>
  <si>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</si>
  <si>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</si>
  <si>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</si>
  <si>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</si>
  <si>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</si>
  <si>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</si>
  <si>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</si>
  <si>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</si>
  <si>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</si>
  <si>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</si>
  <si>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</si>
  <si>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</si>
  <si>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</si>
  <si>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</si>
  <si>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</si>
  <si>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</si>
  <si>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</si>
  <si>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</si>
  <si>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</si>
  <si>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</si>
  <si>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</si>
  <si>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</si>
  <si>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</si>
  <si>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</si>
  <si>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</si>
  <si>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</si>
  <si>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</si>
  <si>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</si>
  <si>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</si>
  <si>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</si>
  <si>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</si>
  <si>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</si>
  <si>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</si>
  <si>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</si>
  <si>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</si>
  <si>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</si>
  <si>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</si>
  <si>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</si>
  <si>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</si>
  <si>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</si>
  <si>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</si>
  <si>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</si>
  <si>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</si>
  <si>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</si>
  <si>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</si>
  <si>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</si>
  <si>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</si>
  <si>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</si>
  <si>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</si>
  <si>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</si>
  <si>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</si>
  <si>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</si>
  <si>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</si>
  <si>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</si>
  <si>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</si>
  <si>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</si>
  <si>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</si>
  <si>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</si>
  <si>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</si>
  <si>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</si>
  <si>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</si>
  <si>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</si>
  <si>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</si>
  <si>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</si>
  <si>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</si>
  <si>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</si>
  <si>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</si>
  <si>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</si>
  <si>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</si>
  <si>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</si>
  <si>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</si>
  <si>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</si>
  <si>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</si>
  <si>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</si>
  <si>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</si>
  <si>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</si>
  <si>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</si>
  <si>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</si>
  <si>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</si>
  <si>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</si>
  <si>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</si>
  <si>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</si>
  <si>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</si>
  <si>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</si>
  <si>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</si>
  <si>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</si>
  <si>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</si>
  <si>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</si>
  <si>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</si>
  <si>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</si>
  <si>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</si>
  <si>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</si>
  <si>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</si>
  <si>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</si>
  <si>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</si>
  <si>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</si>
  <si>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</si>
  <si>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</si>
  <si>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</si>
  <si>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</si>
  <si>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</si>
  <si>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</si>
  <si>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</si>
  <si>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</si>
  <si>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</si>
  <si>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</si>
  <si>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</si>
  <si>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</si>
  <si>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</si>
  <si>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</si>
  <si>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</si>
  <si>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</si>
  <si>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</si>
  <si>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</si>
  <si>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</si>
  <si>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</si>
  <si>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</si>
  <si>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</si>
  <si>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</si>
  <si>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</si>
  <si>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</si>
  <si>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</si>
  <si>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</si>
  <si>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</si>
  <si>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</si>
  <si>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</si>
  <si>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</si>
  <si>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</si>
  <si>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</si>
  <si>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</si>
  <si>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</si>
  <si>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</si>
  <si>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</si>
  <si>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</si>
  <si>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</si>
  <si>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</si>
  <si>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</si>
  <si>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</si>
  <si>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</si>
  <si>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</si>
  <si>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</si>
  <si>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</si>
  <si>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</si>
  <si>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</si>
  <si>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</si>
  <si>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</si>
  <si>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</si>
  <si>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</si>
  <si>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</si>
  <si>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</si>
  <si>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</si>
  <si>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</si>
  <si>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</si>
  <si>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</si>
  <si>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</si>
  <si>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</si>
  <si>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</si>
  <si>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</si>
  <si>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</si>
  <si>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</si>
  <si>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</si>
  <si>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</si>
  <si>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</si>
  <si>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</si>
  <si>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</si>
  <si>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</si>
  <si>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</si>
  <si>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</si>
  <si>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</si>
  <si>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</si>
  <si>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</si>
  <si>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</si>
  <si>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</si>
  <si>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</si>
  <si>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</si>
  <si>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</si>
  <si>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</si>
  <si>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</si>
  <si>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</si>
  <si>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</si>
  <si>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</si>
  <si>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</si>
  <si>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</si>
  <si>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</si>
  <si>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</si>
  <si>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</si>
  <si>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</si>
  <si>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</si>
  <si>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</si>
  <si>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</si>
  <si>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</si>
  <si>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</si>
  <si>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</si>
  <si>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</si>
  <si>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</si>
  <si>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</si>
  <si>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</si>
  <si>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</si>
  <si>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</si>
  <si>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</si>
  <si>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</si>
  <si>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</si>
  <si>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</si>
  <si>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</si>
  <si>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</si>
  <si>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</si>
  <si>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</si>
  <si>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</si>
  <si>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</si>
  <si>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</si>
  <si>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</si>
  <si>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</si>
  <si>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</si>
  <si>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</si>
  <si>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</si>
  <si>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</si>
  <si>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</si>
  <si>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</si>
  <si>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</si>
  <si>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</si>
  <si>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</si>
  <si>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</si>
  <si>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</si>
  <si>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</si>
  <si>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</si>
  <si>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</si>
  <si>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</si>
  <si>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</si>
  <si>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</si>
  <si>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</si>
  <si>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</si>
  <si>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</si>
  <si>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</si>
  <si>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</si>
  <si>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</si>
  <si>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</si>
  <si>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</si>
  <si>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</si>
  <si>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</si>
  <si>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</si>
  <si>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</si>
  <si>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</si>
  <si>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</si>
  <si>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</si>
  <si>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</si>
  <si>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</si>
  <si>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</si>
  <si>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</si>
  <si>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</si>
  <si>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</si>
  <si>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</si>
  <si>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</si>
  <si>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</si>
  <si>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</si>
  <si>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</si>
  <si>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</si>
  <si>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</si>
  <si>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</si>
  <si>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</si>
  <si>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</si>
  <si>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</si>
  <si>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</si>
  <si>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</si>
  <si>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</si>
  <si>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</si>
  <si>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</si>
  <si>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</si>
  <si>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</si>
  <si>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</si>
  <si>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</si>
  <si>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</si>
  <si>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</si>
  <si>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</si>
  <si>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</si>
  <si>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</si>
  <si>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</si>
  <si>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</si>
  <si>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</si>
  <si>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</si>
  <si>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</si>
  <si>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</si>
  <si>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</si>
  <si>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</si>
  <si>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</si>
  <si>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</si>
  <si>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</si>
  <si>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</si>
  <si>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</si>
  <si>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</si>
  <si>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</si>
  <si>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</si>
  <si>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</si>
  <si>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</si>
  <si>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</si>
  <si>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</si>
  <si>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</si>
  <si>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</si>
  <si>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</si>
  <si>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</si>
  <si>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</si>
  <si>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</si>
  <si>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</si>
  <si>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</si>
  <si>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</si>
  <si>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</si>
  <si>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</si>
  <si>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</si>
  <si>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</si>
  <si>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</si>
  <si>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</si>
  <si>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</si>
  <si>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</si>
  <si>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</si>
  <si>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</si>
  <si>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</si>
  <si>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</si>
  <si>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</si>
  <si>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</si>
  <si>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</si>
  <si>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</si>
  <si>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</si>
  <si>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</si>
  <si>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</si>
  <si>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</si>
  <si>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</si>
  <si>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</si>
  <si>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</si>
  <si>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</si>
  <si>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</si>
  <si>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</si>
  <si>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</si>
  <si>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</si>
  <si>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</si>
  <si>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</si>
  <si>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</si>
  <si>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</si>
  <si>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</si>
  <si>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</si>
  <si>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</si>
  <si>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</si>
  <si>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</si>
  <si>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</si>
  <si>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</si>
  <si>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</si>
  <si>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</si>
  <si>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</si>
  <si>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</si>
  <si>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</si>
  <si>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</si>
  <si>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</si>
  <si>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</si>
  <si>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</si>
  <si>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</si>
  <si>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</si>
  <si>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</si>
  <si>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</si>
  <si>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</si>
  <si>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</si>
  <si>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</si>
  <si>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</si>
  <si>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</si>
  <si>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</si>
  <si>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</si>
  <si>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</si>
  <si>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</si>
  <si>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</si>
  <si>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</si>
  <si>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</si>
  <si>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</si>
  <si>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</si>
  <si>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</si>
  <si>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</si>
  <si>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</si>
  <si>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</si>
  <si>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</si>
  <si>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</si>
  <si>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</si>
  <si>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</si>
  <si>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</si>
  <si>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</si>
  <si>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</si>
  <si>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</si>
  <si>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</si>
  <si>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</si>
  <si>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</si>
  <si>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</si>
  <si>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</si>
  <si>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</si>
  <si>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</si>
  <si>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</si>
  <si>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</si>
  <si>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</si>
  <si>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</si>
  <si>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</si>
  <si>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</si>
  <si>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</si>
  <si>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</si>
  <si>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</si>
  <si>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</si>
  <si>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</si>
  <si>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</si>
  <si>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</si>
  <si>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</si>
  <si>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</si>
  <si>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</si>
  <si>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</si>
  <si>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</si>
  <si>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</si>
  <si>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</si>
  <si>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</si>
  <si>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</si>
  <si>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</si>
  <si>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</si>
  <si>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</si>
  <si>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</si>
  <si>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</si>
  <si>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</si>
  <si>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</si>
  <si>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</si>
  <si>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</si>
  <si>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</si>
  <si>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</si>
  <si>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</si>
  <si>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</si>
  <si>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</si>
  <si>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</si>
  <si>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</si>
  <si>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</si>
  <si>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</si>
  <si>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</si>
  <si>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</si>
  <si>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</si>
  <si>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</si>
  <si>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</si>
  <si>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</si>
  <si>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</si>
  <si>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</si>
  <si>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</si>
  <si>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</si>
  <si>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</si>
  <si>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</si>
  <si>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</si>
  <si>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</si>
  <si>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</si>
  <si>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</si>
  <si>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</si>
  <si>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</si>
  <si>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</si>
  <si>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</si>
  <si>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</si>
  <si>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</si>
  <si>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</si>
  <si>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</si>
  <si>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</si>
  <si>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</si>
  <si>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</si>
  <si>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</si>
  <si>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</si>
  <si>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</si>
  <si>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</si>
  <si>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</si>
  <si>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</si>
  <si>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</si>
  <si>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</si>
  <si>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</si>
  <si>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</si>
  <si>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</si>
  <si>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</si>
  <si>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</si>
  <si>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</si>
  <si>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</si>
  <si>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</si>
  <si>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</si>
  <si>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</si>
  <si>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</si>
  <si>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</si>
  <si>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</si>
  <si>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</si>
  <si>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</si>
  <si>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</si>
  <si>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</si>
  <si>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</si>
  <si>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</si>
  <si>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</si>
  <si>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</si>
  <si>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</si>
  <si>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</si>
  <si>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</si>
  <si>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</si>
  <si>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</si>
  <si>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</si>
  <si>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</si>
  <si>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</si>
  <si>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</si>
  <si>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</si>
  <si>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</si>
  <si>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</si>
  <si>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</si>
  <si>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</si>
  <si>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</si>
  <si>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</si>
  <si>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</si>
  <si>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</si>
  <si>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</si>
  <si>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</si>
  <si>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</si>
  <si>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</si>
  <si>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</si>
  <si>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</si>
  <si>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</si>
  <si>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</si>
  <si>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</si>
  <si>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</si>
  <si>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</si>
  <si>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</si>
  <si>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</si>
  <si>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</si>
  <si>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</si>
  <si>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</si>
  <si>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</si>
  <si>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</si>
  <si>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</si>
  <si>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</si>
  <si>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</si>
  <si>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</si>
  <si>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</si>
  <si>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</si>
  <si>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</si>
  <si>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</si>
  <si>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</si>
  <si>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</si>
  <si>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</si>
  <si>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</si>
  <si>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</si>
  <si>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</si>
  <si>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</si>
  <si>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</si>
  <si>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</si>
  <si>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</si>
  <si>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</si>
  <si>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</si>
  <si>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</si>
  <si>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</si>
  <si>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</si>
  <si>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</si>
  <si>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</si>
  <si>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</si>
  <si>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</si>
  <si>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</si>
  <si>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</si>
  <si>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</si>
  <si>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</si>
  <si>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</si>
  <si>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</si>
  <si>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</si>
  <si>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</si>
  <si>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</si>
  <si>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</si>
  <si>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</si>
  <si>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</si>
  <si>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</si>
  <si>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</si>
  <si>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</si>
  <si>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</si>
  <si>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</si>
  <si>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</si>
  <si>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</si>
  <si>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</si>
  <si>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</si>
  <si>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</si>
  <si>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</si>
  <si>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</si>
  <si>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</si>
  <si>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</si>
  <si>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</si>
  <si>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</si>
  <si>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</si>
  <si>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</si>
  <si>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</si>
  <si>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</si>
  <si>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</si>
  <si>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</si>
  <si>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</si>
  <si>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</si>
  <si>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</si>
  <si>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</si>
  <si>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</si>
  <si>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</si>
  <si>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</si>
  <si>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</si>
  <si>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</si>
  <si>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</si>
  <si>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</si>
  <si>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</si>
  <si>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</si>
  <si>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</si>
  <si>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</si>
  <si>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</si>
  <si>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</si>
  <si>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</si>
  <si>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</si>
  <si>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</si>
  <si>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</si>
  <si>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</si>
  <si>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</si>
  <si>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</si>
  <si>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</si>
  <si>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</si>
  <si>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</si>
  <si>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</si>
  <si>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</si>
  <si>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</si>
  <si>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</si>
  <si>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</si>
  <si>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</si>
  <si>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</si>
  <si>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</si>
  <si>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</si>
  <si>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</si>
  <si>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</si>
  <si>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</si>
  <si>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</si>
  <si>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</si>
  <si>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</si>
  <si>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</si>
  <si>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</si>
  <si>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</si>
  <si>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</si>
  <si>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</si>
  <si>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</si>
  <si>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</si>
  <si>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</si>
  <si>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</si>
  <si>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</si>
  <si>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</si>
  <si>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</si>
  <si>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</si>
  <si>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</si>
  <si>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</si>
  <si>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</si>
  <si>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</si>
  <si>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</si>
  <si>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</si>
  <si>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</si>
  <si>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</si>
  <si>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</si>
  <si>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</si>
  <si>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</si>
  <si>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</si>
  <si>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</si>
  <si>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</si>
  <si>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</si>
  <si>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</si>
  <si>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</si>
  <si>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</si>
  <si>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</si>
  <si>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</si>
  <si>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</si>
  <si>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</si>
  <si>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</si>
  <si>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</si>
  <si>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</si>
  <si>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</si>
  <si>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</si>
  <si>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</si>
  <si>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</si>
  <si>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</si>
  <si>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</si>
  <si>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</si>
  <si>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</si>
  <si>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</si>
  <si>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</si>
  <si>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</si>
  <si>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</si>
  <si>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</si>
  <si>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</si>
  <si>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</si>
  <si>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</si>
  <si>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</si>
  <si>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</si>
  <si>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</si>
  <si>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</si>
  <si>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</si>
  <si>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</si>
  <si>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</si>
  <si>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</si>
  <si>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</si>
  <si>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</si>
  <si>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</si>
  <si>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</si>
  <si>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</si>
  <si>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</si>
  <si>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</si>
  <si>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</si>
  <si>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</si>
  <si>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</si>
  <si>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</si>
  <si>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</si>
  <si>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</si>
  <si>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</si>
  <si>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</si>
  <si>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</si>
  <si>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</si>
  <si>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</si>
  <si>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</si>
  <si>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</si>
  <si>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</si>
  <si>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</si>
  <si>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</si>
  <si>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</si>
  <si>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</si>
  <si>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</si>
  <si>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</si>
  <si>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</si>
  <si>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</si>
  <si>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</si>
  <si>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</si>
  <si>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</si>
  <si>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</si>
  <si>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</si>
  <si>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</si>
  <si>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</si>
  <si>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</si>
  <si>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</si>
  <si>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</si>
  <si>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</si>
  <si>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</si>
  <si>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</si>
  <si>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</si>
  <si>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</si>
  <si>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</si>
  <si>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</si>
  <si>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</si>
  <si>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</si>
  <si>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</si>
  <si>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</si>
  <si>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</si>
  <si>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</si>
  <si>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</si>
  <si>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</si>
  <si>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</si>
  <si>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</si>
  <si>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</si>
  <si>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</si>
  <si>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</si>
  <si>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</si>
  <si>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</si>
  <si>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</si>
  <si>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</si>
  <si>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</si>
  <si>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</si>
  <si>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</si>
  <si>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</si>
  <si>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</si>
  <si>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</si>
  <si>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</si>
  <si>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</si>
  <si>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</si>
  <si>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</si>
  <si>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</si>
  <si>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</si>
  <si>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</si>
  <si>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</si>
  <si>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</si>
  <si>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</si>
  <si>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</si>
  <si>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</si>
  <si>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</si>
  <si>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</si>
  <si>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</si>
  <si>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</si>
  <si>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</si>
  <si>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</si>
  <si>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</si>
  <si>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</si>
  <si>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</si>
  <si>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</si>
  <si>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</si>
  <si>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</si>
  <si>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</si>
  <si>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</si>
  <si>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</si>
  <si>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</si>
  <si>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</si>
  <si>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</si>
  <si>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</si>
  <si>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</si>
  <si>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</si>
  <si>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</si>
  <si>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</si>
  <si>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</si>
  <si>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</si>
  <si>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</si>
  <si>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</si>
  <si>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</si>
  <si>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</si>
  <si>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</si>
  <si>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</si>
  <si>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</si>
  <si>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</si>
  <si>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</si>
  <si>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</si>
  <si>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</si>
  <si>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</si>
  <si>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</si>
  <si>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</si>
  <si>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</si>
  <si>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</si>
  <si>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</si>
  <si>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</si>
  <si>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</si>
  <si>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</si>
  <si>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</si>
  <si>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</si>
  <si>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</si>
  <si>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</si>
  <si>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</si>
  <si>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</si>
  <si>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</si>
  <si>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</si>
  <si>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</si>
  <si>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</si>
  <si>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</si>
  <si>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</si>
  <si>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</si>
  <si>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</si>
  <si>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</si>
  <si>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</si>
  <si>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</si>
  <si>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</si>
  <si>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</si>
  <si>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</si>
  <si>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</si>
  <si>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</si>
  <si>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</si>
  <si>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</si>
  <si>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</si>
  <si>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</si>
  <si>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</si>
  <si>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</si>
  <si>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</si>
  <si>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</si>
  <si>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</si>
  <si>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</si>
  <si>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</si>
  <si>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</si>
  <si>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</si>
  <si>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</si>
  <si>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</si>
  <si>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</si>
  <si>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</si>
  <si>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</si>
  <si>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</si>
  <si>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</si>
  <si>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</si>
  <si>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</si>
  <si>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</si>
  <si>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</si>
  <si>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</si>
  <si>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</si>
  <si>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</si>
  <si>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</si>
  <si>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</si>
  <si>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</si>
  <si>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</si>
  <si>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</si>
  <si>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</si>
  <si>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</si>
  <si>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</si>
  <si>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</si>
  <si>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</si>
  <si>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</si>
  <si>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</si>
  <si>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</si>
  <si>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</si>
  <si>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</si>
  <si>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</si>
  <si>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</si>
  <si>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</si>
  <si>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</si>
  <si>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</si>
  <si>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</si>
  <si>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</si>
  <si>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</si>
  <si>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</si>
  <si>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</si>
  <si>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</si>
  <si>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</si>
  <si>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</si>
  <si>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</si>
  <si>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</si>
  <si>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</si>
  <si>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</si>
  <si>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</si>
  <si>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</si>
  <si>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</si>
  <si>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</si>
  <si>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</si>
  <si>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</si>
  <si>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</si>
  <si>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</si>
  <si>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</si>
  <si>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</si>
  <si>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</si>
  <si>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</si>
  <si>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</si>
  <si>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</si>
  <si>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</si>
  <si>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</si>
  <si>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</si>
  <si>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</si>
  <si>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</si>
  <si>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</si>
  <si>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</si>
  <si>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</si>
  <si>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</si>
  <si>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</si>
  <si>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</si>
  <si>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</si>
  <si>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</si>
  <si>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</si>
  <si>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</si>
  <si>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</si>
  <si>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</si>
  <si>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</si>
  <si>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</si>
  <si>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</si>
  <si>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</si>
  <si>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</si>
  <si>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</si>
  <si>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</si>
  <si>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</si>
  <si>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</si>
  <si>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</si>
  <si>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</si>
  <si>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</si>
  <si>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</si>
  <si>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</si>
  <si>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</si>
  <si>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</si>
  <si>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</si>
  <si>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</si>
  <si>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</si>
  <si>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</si>
  <si>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</si>
  <si>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</si>
  <si>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</si>
  <si>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</si>
  <si>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</si>
  <si>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</si>
  <si>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</si>
  <si>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</si>
  <si>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</si>
  <si>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</si>
  <si>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</si>
  <si>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</si>
  <si>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</si>
  <si>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</si>
  <si>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</si>
  <si>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</si>
  <si>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</si>
  <si>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</si>
  <si>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</si>
  <si>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</si>
  <si>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</si>
  <si>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</si>
  <si>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</si>
  <si>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</si>
  <si>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</si>
  <si>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</si>
  <si>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</si>
  <si>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</si>
  <si>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</si>
  <si>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</si>
  <si>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</si>
  <si>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</si>
  <si>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</si>
  <si>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</si>
  <si>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</si>
  <si>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</si>
  <si>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</si>
  <si>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</si>
  <si>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</si>
  <si>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</si>
  <si>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</si>
  <si>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</si>
  <si>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</si>
  <si>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</si>
  <si>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</si>
  <si>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</si>
  <si>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</si>
  <si>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</si>
  <si>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</si>
  <si>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</si>
  <si>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</si>
  <si>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</si>
  <si>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</si>
  <si>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</si>
  <si>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</si>
  <si>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</si>
  <si>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</si>
  <si>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</si>
  <si>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</si>
  <si>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</si>
  <si>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</si>
  <si>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</si>
  <si>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</si>
  <si>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</si>
  <si>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</si>
  <si>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</si>
  <si>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</si>
  <si>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</si>
  <si>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</si>
  <si>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</si>
  <si>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</si>
  <si>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</si>
  <si>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</si>
  <si>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</si>
  <si>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</si>
  <si>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</si>
  <si>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</si>
  <si>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</si>
  <si>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</si>
  <si>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</si>
  <si>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</si>
  <si>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</si>
  <si>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</si>
  <si>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</si>
  <si>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</si>
  <si>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</si>
  <si>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</si>
  <si>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</si>
  <si>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</si>
  <si>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</si>
  <si>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</si>
  <si>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</si>
  <si>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</si>
  <si>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</si>
  <si>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</si>
  <si>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</si>
  <si>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</si>
  <si>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</si>
  <si>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</si>
  <si>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</si>
  <si>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</si>
  <si>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</si>
  <si>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</si>
  <si>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</si>
  <si>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</si>
  <si>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</si>
  <si>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</si>
  <si>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</si>
  <si>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</si>
  <si>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</si>
  <si>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</si>
  <si>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</si>
  <si>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</si>
  <si>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</si>
  <si>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</si>
  <si>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</si>
  <si>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</si>
  <si>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</si>
  <si>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</si>
  <si>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</si>
  <si>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</si>
  <si>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</si>
  <si>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</si>
  <si>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</si>
  <si>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</si>
  <si>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</si>
  <si>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</si>
  <si>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</si>
  <si>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</si>
  <si>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</si>
  <si>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</si>
  <si>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</si>
  <si>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</si>
  <si>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</si>
  <si>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</si>
  <si>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</si>
  <si>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</si>
  <si>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</si>
  <si>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</si>
  <si>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</si>
  <si>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</si>
  <si>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</si>
  <si>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</si>
  <si>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</si>
  <si>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</si>
  <si>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</si>
  <si>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</si>
  <si>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</si>
  <si>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</si>
  <si>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</si>
  <si>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</si>
  <si>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</si>
  <si>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</si>
  <si>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</si>
  <si>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</si>
  <si>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</si>
  <si>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</si>
  <si>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</si>
  <si>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</si>
  <si>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</si>
  <si>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</si>
  <si>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</si>
  <si>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</si>
  <si>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</si>
  <si>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</si>
  <si>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</si>
  <si>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</si>
  <si>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</si>
  <si>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</si>
  <si>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</si>
  <si>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</si>
  <si>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</si>
  <si>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</si>
  <si>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</si>
  <si>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</si>
  <si>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</si>
  <si>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</si>
  <si>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</si>
  <si>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</si>
  <si>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</si>
  <si>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</si>
  <si>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</si>
  <si>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</si>
  <si>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</si>
  <si>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</si>
  <si>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</si>
  <si>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</si>
  <si>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</si>
  <si>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</si>
  <si>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</si>
  <si>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</si>
  <si>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</si>
  <si>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</si>
  <si>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</si>
  <si>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</si>
  <si>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</si>
  <si>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</si>
  <si>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</si>
  <si>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</si>
  <si>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</si>
  <si>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</si>
  <si>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</si>
  <si>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</si>
  <si>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</si>
  <si>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</si>
  <si>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</si>
  <si>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</si>
  <si>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</si>
  <si>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</si>
  <si>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</si>
  <si>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</si>
  <si>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</si>
  <si>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</si>
  <si>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</si>
  <si>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</si>
  <si>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</si>
  <si>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</si>
  <si>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</si>
  <si>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</si>
  <si>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</si>
  <si>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</si>
  <si>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</si>
  <si>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</si>
  <si>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</si>
  <si>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</si>
  <si>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</si>
  <si>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</si>
  <si>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</si>
  <si>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</si>
  <si>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</si>
  <si>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</si>
  <si>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</si>
  <si>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</si>
  <si>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</si>
  <si>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</si>
  <si>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</si>
  <si>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</si>
  <si>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</si>
  <si>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</si>
  <si>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</si>
  <si>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</si>
  <si>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</si>
  <si>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</si>
  <si>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</si>
  <si>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</si>
  <si>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</si>
  <si>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</si>
  <si>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</si>
  <si>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</si>
  <si>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</si>
  <si>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</si>
  <si>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</si>
  <si>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</si>
  <si>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</si>
  <si>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</si>
  <si>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</si>
  <si>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</si>
  <si>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</si>
  <si>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</si>
  <si>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</si>
  <si>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</si>
  <si>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</si>
  <si>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</si>
  <si>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</si>
  <si>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</si>
  <si>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</si>
  <si>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</si>
  <si>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</si>
  <si>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</si>
  <si>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</si>
  <si>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</si>
  <si>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</si>
  <si>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</si>
  <si>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</si>
  <si>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</si>
  <si>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</si>
  <si>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</si>
  <si>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</si>
  <si>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</si>
  <si>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</si>
  <si>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</si>
  <si>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</si>
  <si>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</si>
  <si>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</si>
  <si>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</si>
  <si>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</si>
  <si>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</si>
  <si>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</si>
  <si>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</si>
  <si>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</si>
  <si>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</si>
  <si>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</si>
  <si>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</si>
  <si>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</si>
  <si>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</si>
  <si>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</si>
  <si>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</si>
  <si>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</si>
  <si>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</si>
  <si>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</si>
  <si>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</si>
  <si>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</si>
  <si>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</si>
  <si>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</si>
  <si>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</si>
  <si>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</si>
  <si>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</si>
  <si>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</si>
  <si>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</si>
  <si>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</si>
  <si>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</si>
  <si>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</si>
  <si>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</si>
  <si>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</si>
  <si>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</si>
  <si>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</si>
  <si>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</si>
  <si>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</si>
  <si>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</si>
  <si>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</si>
  <si>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</si>
  <si>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</si>
  <si>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</si>
  <si>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</si>
  <si>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</si>
  <si>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</si>
  <si>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</si>
  <si>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</si>
  <si>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</si>
  <si>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</si>
  <si>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</si>
  <si>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</si>
  <si>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</si>
  <si>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</si>
  <si>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</si>
  <si>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</si>
  <si>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</si>
  <si>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</si>
  <si>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</si>
  <si>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</si>
  <si>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</si>
  <si>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</si>
  <si>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</si>
  <si>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</si>
  <si>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</si>
  <si>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</si>
  <si>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</si>
  <si>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</si>
  <si>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</si>
  <si>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</si>
  <si>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</si>
  <si>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</si>
  <si>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</si>
  <si>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</si>
  <si>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</si>
  <si>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</si>
  <si>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</si>
  <si>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</si>
  <si>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</si>
  <si>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</si>
  <si>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</si>
  <si>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</si>
  <si>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</si>
  <si>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</si>
  <si>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</si>
  <si>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</si>
  <si>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</si>
  <si>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</si>
  <si>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</si>
  <si>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</si>
  <si>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</si>
  <si>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</si>
  <si>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</si>
  <si>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</si>
  <si>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</si>
  <si>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</si>
  <si>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</si>
  <si>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</si>
  <si>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</si>
  <si>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</si>
  <si>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</si>
  <si>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</si>
  <si>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</si>
  <si>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</si>
  <si>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</si>
  <si>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</si>
  <si>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</si>
  <si>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</si>
  <si>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</si>
  <si>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</si>
  <si>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</si>
  <si>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</si>
  <si>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</si>
  <si>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</si>
  <si>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</si>
  <si>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</si>
  <si>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</si>
  <si>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</si>
  <si>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</si>
  <si>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</si>
  <si>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</si>
  <si>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</si>
  <si>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</si>
  <si>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</si>
  <si>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</si>
  <si>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</si>
  <si>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</si>
  <si>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</si>
  <si>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</si>
  <si>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</si>
  <si>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</si>
  <si>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</si>
  <si>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</si>
  <si>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</si>
  <si>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</si>
  <si>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</si>
  <si>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</si>
  <si>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</si>
  <si>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</si>
  <si>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</si>
  <si>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</si>
  <si>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</si>
  <si>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</si>
  <si>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</si>
  <si>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</si>
  <si>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</si>
  <si>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</si>
  <si>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</si>
  <si>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</si>
  <si>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</si>
  <si>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</si>
  <si>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</si>
  <si>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</si>
  <si>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</si>
  <si>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</si>
  <si>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</si>
  <si>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</si>
  <si>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</si>
  <si>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</si>
  <si>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</si>
  <si>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</si>
  <si>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</si>
  <si>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</si>
  <si>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</si>
  <si>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</si>
  <si>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</si>
  <si>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</si>
  <si>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</si>
  <si>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</si>
  <si>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</si>
  <si>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</si>
  <si>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</si>
  <si>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</si>
  <si>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</si>
  <si>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</si>
  <si>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</si>
  <si>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</si>
  <si>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</si>
  <si>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</si>
  <si>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</si>
  <si>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</si>
  <si>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</si>
  <si>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</si>
  <si>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</si>
  <si>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</si>
  <si>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</si>
  <si>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</si>
  <si>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</si>
  <si>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</si>
  <si>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</si>
  <si>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</si>
  <si>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</si>
  <si>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</si>
  <si>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</si>
  <si>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</si>
  <si>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</si>
  <si>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</si>
  <si>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</si>
  <si>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</si>
  <si>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</si>
  <si>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</si>
  <si>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</si>
  <si>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</si>
  <si>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</si>
  <si>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</si>
  <si>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</si>
  <si>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</si>
  <si>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</si>
  <si>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</si>
  <si>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</si>
  <si>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</si>
  <si>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</si>
  <si>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</si>
  <si>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</si>
  <si>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</si>
  <si>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</si>
  <si>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</si>
  <si>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</si>
  <si>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</si>
  <si>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</si>
  <si>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</si>
  <si>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</si>
  <si>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</si>
  <si>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</si>
  <si>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</si>
  <si>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</si>
  <si>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</si>
  <si>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</si>
  <si>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</si>
  <si>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</si>
  <si>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</si>
  <si>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</si>
  <si>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</si>
  <si>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</si>
  <si>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</si>
  <si>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</si>
  <si>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</si>
  <si>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</si>
  <si>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</si>
  <si>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</si>
  <si>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</si>
  <si>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</si>
  <si>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</si>
  <si>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</si>
  <si>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</si>
  <si>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</si>
  <si>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</si>
  <si>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</si>
  <si>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</si>
  <si>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</si>
  <si>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</si>
  <si>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</si>
  <si>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</si>
  <si>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</si>
  <si>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</si>
  <si>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</si>
  <si>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</si>
  <si>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</si>
  <si>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</si>
  <si>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</si>
  <si>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</si>
  <si>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</si>
  <si>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</si>
  <si>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</si>
  <si>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</si>
  <si>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</si>
  <si>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</si>
  <si>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</si>
  <si>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</si>
  <si>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</si>
  <si>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</si>
  <si>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</si>
  <si>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</si>
  <si>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</si>
  <si>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</si>
  <si>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</si>
  <si>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</si>
  <si>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</si>
  <si>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</si>
  <si>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</si>
  <si>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</si>
  <si>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</si>
  <si>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</si>
  <si>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</si>
  <si>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</si>
  <si>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</si>
  <si>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</si>
  <si>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</si>
  <si>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</si>
  <si>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</si>
  <si>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</si>
  <si>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</si>
  <si>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</si>
  <si>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</si>
  <si>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</si>
  <si>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</si>
  <si>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</si>
  <si>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</si>
  <si>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</si>
  <si>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</si>
  <si>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</si>
  <si>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</si>
  <si>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</si>
  <si>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</si>
  <si>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</si>
  <si>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</si>
  <si>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</si>
  <si>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</si>
  <si>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</si>
  <si>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</si>
  <si>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</si>
  <si>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</si>
  <si>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</si>
  <si>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</si>
  <si>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</si>
  <si>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</si>
  <si>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</si>
  <si>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</si>
  <si>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</si>
  <si>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</si>
  <si>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</si>
  <si>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</si>
  <si>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</si>
  <si>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</si>
  <si>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</si>
  <si>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</si>
  <si>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</si>
  <si>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</si>
  <si>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</si>
  <si>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</si>
  <si>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</si>
  <si>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</si>
  <si>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</si>
  <si>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</si>
  <si>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</si>
  <si>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</si>
  <si>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</si>
  <si>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</si>
  <si>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</si>
  <si>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</si>
  <si>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</si>
  <si>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</si>
  <si>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</si>
  <si>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</si>
  <si>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</si>
  <si>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</si>
  <si>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</si>
  <si>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</si>
  <si>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</si>
  <si>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</si>
  <si>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</si>
  <si>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</si>
  <si>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</si>
  <si>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</si>
  <si>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</si>
  <si>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</si>
  <si>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</si>
  <si>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</si>
  <si>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</si>
  <si>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</si>
  <si>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</si>
  <si>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</si>
  <si>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</si>
  <si>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</si>
  <si>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</si>
  <si>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</si>
  <si>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</si>
  <si>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</si>
  <si>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</si>
  <si>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</si>
  <si>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</si>
  <si>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</si>
  <si>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</si>
  <si>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</si>
  <si>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</si>
  <si>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</si>
  <si>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</si>
  <si>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</si>
  <si>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</si>
  <si>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</si>
  <si>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</si>
  <si>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</si>
  <si>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</si>
  <si>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</si>
  <si>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</si>
  <si>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</si>
  <si>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</si>
  <si>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</si>
  <si>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</si>
  <si>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</si>
  <si>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</si>
  <si>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</si>
  <si>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</si>
  <si>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</si>
  <si>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</si>
  <si>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</si>
  <si>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</si>
  <si>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</si>
  <si>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</si>
  <si>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</si>
  <si>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</si>
  <si>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</si>
  <si>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</si>
  <si>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</si>
  <si>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</si>
  <si>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</si>
  <si>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</si>
  <si>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</si>
  <si>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</si>
  <si>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</si>
  <si>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</si>
  <si>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</si>
  <si>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</si>
  <si>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</si>
  <si>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</si>
  <si>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</si>
  <si>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</si>
  <si>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</si>
  <si>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</si>
  <si>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</si>
  <si>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</si>
  <si>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</si>
  <si>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</si>
  <si>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</si>
  <si>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</si>
  <si>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</si>
  <si>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</si>
  <si>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</si>
  <si>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</si>
  <si>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</si>
  <si>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</si>
  <si>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</si>
  <si>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</si>
  <si>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</si>
  <si>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</si>
  <si>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</si>
  <si>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</si>
  <si>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</si>
  <si>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</si>
  <si>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</si>
  <si>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</si>
  <si>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</si>
  <si>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</si>
  <si>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</si>
  <si>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</si>
  <si>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</si>
  <si>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</si>
  <si>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</si>
  <si>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</si>
  <si>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</si>
  <si>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</si>
  <si>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</si>
  <si>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</si>
  <si>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</si>
  <si>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</si>
  <si>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</si>
  <si>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</si>
  <si>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</si>
  <si>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</si>
  <si>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</si>
  <si>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</si>
  <si>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</si>
  <si>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</si>
  <si>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</si>
  <si>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</si>
  <si>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</si>
  <si>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</si>
  <si>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</si>
  <si>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</si>
  <si>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</si>
  <si>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</si>
  <si>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</si>
  <si>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</si>
  <si>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</si>
  <si>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</si>
  <si>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</si>
  <si>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</si>
  <si>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</si>
  <si>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</si>
  <si>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</si>
  <si>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</si>
  <si>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</si>
  <si>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</si>
  <si>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</si>
  <si>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</si>
  <si>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</si>
  <si>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</si>
  <si>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</si>
  <si>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</si>
  <si>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</si>
  <si>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</si>
  <si>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</si>
  <si>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</si>
  <si>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</si>
  <si>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</si>
  <si>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</si>
  <si>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</si>
  <si>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</si>
  <si>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</si>
  <si>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</si>
  <si>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</si>
  <si>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</si>
  <si>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</si>
  <si>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</si>
  <si>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</si>
  <si>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</si>
  <si>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</si>
  <si>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</si>
  <si>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</si>
  <si>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</si>
  <si>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</si>
  <si>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</si>
  <si>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</si>
  <si>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</si>
  <si>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</si>
  <si>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</si>
  <si>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</si>
  <si>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</si>
  <si>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</si>
  <si>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</si>
  <si>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</si>
  <si>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</si>
  <si>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</si>
  <si>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</si>
  <si>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</si>
  <si>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</si>
  <si>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</si>
  <si>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</si>
  <si>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</si>
  <si>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</si>
  <si>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</si>
  <si>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</si>
  <si>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</si>
  <si>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</si>
  <si>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</si>
  <si>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</si>
  <si>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</si>
  <si>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</si>
  <si>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</si>
  <si>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</si>
  <si>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</si>
  <si>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</si>
  <si>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</si>
  <si>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</si>
  <si>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</si>
  <si>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</si>
  <si>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</si>
  <si>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</si>
  <si>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</si>
  <si>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</si>
  <si>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</si>
  <si>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</si>
  <si>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</si>
  <si>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</si>
  <si>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</si>
  <si>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</si>
  <si>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</si>
  <si>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</si>
  <si>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</si>
  <si>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</si>
  <si>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</si>
  <si>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</si>
  <si>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</si>
  <si>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</si>
  <si>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</si>
  <si>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</si>
  <si>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</si>
  <si>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</si>
  <si>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</si>
  <si>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</si>
  <si>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</si>
  <si>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</si>
  <si>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</si>
  <si>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</si>
  <si>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</si>
  <si>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</si>
  <si>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</si>
  <si>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</si>
  <si>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</si>
  <si>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</si>
  <si>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</si>
  <si>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</si>
  <si>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</si>
  <si>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</si>
  <si>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</si>
  <si>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</si>
  <si>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</si>
  <si>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</si>
  <si>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</si>
  <si>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</si>
  <si>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</si>
  <si>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</si>
  <si>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</si>
  <si>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</si>
  <si>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</si>
  <si>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</si>
  <si>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</si>
  <si>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</si>
  <si>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</si>
  <si>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</si>
  <si>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</si>
  <si>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</si>
  <si>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</si>
  <si>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</si>
  <si>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</si>
  <si>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</si>
  <si>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</si>
  <si>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</si>
  <si>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</si>
  <si>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</si>
  <si>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</si>
  <si>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</si>
  <si>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</si>
  <si>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</si>
  <si>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</si>
  <si>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</si>
  <si>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</si>
  <si>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</si>
  <si>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</si>
  <si>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</si>
  <si>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</si>
  <si>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</si>
  <si>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</si>
  <si>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</si>
  <si>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</si>
  <si>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</si>
  <si>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</si>
  <si>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</si>
  <si>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</si>
  <si>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</si>
  <si>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</si>
  <si>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</si>
  <si>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</si>
  <si>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</si>
  <si>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</si>
  <si>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</si>
  <si>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</si>
  <si>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</si>
  <si>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</si>
  <si>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</si>
  <si>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</si>
  <si>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</si>
  <si>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</si>
  <si>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</si>
  <si>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</si>
  <si>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</si>
  <si>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</si>
  <si>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</si>
  <si>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</si>
  <si>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</si>
  <si>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</si>
  <si>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</si>
  <si>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</si>
  <si>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</si>
  <si>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</si>
  <si>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</si>
  <si>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</si>
  <si>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</si>
  <si>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</si>
  <si>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</si>
  <si>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</si>
  <si>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</si>
  <si>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</si>
  <si>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</si>
  <si>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</si>
  <si>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</si>
  <si>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</si>
  <si>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</si>
  <si>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</si>
  <si>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</si>
  <si>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</si>
  <si>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</si>
  <si>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</si>
  <si>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</si>
  <si>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</si>
  <si>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</si>
  <si>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</si>
  <si>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</si>
  <si>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</si>
  <si>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</si>
  <si>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</si>
  <si>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</si>
  <si>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</si>
  <si>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</si>
  <si>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</si>
  <si>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</si>
  <si>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</si>
  <si>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</si>
  <si>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</si>
  <si>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</si>
  <si>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</si>
  <si>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</si>
  <si>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</si>
  <si>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</si>
  <si>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</si>
  <si>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</si>
  <si>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</si>
  <si>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</si>
  <si>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</si>
  <si>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</si>
  <si>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</si>
  <si>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</si>
  <si>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</si>
  <si>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</si>
  <si>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</si>
  <si>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</si>
  <si>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</si>
  <si>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</si>
  <si>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</si>
  <si>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</si>
  <si>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</si>
  <si>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</si>
  <si>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</si>
  <si>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</si>
  <si>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</si>
  <si>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</si>
  <si>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</si>
  <si>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</si>
  <si>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</si>
  <si>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</si>
  <si>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</si>
  <si>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</si>
  <si>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</si>
  <si>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</si>
  <si>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</si>
  <si>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</si>
  <si>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</si>
  <si>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</si>
  <si>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</si>
  <si>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</si>
  <si>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</si>
  <si>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</si>
  <si>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</si>
  <si>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</si>
  <si>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</si>
  <si>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</si>
  <si>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</si>
  <si>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</si>
  <si>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</si>
  <si>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</si>
  <si>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</si>
  <si>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</si>
  <si>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</si>
  <si>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</si>
  <si>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</si>
  <si>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</si>
  <si>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</si>
  <si>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</si>
  <si>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</si>
  <si>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</si>
  <si>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</si>
  <si>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</si>
  <si>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</si>
  <si>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</si>
  <si>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</si>
  <si>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</si>
  <si>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</si>
  <si>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</si>
  <si>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</si>
  <si>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</si>
  <si>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</si>
  <si>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</si>
  <si>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</si>
  <si>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</si>
  <si>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</si>
  <si>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</si>
  <si>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</si>
  <si>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</si>
  <si>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</si>
  <si>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</si>
  <si>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</si>
  <si>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</si>
  <si>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</si>
  <si>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</si>
  <si>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</si>
  <si>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</si>
  <si>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</si>
  <si>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</si>
  <si>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</si>
  <si>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</si>
  <si>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</si>
  <si>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</si>
  <si>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</si>
  <si>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</si>
  <si>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</si>
  <si>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</si>
  <si>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</si>
  <si>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</si>
  <si>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</si>
  <si>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</si>
  <si>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</si>
  <si>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</si>
  <si>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</si>
  <si>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</si>
  <si>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</si>
  <si>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</si>
  <si>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</si>
  <si>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</si>
  <si>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</si>
  <si>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</si>
  <si>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</si>
  <si>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</si>
  <si>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</si>
  <si>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</si>
  <si>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</si>
  <si>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</si>
  <si>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</si>
  <si>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</si>
  <si>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</si>
  <si>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</si>
  <si>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</si>
  <si>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</si>
  <si>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</si>
  <si>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</si>
  <si>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</si>
  <si>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</si>
  <si>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</si>
  <si>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</si>
  <si>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</si>
  <si>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</si>
  <si>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</si>
  <si>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</si>
  <si>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</si>
  <si>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</si>
  <si>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</si>
  <si>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</si>
  <si>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</si>
  <si>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</si>
  <si>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</si>
  <si>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</si>
  <si>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</si>
  <si>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</si>
  <si>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</si>
  <si>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</si>
  <si>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</si>
  <si>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</si>
  <si>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</si>
  <si>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</si>
  <si>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</si>
  <si>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</si>
  <si>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</si>
  <si>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</si>
  <si>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</si>
  <si>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</si>
  <si>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</si>
  <si>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</si>
  <si>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</si>
  <si>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</si>
  <si>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</si>
  <si>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</si>
  <si>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</si>
  <si>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</si>
  <si>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</si>
  <si>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</si>
  <si>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</si>
  <si>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</si>
  <si>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</si>
  <si>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</si>
  <si>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</si>
  <si>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</si>
  <si>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</si>
  <si>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</si>
  <si>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</si>
  <si>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</si>
  <si>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</si>
  <si>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</si>
  <si>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</si>
  <si>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</si>
  <si>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</si>
  <si>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</si>
  <si>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</si>
  <si>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</si>
  <si>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</si>
  <si>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</si>
  <si>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</si>
  <si>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</si>
  <si>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</si>
  <si>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</si>
  <si>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</si>
  <si>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</si>
  <si>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</si>
  <si>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</si>
  <si>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</si>
  <si>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</si>
  <si>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</si>
  <si>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</si>
  <si>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</si>
  <si>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</si>
  <si>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</si>
  <si>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</si>
  <si>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</si>
  <si>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</si>
  <si>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</si>
  <si>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</si>
  <si>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</si>
  <si>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</si>
  <si>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</si>
  <si>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</si>
  <si>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</si>
  <si>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</si>
  <si>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</si>
  <si>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</si>
  <si>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</si>
  <si>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</si>
  <si>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</si>
  <si>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</si>
  <si>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</si>
  <si>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</si>
  <si>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</si>
  <si>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</si>
  <si>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</si>
  <si>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</si>
  <si>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</si>
  <si>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</si>
  <si>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</si>
  <si>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</si>
  <si>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</si>
  <si>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</si>
  <si>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</si>
  <si>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</si>
  <si>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</si>
  <si>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</si>
  <si>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</si>
  <si>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</si>
  <si>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</si>
  <si>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</si>
  <si>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</si>
  <si>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</si>
  <si>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</si>
  <si>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</si>
  <si>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</si>
  <si>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</si>
  <si>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</si>
  <si>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</si>
  <si>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</si>
  <si>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</si>
  <si>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</si>
  <si>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</si>
  <si>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</si>
  <si>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</si>
  <si>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</si>
  <si>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</si>
  <si>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</si>
  <si>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</si>
  <si>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</si>
  <si>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</si>
  <si>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</si>
  <si>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</si>
  <si>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</si>
  <si>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</si>
  <si>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</si>
  <si>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</si>
  <si>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</si>
  <si>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</si>
  <si>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</si>
  <si>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</si>
  <si>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</si>
  <si>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</si>
  <si>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</si>
  <si>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</si>
  <si>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</si>
  <si>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</si>
  <si>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</si>
  <si>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</si>
  <si>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</si>
  <si>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</si>
  <si>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</si>
  <si>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</si>
  <si>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</si>
  <si>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</si>
  <si>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</si>
  <si>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</si>
  <si>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</si>
  <si>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</si>
  <si>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</si>
  <si>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</si>
  <si>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</si>
  <si>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</si>
  <si>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</si>
  <si>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</si>
  <si>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</si>
  <si>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</si>
  <si>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</si>
  <si>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</si>
  <si>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</si>
  <si>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</si>
  <si>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</si>
  <si>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</si>
  <si>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</si>
  <si>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</si>
  <si>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</si>
  <si>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</si>
  <si>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</si>
  <si>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</si>
  <si>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</si>
  <si>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</si>
  <si>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</si>
  <si>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</si>
  <si>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</si>
  <si>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</si>
  <si>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</si>
  <si>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</si>
  <si>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</si>
  <si>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</si>
  <si>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</si>
  <si>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</si>
  <si>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</si>
  <si>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</si>
  <si>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</si>
  <si>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</si>
  <si>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</si>
  <si>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</si>
  <si>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</si>
  <si>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</si>
  <si>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</si>
  <si>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</si>
  <si>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</si>
  <si>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</si>
  <si>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</si>
  <si>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</si>
  <si>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</si>
  <si>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</si>
  <si>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</si>
  <si>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</si>
  <si>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</si>
  <si>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</si>
  <si>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</si>
  <si>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</si>
  <si>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</si>
  <si>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</si>
  <si>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</si>
  <si>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</si>
  <si>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</si>
  <si>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</si>
  <si>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</si>
  <si>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</si>
  <si>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</si>
  <si>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</si>
  <si>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</si>
  <si>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</si>
  <si>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</si>
  <si>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</si>
  <si>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</si>
  <si>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</si>
  <si>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</si>
  <si>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</si>
  <si>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</si>
  <si>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</si>
  <si>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</si>
  <si>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</si>
  <si>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</si>
  <si>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</si>
  <si>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</si>
  <si>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</si>
  <si>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</si>
  <si>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</si>
  <si>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</si>
  <si>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</si>
  <si>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</si>
  <si>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</si>
  <si>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</si>
  <si>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</si>
  <si>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</si>
  <si>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</si>
  <si>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</si>
  <si>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</si>
  <si>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</si>
  <si>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</si>
  <si>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</si>
  <si>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</si>
  <si>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</si>
  <si>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</si>
  <si>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</si>
  <si>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</si>
  <si>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</si>
  <si>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</si>
  <si>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</si>
  <si>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</si>
  <si>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</si>
  <si>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</si>
  <si>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</si>
  <si>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</si>
  <si>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</si>
  <si>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</si>
  <si>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</si>
  <si>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</si>
  <si>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</si>
  <si>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</si>
  <si>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</si>
  <si>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</si>
  <si>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</si>
  <si>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</si>
  <si>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</si>
  <si>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</si>
  <si>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</si>
  <si>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</si>
  <si>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</si>
  <si>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</si>
  <si>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</si>
  <si>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</si>
  <si>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</si>
  <si>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</si>
  <si>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</si>
  <si>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</si>
  <si>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</si>
  <si>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</si>
  <si>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</si>
  <si>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</si>
  <si>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</si>
  <si>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</si>
  <si>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</si>
  <si>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</si>
  <si>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</si>
  <si>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</si>
  <si>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</si>
  <si>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</si>
  <si>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</si>
  <si>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</si>
  <si>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</si>
  <si>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</si>
  <si>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</si>
  <si>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</si>
  <si>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</si>
  <si>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</si>
  <si>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</si>
  <si>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</si>
  <si>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</si>
  <si>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</si>
  <si>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</si>
  <si>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</si>
  <si>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</si>
  <si>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</si>
  <si>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</si>
  <si>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</si>
  <si>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</si>
  <si>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</si>
  <si>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</si>
  <si>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</si>
  <si>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</si>
  <si>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</si>
  <si>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</si>
  <si>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</si>
  <si>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</si>
  <si>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</si>
  <si>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</si>
  <si>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</si>
  <si>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</si>
  <si>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</si>
  <si>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</si>
  <si>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</si>
  <si>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</si>
  <si>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</si>
  <si>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</si>
  <si>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</si>
  <si>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</si>
  <si>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</si>
  <si>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</si>
  <si>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</si>
  <si>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</si>
  <si>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</si>
  <si>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</si>
  <si>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</si>
  <si>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</si>
  <si>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</si>
  <si>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</si>
  <si>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</si>
  <si>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</si>
  <si>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</si>
  <si>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</si>
  <si>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</si>
  <si>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</si>
  <si>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</si>
  <si>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</si>
  <si>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</si>
  <si>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</si>
  <si>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</si>
  <si>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</si>
  <si>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</si>
  <si>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</si>
  <si>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</si>
  <si>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</si>
  <si>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</si>
  <si>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</si>
  <si>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</si>
  <si>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</si>
  <si>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</si>
  <si>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</si>
  <si>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</si>
  <si>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</si>
  <si>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</si>
  <si>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</si>
  <si>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</si>
  <si>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</si>
  <si>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</si>
  <si>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</si>
  <si>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</si>
  <si>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</si>
  <si>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</si>
  <si>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</si>
  <si>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</si>
  <si>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</si>
  <si>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</si>
  <si>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</si>
  <si>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</si>
  <si>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</si>
  <si>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</si>
  <si>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</si>
  <si>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</si>
  <si>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</si>
  <si>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</si>
  <si>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</si>
  <si>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</si>
  <si>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</si>
  <si>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</si>
  <si>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</si>
  <si>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</si>
  <si>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</si>
  <si>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</si>
  <si>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</si>
  <si>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</si>
  <si>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</si>
  <si>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</si>
  <si>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</si>
  <si>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</si>
  <si>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</si>
  <si>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</si>
  <si>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</si>
  <si>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</si>
  <si>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</si>
  <si>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</si>
  <si>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</si>
  <si>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</si>
  <si>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</si>
  <si>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</si>
  <si>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</si>
  <si>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</si>
  <si>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</si>
  <si>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</si>
  <si>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</si>
  <si>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</si>
  <si>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</si>
  <si>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</si>
  <si>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</si>
  <si>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</si>
  <si>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</si>
  <si>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</si>
  <si>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</si>
  <si>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</si>
  <si>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</si>
  <si>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</si>
  <si>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</si>
  <si>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</si>
  <si>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</si>
  <si>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</si>
  <si>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</si>
  <si>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</si>
  <si>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</si>
  <si>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</si>
  <si>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</si>
  <si>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</si>
  <si>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</si>
  <si>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</si>
  <si>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</si>
  <si>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</si>
  <si>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</si>
  <si>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</si>
  <si>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</si>
  <si>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</si>
  <si>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</si>
  <si>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</si>
  <si>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</si>
  <si>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</si>
  <si>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</si>
  <si>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</si>
  <si>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</si>
  <si>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</si>
  <si>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</si>
  <si>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</si>
  <si>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</si>
  <si>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</si>
  <si>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</si>
  <si>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</si>
  <si>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</si>
  <si>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</si>
  <si>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</si>
  <si>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</si>
  <si>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</si>
  <si>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</si>
  <si>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</si>
  <si>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</si>
  <si>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</si>
  <si>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</si>
  <si>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</si>
  <si>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</si>
  <si>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</si>
  <si>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</si>
  <si>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</si>
  <si>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</si>
  <si>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</si>
  <si>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</si>
  <si>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</si>
  <si>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</si>
  <si>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</si>
  <si>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</si>
  <si>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</si>
  <si>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</si>
  <si>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</si>
  <si>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</si>
  <si>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</si>
  <si>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</si>
  <si>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</si>
  <si>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</si>
  <si>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</si>
  <si>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</si>
  <si>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</si>
  <si>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</si>
  <si>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</si>
  <si>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</si>
  <si>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</si>
  <si>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</si>
  <si>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</si>
  <si>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</si>
  <si>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</si>
  <si>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</si>
  <si>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</si>
  <si>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</si>
  <si>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</si>
  <si>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</si>
  <si>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</si>
  <si>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</si>
  <si>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</si>
  <si>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</si>
  <si>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</si>
  <si>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</si>
  <si>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</si>
  <si>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</si>
  <si>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</si>
  <si>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</si>
  <si>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</si>
  <si>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</si>
  <si>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</si>
  <si>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</si>
  <si>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</si>
  <si>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</si>
  <si>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</si>
  <si>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</si>
  <si>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</si>
  <si>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</si>
  <si>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</si>
  <si>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</si>
  <si>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</si>
  <si>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</si>
  <si>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</si>
  <si>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</si>
  <si>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</si>
  <si>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</si>
  <si>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</si>
  <si>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</si>
  <si>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</si>
  <si>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</si>
  <si>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</si>
  <si>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</si>
  <si>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</si>
  <si>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</si>
  <si>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</si>
  <si>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</si>
  <si>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</si>
  <si>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</si>
  <si>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</si>
  <si>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</si>
  <si>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</si>
  <si>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</si>
  <si>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</si>
  <si>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</si>
  <si>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</si>
  <si>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</si>
  <si>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</si>
  <si>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</si>
  <si>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</si>
  <si>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</si>
  <si>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</si>
  <si>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</si>
  <si>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</si>
  <si>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</si>
  <si>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</si>
  <si>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</si>
  <si>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</si>
  <si>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</si>
  <si>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</si>
  <si>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</si>
  <si>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</si>
  <si>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</si>
  <si>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</si>
  <si>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</si>
  <si>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</si>
  <si>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</si>
  <si>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</si>
  <si>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</si>
  <si>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</si>
  <si>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</si>
  <si>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</si>
  <si>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</si>
  <si>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</si>
  <si>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</si>
  <si>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</si>
  <si>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</si>
  <si>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</si>
  <si>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</si>
  <si>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</si>
  <si>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</si>
  <si>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</si>
  <si>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</si>
  <si>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</si>
  <si>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</si>
  <si>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</si>
  <si>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</si>
  <si>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</si>
  <si>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</si>
  <si>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</si>
  <si>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</si>
  <si>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</si>
  <si>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</si>
  <si>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</si>
  <si>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</si>
  <si>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</si>
  <si>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</si>
  <si>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</si>
  <si>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</si>
  <si>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</si>
  <si>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</si>
  <si>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</si>
  <si>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</si>
  <si>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</si>
  <si>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</si>
  <si>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</si>
  <si>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</si>
  <si>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</si>
  <si>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</si>
  <si>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</si>
  <si>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</si>
  <si>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</si>
  <si>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</si>
  <si>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</si>
  <si>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</si>
  <si>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</si>
  <si>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</si>
  <si>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</si>
  <si>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</si>
  <si>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</si>
  <si>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</si>
  <si>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</si>
  <si>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</si>
  <si>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</si>
  <si>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</si>
  <si>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</si>
  <si>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</si>
  <si>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</si>
  <si>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</si>
  <si>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</si>
  <si>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</si>
  <si>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</si>
  <si>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</si>
  <si>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</si>
  <si>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</si>
  <si>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</si>
  <si>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</si>
  <si>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</si>
  <si>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</si>
  <si>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</si>
  <si>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</si>
  <si>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</si>
  <si>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</si>
  <si>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</si>
  <si>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</si>
  <si>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</si>
  <si>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</si>
  <si>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</si>
  <si>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</si>
  <si>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</si>
  <si>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</si>
  <si>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</si>
  <si>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</si>
  <si>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</si>
  <si>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</si>
  <si>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</si>
  <si>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</si>
  <si>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</si>
  <si>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</si>
  <si>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</si>
  <si>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</si>
  <si>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</si>
  <si>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</si>
  <si>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</si>
  <si>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</si>
  <si>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</si>
  <si>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</si>
  <si>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</si>
  <si>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</si>
  <si>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</si>
  <si>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</si>
  <si>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</si>
  <si>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</si>
  <si>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</si>
  <si>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</si>
  <si>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</si>
  <si>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</si>
  <si>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</si>
  <si>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</si>
  <si>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</si>
  <si>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</si>
  <si>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</si>
  <si>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</si>
  <si>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</si>
  <si>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</si>
  <si>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</si>
  <si>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</si>
  <si>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</si>
  <si>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</si>
  <si>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</si>
  <si>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</si>
  <si>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</si>
  <si>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</si>
  <si>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</si>
  <si>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</si>
  <si>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</si>
  <si>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</si>
  <si>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</si>
  <si>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</si>
  <si>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</si>
  <si>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</si>
  <si>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</si>
  <si>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</si>
  <si>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</si>
  <si>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</si>
  <si>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</si>
  <si>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</si>
  <si>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</si>
  <si>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</si>
  <si>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</si>
  <si>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</si>
  <si>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</si>
  <si>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</si>
  <si>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</si>
  <si>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</si>
  <si>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</si>
  <si>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</si>
  <si>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</si>
  <si>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</si>
  <si>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</si>
  <si>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</si>
  <si>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</si>
  <si>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</si>
  <si>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</si>
  <si>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</si>
  <si>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</si>
  <si>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</si>
  <si>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</si>
  <si>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</si>
  <si>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</si>
  <si>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</si>
  <si>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</si>
  <si>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</si>
  <si>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</si>
  <si>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</si>
  <si>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</si>
  <si>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</si>
  <si>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</si>
  <si>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</si>
  <si>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</si>
  <si>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</si>
  <si>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</si>
  <si>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</si>
  <si>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</si>
  <si>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</si>
  <si>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</si>
  <si>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</si>
  <si>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</si>
  <si>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</si>
  <si>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</si>
  <si>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</si>
  <si>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</si>
  <si>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</si>
  <si>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</si>
  <si>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</si>
  <si>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</si>
  <si>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</si>
  <si>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</si>
  <si>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</si>
  <si>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</si>
  <si>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</si>
  <si>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</si>
  <si>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</si>
  <si>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</si>
  <si>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</si>
  <si>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</si>
  <si>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</si>
  <si>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</si>
  <si>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</si>
  <si>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</si>
  <si>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</si>
  <si>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</si>
  <si>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</si>
  <si>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</si>
  <si>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</si>
  <si>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</si>
  <si>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</si>
  <si>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</si>
  <si>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</si>
  <si>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</si>
  <si>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</si>
  <si>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</si>
  <si>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</si>
  <si>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</si>
  <si>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</si>
  <si>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</si>
  <si>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</si>
  <si>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</si>
  <si>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</si>
  <si>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</si>
  <si>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</si>
  <si>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</si>
  <si>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</si>
  <si>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</si>
  <si>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</si>
  <si>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</si>
  <si>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</si>
  <si>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</si>
  <si>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</si>
  <si>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</si>
  <si>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</si>
  <si>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</si>
  <si>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</si>
  <si>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</si>
  <si>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</si>
  <si>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</si>
  <si>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</si>
  <si>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</si>
  <si>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</si>
  <si>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</si>
  <si>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</si>
  <si>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</si>
  <si>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</si>
  <si>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</si>
  <si>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</si>
  <si>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</si>
  <si>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</si>
  <si>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</si>
  <si>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</si>
  <si>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</si>
  <si>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</si>
  <si>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</si>
  <si>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</si>
  <si>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</si>
  <si>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</si>
  <si>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</si>
  <si>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</si>
  <si>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</si>
  <si>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</si>
  <si>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</si>
  <si>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</si>
  <si>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</si>
  <si>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</si>
  <si>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</si>
  <si>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</si>
  <si>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</si>
  <si>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</si>
  <si>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</si>
  <si>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</si>
  <si>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</si>
  <si>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</si>
  <si>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</si>
  <si>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</si>
  <si>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</si>
  <si>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</si>
  <si>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</si>
  <si>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</si>
  <si>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</si>
  <si>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</si>
  <si>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</si>
  <si>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</si>
  <si>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</si>
  <si>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</si>
  <si>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</si>
  <si>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</si>
  <si>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</si>
  <si>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</si>
  <si>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</si>
  <si>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</si>
  <si>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</si>
  <si>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</si>
  <si>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</si>
  <si>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</si>
  <si>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</si>
  <si>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</si>
  <si>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</si>
  <si>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</si>
  <si>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</si>
  <si>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</si>
  <si>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</si>
  <si>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</si>
  <si>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</si>
  <si>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</si>
  <si>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</si>
  <si>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</si>
  <si>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</si>
  <si>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</si>
  <si>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</si>
  <si>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</si>
  <si>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</si>
  <si>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</si>
  <si>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</si>
  <si>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</si>
  <si>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</si>
  <si>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</si>
  <si>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</si>
  <si>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</si>
  <si>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</si>
  <si>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</si>
  <si>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</si>
  <si>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</si>
  <si>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</si>
  <si>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</si>
  <si>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</si>
  <si>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</si>
  <si>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</si>
  <si>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</si>
  <si>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</si>
  <si>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</si>
  <si>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</si>
  <si>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</si>
  <si>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</si>
  <si>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</si>
  <si>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</si>
  <si>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</si>
  <si>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</si>
  <si>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</si>
  <si>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</si>
  <si>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</si>
  <si>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</si>
  <si>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</si>
  <si>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</si>
  <si>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</si>
  <si>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</si>
  <si>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</si>
  <si>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</si>
  <si>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</si>
  <si>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</si>
  <si>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</si>
  <si>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</si>
  <si>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</si>
  <si>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</si>
  <si>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</si>
  <si>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</si>
  <si>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</si>
  <si>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</si>
  <si>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</si>
  <si>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</si>
  <si>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</si>
  <si>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</si>
  <si>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</si>
  <si>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</si>
  <si>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</si>
  <si>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</si>
  <si>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</si>
  <si>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</si>
  <si>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</si>
  <si>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</si>
  <si>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</si>
  <si>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</si>
  <si>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</si>
  <si>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</si>
  <si>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</si>
  <si>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</si>
  <si>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</si>
  <si>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</si>
  <si>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</si>
  <si>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</si>
  <si>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</si>
  <si>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</si>
  <si>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</si>
  <si>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</si>
  <si>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</si>
  <si>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</si>
  <si>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</si>
  <si>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</si>
  <si>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</si>
  <si>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</si>
  <si>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</si>
  <si>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</si>
  <si>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</si>
  <si>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</si>
  <si>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</si>
  <si>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</si>
  <si>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</si>
  <si>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</si>
  <si>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</si>
  <si>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</si>
  <si>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</si>
  <si>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</si>
  <si>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</si>
  <si>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</si>
  <si>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</si>
  <si>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</si>
  <si>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</si>
  <si>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</si>
  <si>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</si>
  <si>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</si>
  <si>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</si>
  <si>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</si>
  <si>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</si>
  <si>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</si>
  <si>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</si>
  <si>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</si>
  <si>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</si>
  <si>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</si>
  <si>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</si>
  <si>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</si>
  <si>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</si>
  <si>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</si>
  <si>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</si>
  <si>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</si>
  <si>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</si>
  <si>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</si>
  <si>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</si>
  <si>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</si>
  <si>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</si>
  <si>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</si>
  <si>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</si>
  <si>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</si>
  <si>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</si>
  <si>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</si>
  <si>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</si>
  <si>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</si>
  <si>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</si>
  <si>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</si>
  <si>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</si>
  <si>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</si>
  <si>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</si>
  <si>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</si>
  <si>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</si>
  <si>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</si>
  <si>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</si>
  <si>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</si>
  <si>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</si>
  <si>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</si>
  <si>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</si>
  <si>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</si>
  <si>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</si>
  <si>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</si>
  <si>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</si>
  <si>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</si>
  <si>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</si>
  <si>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</si>
  <si>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</si>
  <si>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</si>
  <si>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</si>
  <si>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</si>
  <si>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</si>
  <si>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</si>
  <si>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</si>
  <si>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</si>
  <si>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</si>
  <si>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</si>
  <si>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</si>
  <si>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</si>
  <si>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</si>
  <si>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</si>
  <si>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</si>
  <si>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</si>
  <si>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</si>
  <si>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</si>
  <si>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</si>
  <si>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</si>
  <si>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</si>
  <si>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</si>
  <si>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</si>
  <si>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</si>
  <si>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</si>
  <si>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</si>
  <si>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</si>
  <si>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</si>
  <si>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</si>
  <si>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</si>
  <si>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</si>
  <si>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</si>
  <si>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</si>
  <si>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</si>
  <si>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</si>
  <si>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</si>
  <si>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</si>
  <si>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</si>
  <si>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</si>
  <si>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</si>
  <si>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</si>
  <si>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</si>
  <si>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</si>
  <si>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</si>
  <si>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</si>
  <si>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</si>
  <si>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</si>
  <si>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</si>
  <si>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</si>
  <si>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</si>
  <si>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</si>
  <si>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</si>
  <si>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</si>
  <si>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</si>
  <si>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</si>
  <si>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</si>
  <si>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</si>
  <si>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</si>
  <si>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</si>
  <si>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</si>
  <si>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</si>
  <si>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</si>
  <si>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</si>
  <si>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</si>
  <si>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</si>
  <si>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</si>
  <si>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</si>
  <si>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</si>
  <si>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</si>
  <si>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</si>
  <si>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</si>
  <si>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</si>
  <si>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</si>
  <si>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</si>
  <si>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</si>
  <si>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</si>
  <si>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</si>
  <si>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</si>
  <si>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</si>
  <si>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</si>
  <si>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</si>
  <si>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</si>
  <si>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</si>
  <si>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</si>
  <si>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</si>
  <si>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</si>
  <si>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</si>
  <si>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</si>
  <si>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</si>
  <si>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</si>
  <si>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</si>
  <si>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</si>
  <si>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</si>
  <si>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</si>
  <si>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</si>
  <si>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</si>
  <si>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</si>
  <si>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</si>
  <si>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</si>
  <si>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</si>
  <si>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</si>
  <si>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</si>
  <si>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</si>
  <si>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</si>
  <si>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</si>
  <si>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</si>
  <si>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</si>
  <si>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</si>
  <si>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</si>
  <si>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</si>
  <si>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</si>
  <si>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</si>
  <si>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</si>
  <si>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</si>
  <si>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</si>
  <si>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</si>
  <si>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</si>
  <si>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</si>
  <si>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</si>
  <si>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</si>
  <si>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</si>
  <si>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</si>
  <si>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</si>
  <si>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</si>
  <si>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</si>
  <si>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</si>
  <si>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</si>
  <si>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</si>
  <si>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</si>
  <si>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</si>
  <si>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</si>
  <si>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</si>
  <si>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</si>
  <si>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</si>
  <si>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</si>
  <si>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</si>
  <si>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</si>
  <si>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</si>
  <si>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</si>
  <si>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</si>
  <si>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</si>
  <si>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</si>
  <si>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</si>
  <si>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</si>
  <si>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</si>
  <si>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</si>
  <si>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</si>
  <si>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</si>
  <si>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</si>
  <si>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</si>
  <si>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</si>
  <si>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</si>
  <si>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</si>
  <si>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</si>
  <si>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</si>
  <si>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</si>
  <si>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</si>
  <si>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</si>
  <si>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</si>
  <si>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</si>
  <si>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</si>
  <si>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</si>
  <si>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</si>
  <si>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</si>
  <si>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</si>
  <si>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</si>
  <si>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</si>
  <si>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</si>
  <si>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</si>
  <si>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</si>
  <si>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</si>
  <si>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</si>
  <si>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</si>
  <si>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</si>
  <si>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</si>
  <si>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</si>
  <si>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</si>
  <si>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</si>
  <si>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</si>
  <si>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</si>
  <si>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</si>
  <si>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</si>
  <si>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</si>
  <si>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</si>
  <si>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</si>
  <si>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</si>
  <si>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</si>
  <si>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</si>
  <si>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</si>
  <si>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</si>
  <si>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</si>
  <si>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</si>
  <si>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</si>
  <si>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</si>
  <si>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</si>
  <si>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</si>
  <si>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</si>
  <si>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</si>
  <si>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</si>
  <si>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</si>
  <si>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</si>
  <si>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</si>
  <si>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</si>
  <si>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</si>
  <si>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</si>
  <si>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</si>
  <si>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</si>
  <si>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</si>
  <si>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</si>
  <si>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</si>
  <si>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</si>
  <si>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</si>
  <si>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</si>
  <si>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</si>
  <si>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</si>
  <si>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</si>
  <si>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</si>
  <si>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</si>
  <si>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</si>
  <si>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</si>
  <si>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</si>
  <si>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</si>
  <si>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</si>
  <si>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</si>
  <si>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</si>
  <si>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</si>
  <si>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</si>
  <si>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</si>
  <si>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</si>
  <si>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</si>
  <si>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</si>
  <si>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</si>
  <si>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</si>
  <si>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</si>
  <si>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</si>
  <si>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</si>
  <si>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</si>
  <si>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</si>
  <si>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</si>
  <si>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</si>
  <si>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</si>
  <si>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</si>
  <si>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</si>
  <si>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</si>
  <si>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</si>
  <si>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</si>
  <si>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</si>
  <si>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</si>
  <si>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</si>
  <si>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</si>
  <si>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</si>
  <si>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</si>
  <si>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</si>
  <si>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</si>
  <si>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</si>
  <si>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</si>
  <si>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</si>
  <si>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</si>
  <si>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</si>
  <si>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</si>
  <si>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</si>
  <si>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</si>
  <si>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</si>
  <si>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</si>
  <si>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</si>
  <si>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</si>
  <si>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</si>
  <si>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</si>
  <si>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</si>
  <si>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</si>
  <si>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</si>
  <si>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</si>
  <si>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</si>
  <si>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</si>
  <si>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</si>
  <si>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</si>
  <si>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</si>
  <si>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</si>
  <si>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</si>
  <si>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</si>
  <si>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</si>
  <si>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</si>
  <si>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</si>
  <si>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</si>
  <si>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</si>
  <si>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</si>
  <si>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</si>
  <si>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</si>
  <si>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</si>
  <si>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</si>
  <si>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</si>
  <si>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</si>
  <si>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</si>
  <si>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</si>
  <si>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</si>
  <si>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</si>
  <si>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</si>
  <si>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</si>
  <si>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</si>
  <si>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</si>
  <si>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</si>
  <si>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</si>
  <si>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</si>
  <si>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</si>
  <si>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</si>
  <si>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</si>
  <si>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</si>
  <si>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</si>
  <si>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</si>
  <si>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</si>
  <si>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</si>
  <si>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</si>
  <si>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</si>
  <si>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</si>
  <si>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</si>
  <si>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</si>
  <si>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</si>
  <si>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</si>
  <si>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</si>
  <si>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</si>
  <si>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</si>
  <si>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</si>
  <si>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</si>
  <si>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</si>
  <si>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</si>
  <si>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</si>
  <si>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</si>
  <si>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</si>
  <si>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</si>
  <si>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</si>
  <si>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</si>
  <si>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</si>
  <si>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</si>
  <si>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</si>
  <si>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</si>
  <si>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</si>
  <si>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</si>
  <si>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</si>
  <si>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</si>
  <si>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</si>
  <si>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</si>
  <si>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</si>
  <si>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</si>
  <si>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</si>
  <si>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</si>
  <si>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</si>
  <si>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</si>
  <si>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</si>
  <si>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</si>
  <si>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</si>
  <si>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</si>
  <si>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</si>
  <si>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</si>
  <si>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</si>
  <si>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</si>
  <si>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</si>
  <si>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</si>
  <si>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</si>
  <si>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</si>
  <si>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</si>
  <si>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</si>
  <si>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</si>
  <si>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</si>
  <si>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</si>
  <si>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</si>
  <si>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</si>
  <si>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</si>
  <si>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</si>
  <si>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</si>
  <si>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</si>
  <si>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</si>
  <si>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</si>
  <si>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</si>
  <si>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</si>
  <si>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</si>
  <si>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</si>
  <si>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</si>
  <si>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</si>
  <si>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</si>
  <si>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</si>
  <si>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</si>
  <si>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</si>
  <si>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</si>
  <si>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</si>
  <si>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</si>
  <si>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</si>
  <si>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</si>
  <si>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</si>
  <si>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</si>
  <si>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</si>
  <si>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</si>
  <si>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</si>
  <si>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</si>
  <si>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</si>
  <si>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</si>
  <si>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</si>
  <si>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</si>
  <si>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</si>
  <si>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</si>
  <si>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</si>
  <si>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</si>
  <si>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</si>
  <si>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</si>
  <si>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</si>
  <si>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</si>
  <si>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</si>
  <si>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</si>
  <si>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</si>
  <si>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</si>
  <si>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</si>
  <si>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</si>
  <si>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</si>
  <si>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</si>
  <si>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</si>
  <si>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</si>
  <si>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</si>
  <si>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</si>
  <si>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</si>
  <si>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</si>
  <si>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</si>
  <si>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</si>
  <si>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</si>
  <si>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</si>
  <si>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</si>
  <si>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</si>
  <si>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</si>
  <si>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</si>
  <si>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</si>
  <si>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</si>
  <si>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</si>
  <si>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</si>
  <si>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</si>
  <si>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</si>
  <si>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</si>
  <si>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</si>
  <si>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</si>
  <si>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</si>
  <si>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</si>
  <si>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</si>
  <si>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</si>
  <si>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</si>
  <si>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</si>
  <si>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</si>
  <si>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</si>
  <si>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</si>
  <si>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</si>
  <si>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</si>
  <si>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</si>
  <si>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</si>
  <si>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</si>
  <si>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</si>
  <si>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</si>
  <si>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</si>
  <si>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</si>
  <si>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</si>
  <si>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</si>
  <si>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</si>
  <si>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</si>
  <si>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</si>
  <si>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</si>
  <si>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</si>
  <si>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</si>
  <si>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</si>
  <si>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</si>
  <si>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</si>
  <si>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</si>
  <si>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</si>
  <si>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</si>
  <si>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</si>
  <si>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</si>
  <si>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</si>
  <si>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</si>
  <si>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</si>
  <si>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</si>
  <si>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</si>
  <si>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</si>
  <si>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</si>
  <si>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</si>
  <si>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</si>
  <si>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</si>
  <si>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</si>
  <si>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</si>
  <si>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</si>
  <si>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</si>
  <si>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</si>
  <si>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</si>
  <si>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</si>
  <si>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</si>
  <si>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</si>
  <si>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</si>
  <si>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</si>
  <si>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</si>
  <si>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</si>
  <si>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</si>
  <si>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</si>
  <si>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</si>
  <si>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</si>
  <si>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</si>
  <si>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</si>
  <si>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</si>
  <si>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</si>
  <si>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</si>
  <si>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</si>
  <si>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</si>
  <si>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</si>
  <si>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</si>
  <si>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</si>
  <si>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</si>
  <si>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</si>
  <si>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</si>
  <si>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</si>
  <si>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</si>
  <si>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</si>
  <si>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</si>
  <si>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</si>
  <si>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</si>
  <si>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</si>
  <si>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</si>
  <si>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</si>
  <si>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</si>
  <si>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</si>
  <si>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</si>
  <si>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</si>
  <si>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</si>
  <si>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</si>
  <si>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</si>
  <si>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</si>
  <si>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</si>
  <si>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</si>
  <si>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</si>
  <si>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</si>
  <si>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</si>
  <si>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</si>
  <si>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</si>
  <si>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</si>
  <si>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</si>
  <si>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</si>
  <si>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</si>
  <si>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</si>
  <si>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</si>
  <si>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</si>
  <si>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</si>
  <si>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</si>
  <si>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</si>
  <si>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</si>
  <si>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</si>
  <si>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</si>
  <si>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</si>
  <si>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</si>
  <si>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</si>
  <si>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</si>
  <si>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</si>
  <si>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</si>
  <si>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</si>
  <si>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</si>
  <si>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</si>
  <si>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</si>
  <si>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</si>
  <si>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</si>
  <si>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</si>
  <si>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</si>
  <si>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</si>
  <si>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</si>
  <si>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</si>
  <si>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</si>
  <si>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</si>
  <si>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</si>
  <si>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</si>
  <si>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</si>
  <si>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</si>
  <si>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</si>
  <si>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</si>
  <si>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</si>
  <si>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</si>
  <si>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</si>
  <si>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</si>
  <si>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</si>
  <si>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</si>
  <si>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</si>
  <si>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</si>
  <si>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</si>
  <si>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</si>
  <si>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</si>
  <si>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</si>
  <si>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</si>
  <si>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</si>
  <si>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</si>
  <si>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</si>
  <si>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</si>
  <si>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</si>
  <si>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</si>
  <si>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</si>
  <si>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</si>
  <si>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</si>
  <si>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</si>
  <si>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</si>
  <si>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</si>
  <si>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</si>
  <si>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</si>
  <si>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</si>
  <si>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</si>
  <si>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</si>
  <si>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</si>
  <si>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</si>
  <si>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</si>
  <si>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</si>
  <si>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</si>
  <si>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</si>
  <si>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</si>
  <si>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</si>
  <si>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</si>
  <si>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</si>
  <si>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</si>
  <si>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</si>
  <si>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</si>
  <si>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</si>
  <si>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</si>
  <si>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</si>
  <si>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</si>
  <si>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</si>
  <si>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</si>
  <si>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</si>
  <si>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</si>
  <si>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</si>
  <si>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</si>
  <si>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</si>
  <si>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</si>
  <si>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</si>
  <si>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</si>
  <si>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</si>
  <si>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</si>
  <si>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</si>
  <si>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</si>
  <si>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</si>
  <si>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</si>
  <si>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</si>
  <si>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</si>
  <si>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</si>
  <si>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</si>
  <si>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</si>
  <si>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</si>
  <si>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</si>
  <si>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</si>
  <si>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</si>
  <si>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</si>
  <si>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</si>
  <si>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</si>
  <si>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</si>
  <si>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</si>
  <si>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</si>
  <si>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</si>
  <si>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</si>
  <si>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</si>
  <si>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</si>
  <si>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</si>
  <si>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</si>
  <si>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</si>
  <si>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</si>
  <si>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</si>
  <si>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</si>
  <si>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</si>
  <si>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</si>
  <si>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</si>
  <si>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</si>
  <si>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</si>
  <si>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</si>
  <si>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</si>
  <si>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</si>
  <si>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</si>
  <si>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</si>
  <si>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</si>
  <si>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</si>
  <si>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</si>
  <si>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</si>
  <si>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</si>
  <si>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</si>
  <si>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</si>
  <si>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</si>
  <si>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</si>
  <si>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</si>
  <si>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</si>
  <si>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</si>
  <si>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</si>
  <si>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</si>
  <si>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</si>
  <si>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</si>
  <si>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</si>
  <si>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</si>
  <si>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</si>
  <si>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</si>
  <si>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</si>
  <si>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</si>
  <si>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</si>
  <si>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</si>
  <si>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</si>
  <si>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</si>
  <si>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</si>
  <si>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</si>
  <si>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</si>
  <si>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</si>
  <si>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</si>
  <si>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</si>
  <si>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</si>
  <si>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</si>
  <si>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</si>
  <si>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</si>
  <si>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</si>
  <si>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</si>
  <si>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</si>
  <si>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</si>
  <si>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</si>
  <si>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</si>
  <si>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</si>
  <si>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</si>
  <si>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</si>
  <si>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</si>
  <si>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</si>
  <si>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</si>
  <si>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</si>
  <si>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</si>
  <si>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</si>
  <si>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</si>
  <si>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</si>
  <si>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</si>
  <si>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</si>
  <si>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</si>
  <si>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</si>
  <si>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</si>
  <si>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</si>
  <si>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</si>
  <si>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</si>
  <si>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</si>
  <si>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</si>
  <si>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</si>
  <si>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</si>
  <si>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</si>
  <si>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</si>
  <si>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</si>
  <si>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</si>
  <si>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</si>
  <si>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</si>
  <si>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</si>
  <si>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</si>
  <si>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</si>
  <si>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</si>
  <si>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</si>
  <si>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</si>
  <si>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</si>
  <si>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</si>
  <si>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</si>
  <si>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</si>
  <si>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</si>
  <si>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</si>
  <si>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</si>
  <si>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</si>
  <si>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</si>
  <si>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</si>
  <si>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</si>
  <si>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</si>
  <si>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</si>
  <si>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</si>
  <si>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</si>
  <si>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</si>
  <si>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</si>
  <si>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</si>
  <si>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</si>
  <si>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</si>
  <si>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</si>
  <si>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</si>
  <si>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</si>
  <si>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</si>
  <si>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</si>
  <si>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</si>
  <si>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</si>
  <si>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</si>
  <si>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</si>
  <si>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</si>
  <si>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</si>
  <si>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</si>
  <si>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</si>
  <si>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</si>
  <si>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</si>
  <si>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</si>
  <si>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</si>
  <si>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</si>
  <si>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</si>
  <si>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</si>
  <si>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</si>
  <si>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</si>
  <si>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</si>
  <si>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</si>
  <si>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</si>
  <si>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</si>
  <si>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</si>
  <si>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</si>
  <si>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</si>
  <si>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</si>
  <si>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</si>
  <si>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</si>
  <si>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</si>
  <si>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</si>
  <si>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</si>
  <si>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</si>
  <si>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</si>
  <si>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</si>
  <si>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</si>
  <si>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</si>
  <si>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</si>
  <si>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</si>
  <si>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</si>
  <si>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</si>
  <si>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</si>
  <si>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</si>
  <si>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</si>
  <si>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</si>
  <si>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</si>
  <si>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</si>
  <si>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</si>
  <si>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</si>
  <si>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</si>
  <si>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</si>
  <si>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</si>
  <si>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</si>
  <si>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</si>
  <si>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</si>
  <si>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</si>
  <si>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</si>
  <si>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</si>
  <si>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</si>
  <si>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</si>
  <si>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</si>
  <si>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</si>
  <si>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</si>
  <si>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</si>
  <si>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</si>
  <si>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</si>
  <si>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</si>
  <si>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</si>
  <si>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</si>
  <si>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</si>
  <si>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</si>
  <si>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</si>
  <si>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</si>
  <si>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</si>
  <si>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</si>
  <si>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</si>
  <si>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</si>
  <si>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</si>
  <si>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</si>
  <si>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</si>
  <si>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</si>
  <si>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</si>
  <si>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</si>
  <si>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</si>
  <si>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</si>
  <si>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</si>
  <si>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</si>
  <si>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</si>
  <si>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</si>
  <si>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</si>
  <si>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</si>
  <si>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</si>
  <si>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</si>
  <si>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</si>
  <si>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</si>
  <si>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</si>
  <si>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</si>
  <si>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</si>
  <si>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</si>
  <si>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</si>
  <si>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</si>
  <si>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</si>
  <si>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</si>
  <si>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</si>
  <si>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</si>
  <si>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</si>
  <si>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</si>
  <si>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</si>
  <si>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</si>
  <si>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</si>
  <si>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</si>
  <si>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</si>
  <si>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</si>
  <si>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</si>
  <si>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</si>
  <si>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</si>
  <si>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</si>
  <si>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</si>
  <si>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</si>
  <si>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</si>
  <si>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</si>
  <si>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</si>
  <si>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</si>
  <si>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</si>
  <si>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</si>
  <si>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</si>
  <si>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</si>
  <si>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</si>
  <si>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</si>
  <si>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</si>
  <si>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</si>
  <si>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</si>
  <si>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</si>
  <si>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</si>
  <si>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</si>
  <si>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</si>
  <si>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</si>
  <si>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</si>
  <si>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</si>
  <si>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</si>
  <si>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</si>
  <si>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</si>
  <si>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</si>
  <si>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</si>
  <si>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</si>
  <si>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</si>
  <si>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</si>
  <si>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</si>
  <si>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</si>
  <si>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</si>
  <si>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</si>
  <si>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</si>
  <si>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</si>
  <si>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</si>
  <si>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</si>
  <si>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</si>
  <si>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</si>
  <si>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</si>
  <si>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</si>
  <si>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</si>
  <si>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</si>
  <si>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</si>
  <si>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</si>
  <si>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</si>
  <si>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</si>
  <si>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</si>
  <si>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</si>
  <si>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</si>
  <si>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</si>
  <si>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</si>
  <si>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</si>
  <si>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</si>
  <si>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</si>
  <si>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</si>
  <si>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</si>
  <si>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</si>
  <si>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</si>
  <si>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</si>
  <si>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</si>
  <si>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</si>
  <si>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</si>
  <si>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</si>
  <si>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</si>
  <si>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</si>
  <si>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</si>
  <si>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</si>
  <si>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</si>
  <si>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</si>
  <si>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</si>
  <si>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</si>
  <si>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</si>
  <si>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</si>
  <si>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</si>
  <si>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</si>
  <si>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</si>
  <si>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</si>
  <si>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</si>
  <si>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</si>
  <si>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</si>
  <si>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</si>
  <si>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</si>
  <si>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</si>
  <si>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</si>
  <si>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</si>
  <si>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</si>
  <si>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</si>
  <si>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</si>
  <si>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</si>
  <si>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</si>
  <si>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</si>
  <si>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</si>
  <si>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</si>
  <si>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</si>
  <si>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</si>
  <si>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</si>
  <si>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</si>
  <si>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</si>
  <si>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</si>
  <si>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</si>
  <si>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</si>
  <si>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</si>
  <si>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</si>
  <si>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</si>
  <si>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</si>
  <si>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</si>
  <si>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</si>
  <si>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</si>
  <si>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</si>
  <si>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</si>
  <si>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</si>
  <si>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</si>
  <si>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</si>
  <si>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</si>
  <si>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</si>
  <si>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</si>
  <si>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</si>
  <si>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</si>
  <si>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</si>
  <si>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</si>
  <si>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</si>
  <si>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</si>
  <si>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</si>
  <si>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</si>
  <si>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</si>
  <si>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</si>
  <si>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</si>
  <si>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</si>
  <si>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</si>
  <si>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</si>
  <si>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</si>
  <si>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</si>
  <si>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</si>
  <si>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</si>
  <si>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</si>
  <si>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</si>
  <si>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</si>
  <si>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</si>
  <si>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</si>
  <si>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</si>
  <si>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</si>
  <si>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</si>
  <si>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</si>
  <si>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</si>
  <si>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</si>
  <si>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</si>
  <si>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</si>
  <si>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</si>
  <si>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</si>
  <si>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</si>
  <si>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</si>
  <si>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</si>
  <si>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</si>
  <si>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</si>
  <si>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</si>
  <si>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</si>
  <si>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</si>
  <si>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</si>
  <si>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</si>
  <si>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</si>
  <si>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</si>
  <si>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</si>
  <si>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</si>
  <si>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</si>
  <si>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</si>
  <si>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</si>
  <si>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</si>
  <si>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</si>
  <si>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</si>
  <si>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</si>
  <si>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</si>
  <si>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</si>
  <si>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</si>
  <si>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</si>
  <si>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</si>
  <si>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</si>
  <si>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</si>
  <si>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</si>
  <si>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</si>
  <si>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</si>
  <si>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</si>
  <si>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</si>
  <si>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</si>
  <si>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</si>
  <si>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</si>
  <si>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</si>
  <si>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</si>
  <si>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</si>
  <si>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</si>
  <si>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</si>
  <si>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</si>
  <si>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</si>
  <si>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</si>
  <si>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</si>
  <si>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</si>
  <si>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</si>
  <si>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</si>
  <si>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</si>
  <si>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</si>
  <si>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</si>
  <si>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</si>
  <si>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</si>
  <si>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</si>
  <si>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</si>
  <si>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</si>
  <si>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</si>
  <si>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</si>
  <si>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</si>
  <si>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</si>
  <si>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</si>
  <si>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</si>
  <si>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</si>
  <si>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</si>
  <si>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</si>
  <si>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</si>
  <si>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</si>
  <si>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</si>
  <si>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</si>
  <si>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</si>
  <si>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</si>
  <si>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</si>
  <si>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</si>
  <si>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</si>
  <si>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</si>
  <si>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</si>
  <si>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</si>
  <si>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</si>
  <si>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</si>
  <si>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</si>
  <si>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</si>
  <si>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</si>
  <si>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</si>
  <si>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</si>
  <si>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</si>
  <si>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</si>
  <si>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</si>
  <si>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</si>
  <si>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</si>
  <si>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</si>
  <si>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</si>
  <si>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</si>
  <si>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</si>
  <si>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</si>
  <si>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</si>
  <si>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</si>
  <si>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</si>
  <si>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</si>
  <si>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</si>
  <si>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</si>
  <si>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</si>
  <si>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</si>
  <si>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</si>
  <si>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</si>
  <si>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</si>
  <si>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</si>
  <si>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</si>
  <si>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</si>
  <si>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</si>
  <si>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</si>
  <si>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</si>
  <si>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</si>
  <si>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</si>
  <si>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</si>
  <si>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</si>
  <si>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</si>
  <si>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</si>
  <si>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</si>
  <si>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</si>
  <si>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</si>
  <si>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</si>
  <si>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</si>
  <si>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</si>
  <si>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</si>
  <si>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</si>
  <si>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</si>
  <si>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</si>
  <si>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</si>
  <si>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</si>
  <si>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</si>
  <si>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</si>
  <si>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</si>
  <si>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</si>
  <si>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</si>
  <si>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</si>
  <si>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</si>
  <si>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</si>
  <si>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</si>
  <si>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</si>
  <si>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</si>
  <si>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</si>
  <si>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</si>
  <si>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</si>
  <si>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</si>
  <si>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</si>
  <si>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</si>
  <si>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</si>
  <si>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</si>
  <si>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</si>
  <si>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</si>
  <si>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</si>
  <si>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</si>
  <si>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</si>
  <si>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</si>
  <si>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</si>
  <si>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</si>
  <si>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</si>
  <si>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</si>
  <si>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</si>
  <si>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</si>
  <si>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</si>
  <si>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</si>
  <si>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</si>
  <si>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</si>
  <si>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</si>
  <si>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</si>
  <si>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</si>
  <si>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</si>
  <si>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</si>
  <si>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</si>
  <si>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</si>
  <si>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</si>
  <si>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</si>
  <si>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</si>
  <si>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</si>
  <si>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</si>
  <si>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</si>
  <si>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</si>
  <si>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</si>
  <si>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</si>
  <si>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</si>
  <si>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</si>
  <si>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</si>
  <si>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</si>
  <si>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</si>
  <si>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</si>
  <si>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</si>
  <si>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</si>
  <si>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</si>
  <si>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</si>
  <si>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</si>
  <si>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</si>
  <si>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</si>
  <si>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</si>
  <si>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</si>
  <si>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</si>
  <si>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</si>
  <si>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</si>
  <si>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</si>
  <si>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</si>
  <si>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</si>
  <si>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</si>
  <si>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</si>
  <si>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</si>
  <si>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</si>
  <si>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</si>
  <si>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</si>
  <si>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</si>
  <si>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</si>
  <si>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</si>
  <si>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</si>
  <si>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</si>
  <si>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</si>
  <si>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</si>
  <si>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</si>
  <si>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</si>
  <si>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</si>
  <si>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</si>
  <si>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</si>
  <si>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</si>
  <si>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</si>
  <si>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</si>
  <si>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</si>
  <si>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</si>
  <si>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</si>
  <si>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</si>
  <si>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</si>
  <si>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</si>
  <si>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</si>
  <si>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</si>
  <si>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</si>
  <si>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</si>
  <si>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</si>
  <si>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</si>
  <si>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</si>
  <si>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</si>
  <si>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</si>
  <si>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</si>
  <si>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</si>
  <si>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</si>
  <si>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</si>
  <si>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</si>
  <si>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</si>
  <si>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</si>
  <si>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</si>
  <si>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</si>
  <si>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</si>
  <si>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</si>
  <si>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</si>
  <si>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</si>
  <si>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</si>
  <si>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</si>
  <si>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</si>
  <si>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</si>
  <si>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</si>
  <si>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</si>
  <si>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</si>
  <si>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</si>
  <si>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</si>
  <si>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</si>
  <si>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</si>
  <si>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</si>
  <si>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</si>
  <si>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</si>
  <si>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</si>
  <si>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</si>
  <si>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</si>
  <si>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</si>
  <si>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</si>
  <si>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</si>
  <si>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</si>
  <si>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</si>
  <si>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</si>
  <si>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</si>
  <si>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</si>
  <si>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</si>
  <si>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</si>
  <si>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</si>
  <si>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</si>
  <si>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</si>
  <si>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</si>
  <si>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</si>
  <si>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</si>
  <si>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</si>
  <si>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</si>
  <si>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</si>
  <si>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</si>
  <si>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</si>
  <si>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</si>
  <si>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</si>
  <si>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</si>
  <si>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</si>
  <si>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</si>
  <si>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</si>
  <si>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</si>
  <si>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</si>
  <si>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</si>
  <si>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</si>
  <si>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</si>
  <si>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</si>
  <si>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</si>
  <si>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</si>
  <si>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</si>
  <si>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</si>
  <si>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</si>
  <si>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</si>
  <si>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</si>
  <si>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</si>
  <si>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</si>
  <si>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</si>
  <si>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</si>
  <si>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</si>
  <si>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</si>
  <si>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</si>
  <si>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</si>
  <si>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</si>
  <si>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</si>
  <si>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</si>
  <si>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</si>
  <si>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</si>
  <si>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</si>
  <si>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</si>
  <si>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</si>
  <si>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</si>
  <si>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</si>
  <si>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</si>
  <si>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</si>
  <si>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</si>
  <si>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</si>
  <si>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</si>
  <si>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</si>
  <si>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</si>
  <si>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</si>
  <si>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</si>
  <si>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</si>
  <si>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</si>
  <si>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</si>
  <si>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</si>
  <si>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</si>
  <si>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</si>
  <si>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</si>
  <si>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</si>
  <si>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</si>
  <si>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</si>
  <si>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</si>
  <si>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</si>
  <si>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</si>
  <si>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</si>
  <si>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</si>
  <si>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</si>
  <si>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</si>
  <si>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</si>
  <si>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</si>
  <si>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</si>
  <si>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</si>
  <si>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</si>
  <si>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</si>
  <si>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</si>
  <si>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</si>
  <si>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</si>
  <si>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</si>
  <si>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</si>
  <si>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</si>
  <si>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</si>
  <si>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</si>
  <si>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</si>
  <si>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</si>
  <si>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</si>
  <si>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</si>
  <si>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</si>
  <si>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</si>
  <si>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</si>
  <si>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</si>
  <si>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</si>
  <si>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</si>
  <si>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</si>
  <si>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</si>
  <si>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</si>
  <si>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</si>
  <si>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</si>
  <si>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</si>
  <si>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</si>
  <si>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</si>
  <si>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</si>
  <si>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</si>
  <si>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</si>
  <si>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</si>
  <si>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</si>
  <si>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</si>
  <si>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</si>
  <si>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</si>
  <si>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</si>
  <si>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</si>
  <si>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</si>
  <si>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</si>
  <si>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</si>
  <si>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</si>
  <si>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</si>
  <si>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</si>
  <si>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</si>
  <si>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</si>
  <si>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</si>
  <si>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</si>
  <si>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</si>
  <si>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</si>
  <si>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</si>
  <si>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</si>
  <si>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</si>
  <si>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</si>
  <si>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</si>
  <si>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</si>
  <si>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</si>
  <si>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</si>
  <si>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</si>
  <si>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</si>
  <si>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</si>
  <si>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</si>
  <si>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</si>
  <si>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</si>
  <si>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</si>
  <si>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</si>
  <si>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</si>
  <si>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</si>
  <si>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</si>
  <si>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</si>
  <si>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</si>
  <si>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</si>
  <si>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</si>
  <si>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</si>
  <si>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</si>
  <si>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</si>
  <si>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</si>
  <si>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</si>
  <si>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</si>
  <si>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</si>
  <si>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</si>
  <si>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</si>
  <si>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</si>
  <si>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</si>
  <si>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</si>
  <si>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</si>
  <si>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</si>
  <si>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</si>
  <si>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</si>
  <si>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</si>
  <si>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</si>
  <si>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</si>
  <si>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</si>
  <si>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</si>
  <si>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</si>
  <si>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</si>
  <si>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</si>
  <si>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</si>
  <si>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</si>
  <si>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</si>
  <si>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</si>
  <si>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</si>
  <si>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</si>
  <si>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</si>
  <si>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</si>
  <si>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</si>
  <si>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</si>
  <si>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</si>
  <si>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</si>
  <si>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</si>
  <si>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</si>
  <si>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</si>
  <si>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</si>
  <si>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</si>
  <si>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</si>
  <si>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</si>
  <si>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</si>
  <si>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</si>
  <si>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</si>
  <si>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</si>
  <si>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</si>
  <si>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</si>
  <si>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</si>
  <si>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</si>
  <si>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</si>
  <si>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</si>
  <si>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</si>
  <si>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</si>
  <si>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</si>
  <si>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</si>
  <si>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</si>
  <si>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</si>
  <si>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</si>
  <si>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</si>
  <si>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</si>
  <si>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</si>
  <si>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</si>
  <si>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</si>
  <si>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</si>
  <si>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</si>
  <si>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</si>
  <si>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</si>
  <si>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</si>
  <si>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</si>
  <si>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</si>
  <si>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</si>
  <si>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</si>
  <si>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</si>
  <si>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</si>
  <si>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</si>
  <si>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</si>
  <si>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</si>
  <si>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</si>
  <si>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</si>
  <si>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</si>
  <si>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</si>
  <si>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</si>
  <si>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</si>
  <si>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</si>
  <si>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</si>
  <si>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</si>
  <si>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</si>
  <si>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</si>
  <si>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</si>
  <si>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</si>
  <si>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</si>
  <si>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</si>
  <si>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</si>
  <si>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</si>
  <si>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</si>
  <si>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</si>
  <si>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</si>
  <si>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</si>
  <si>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</si>
  <si>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</si>
  <si>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</si>
  <si>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</si>
  <si>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</si>
  <si>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</si>
  <si>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</si>
  <si>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</si>
  <si>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</si>
  <si>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</si>
  <si>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</si>
  <si>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</si>
  <si>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</si>
  <si>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</si>
  <si>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</si>
  <si>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</si>
  <si>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</si>
  <si>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</si>
  <si>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</si>
  <si>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</si>
  <si>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</si>
  <si>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</si>
  <si>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</si>
  <si>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</si>
  <si>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</si>
  <si>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</si>
  <si>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</si>
  <si>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</si>
  <si>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</si>
  <si>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</si>
  <si>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</si>
  <si>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</si>
  <si>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</si>
  <si>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</si>
  <si>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</si>
  <si>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</si>
  <si>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</si>
  <si>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</si>
  <si>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</si>
  <si>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</si>
  <si>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</si>
  <si>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</si>
  <si>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</si>
  <si>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</si>
  <si>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</si>
  <si>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</si>
  <si>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</si>
  <si>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</si>
  <si>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</si>
  <si>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</si>
  <si>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</si>
  <si>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</si>
  <si>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</si>
  <si>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</si>
  <si>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</si>
  <si>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</si>
  <si>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</si>
  <si>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</si>
  <si>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</si>
  <si>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</si>
  <si>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</si>
  <si>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</si>
  <si>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</si>
  <si>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</si>
  <si>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</si>
  <si>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</si>
  <si>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</si>
  <si>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</si>
  <si>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</si>
  <si>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</si>
  <si>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</si>
  <si>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</si>
  <si>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</si>
  <si>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</si>
  <si>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</si>
  <si>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</si>
  <si>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</si>
  <si>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</si>
  <si>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</si>
  <si>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</si>
  <si>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</si>
  <si>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</si>
  <si>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</si>
  <si>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</si>
  <si>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</si>
  <si>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</si>
  <si>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</si>
  <si>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</si>
  <si>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</si>
  <si>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</si>
  <si>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</si>
  <si>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</si>
  <si>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</si>
  <si>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</si>
  <si>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</si>
  <si>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</si>
  <si>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</si>
  <si>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</si>
  <si>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</si>
  <si>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</si>
  <si>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</si>
  <si>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</si>
  <si>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</si>
  <si>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</si>
  <si>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</si>
  <si>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</si>
  <si>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</si>
  <si>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</si>
  <si>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</si>
  <si>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</si>
  <si>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</si>
  <si>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</si>
  <si>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</si>
  <si>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</si>
  <si>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</si>
  <si>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</si>
  <si>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</si>
  <si>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</si>
  <si>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</si>
  <si>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</si>
  <si>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</si>
  <si>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</si>
  <si>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</si>
  <si>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</si>
  <si>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</si>
  <si>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</si>
  <si>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</si>
  <si>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</si>
  <si>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</si>
  <si>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</si>
  <si>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</si>
  <si>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</si>
  <si>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</si>
  <si>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</si>
  <si>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</si>
  <si>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</si>
  <si>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</si>
  <si>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</si>
  <si>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</si>
  <si>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</si>
  <si>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</si>
  <si>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</si>
  <si>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</si>
  <si>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</si>
  <si>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</si>
  <si>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</si>
  <si>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</si>
  <si>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</si>
  <si>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</si>
  <si>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</si>
  <si>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</si>
  <si>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</si>
  <si>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</si>
  <si>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</si>
  <si>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</si>
  <si>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</si>
  <si>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</si>
  <si>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</si>
  <si>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</si>
  <si>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</si>
  <si>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</si>
  <si>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</si>
  <si>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</si>
  <si>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</si>
  <si>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</si>
  <si>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</si>
  <si>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</si>
  <si>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</si>
  <si>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</si>
  <si>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</si>
  <si>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</si>
  <si>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</si>
  <si>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</si>
  <si>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</si>
  <si>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</si>
  <si>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</si>
  <si>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</si>
  <si>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</si>
  <si>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</si>
  <si>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</si>
  <si>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</si>
  <si>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</si>
  <si>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</si>
  <si>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</si>
  <si>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</si>
  <si>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</si>
  <si>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</si>
  <si>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</si>
  <si>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</si>
  <si>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</si>
  <si>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</si>
  <si>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</si>
  <si>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</si>
  <si>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</si>
  <si>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</si>
  <si>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</si>
  <si>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</si>
  <si>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</si>
  <si>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</si>
  <si>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</si>
  <si>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</si>
  <si>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</si>
  <si>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</si>
  <si>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</si>
  <si>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</si>
  <si>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</si>
  <si>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</si>
  <si>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</si>
  <si>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</si>
  <si>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</si>
  <si>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</si>
  <si>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</si>
  <si>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</si>
  <si>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</si>
  <si>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</si>
  <si>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</si>
  <si>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</si>
  <si>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</si>
  <si>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</si>
  <si>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</si>
  <si>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</si>
  <si>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</si>
  <si>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</si>
  <si>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</si>
  <si>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</si>
  <si>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</si>
  <si>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</si>
  <si>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</si>
  <si>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</si>
  <si>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</si>
  <si>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</si>
  <si>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</si>
  <si>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</si>
  <si>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</si>
  <si>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</si>
  <si>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</si>
  <si>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</si>
  <si>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</si>
  <si>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</si>
  <si>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</si>
  <si>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</si>
  <si>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</si>
  <si>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</si>
  <si>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</si>
  <si>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</si>
  <si>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</si>
  <si>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</si>
  <si>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</si>
  <si>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</si>
  <si>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</si>
  <si>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</si>
  <si>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</si>
  <si>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</si>
  <si>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</si>
  <si>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</si>
  <si>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</si>
  <si>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</si>
  <si>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</si>
  <si>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</si>
  <si>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</si>
  <si>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</si>
  <si>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</si>
  <si>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</si>
  <si>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</si>
  <si>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</si>
  <si>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</si>
  <si>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</si>
  <si>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</si>
  <si>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</si>
  <si>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</si>
  <si>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</si>
  <si>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</si>
  <si>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</si>
  <si>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</si>
  <si>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</si>
  <si>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</si>
  <si>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</si>
  <si>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</si>
  <si>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</si>
  <si>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</si>
  <si>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</si>
  <si>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</si>
  <si>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</si>
  <si>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</si>
  <si>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</si>
  <si>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</si>
  <si>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</si>
  <si>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</si>
  <si>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</si>
  <si>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</si>
  <si>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</si>
  <si>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</si>
  <si>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</si>
  <si>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</si>
  <si>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</si>
  <si>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</si>
  <si>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</si>
  <si>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</si>
  <si>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</si>
  <si>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</si>
  <si>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</si>
  <si>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</si>
  <si>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</si>
  <si>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</si>
  <si>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</si>
  <si>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</si>
  <si>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</si>
  <si>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</si>
  <si>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</si>
  <si>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</si>
  <si>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</si>
  <si>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</si>
  <si>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</si>
  <si>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</si>
  <si>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</si>
  <si>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</si>
  <si>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</si>
  <si>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</si>
  <si>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</si>
  <si>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</si>
  <si>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</si>
  <si>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</si>
  <si>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</si>
  <si>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</si>
  <si>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</si>
  <si>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</si>
  <si>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</si>
  <si>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</si>
  <si>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</si>
  <si>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</si>
  <si>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</si>
  <si>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</si>
  <si>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</si>
  <si>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</si>
  <si>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</si>
  <si>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</si>
  <si>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</si>
  <si>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</si>
  <si>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</si>
  <si>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</si>
  <si>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</si>
  <si>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</si>
  <si>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</si>
  <si>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</si>
  <si>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</si>
  <si>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</si>
  <si>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</si>
  <si>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</si>
  <si>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</si>
  <si>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</si>
  <si>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</si>
  <si>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</si>
  <si>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</si>
  <si>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</si>
  <si>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</si>
  <si>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</si>
  <si>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</si>
  <si>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</si>
  <si>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</si>
  <si>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</si>
  <si>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</si>
  <si>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</si>
  <si>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</si>
  <si>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</si>
  <si>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</si>
  <si>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</si>
  <si>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</si>
  <si>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</si>
  <si>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</si>
  <si>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</si>
  <si>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</si>
  <si>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</si>
  <si>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</si>
  <si>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</si>
  <si>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</si>
  <si>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</si>
  <si>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</si>
  <si>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</si>
  <si>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</si>
  <si>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</si>
  <si>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</si>
  <si>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</si>
  <si>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</si>
  <si>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</si>
  <si>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</si>
  <si>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</si>
  <si>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</si>
  <si>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</si>
  <si>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</si>
  <si>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</si>
  <si>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</si>
  <si>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</si>
  <si>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</si>
  <si>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</si>
  <si>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</si>
  <si>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</si>
  <si>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</si>
  <si>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</si>
  <si>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</si>
  <si>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</si>
  <si>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</si>
  <si>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</si>
  <si>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</si>
  <si>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</si>
  <si>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</si>
  <si>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</si>
  <si>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</si>
  <si>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</si>
  <si>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</si>
  <si>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</si>
  <si>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</si>
  <si>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</si>
  <si>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</si>
  <si>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</si>
  <si>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</si>
  <si>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</si>
  <si>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</si>
  <si>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</si>
  <si>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</si>
  <si>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</si>
  <si>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</si>
  <si>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</si>
  <si>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</si>
  <si>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</si>
  <si>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</si>
  <si>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</si>
  <si>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</si>
  <si>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</si>
  <si>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</si>
  <si>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</si>
  <si>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</si>
  <si>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</si>
  <si>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</si>
  <si>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</si>
  <si>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</si>
  <si>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</si>
  <si>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</si>
  <si>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</si>
  <si>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</si>
  <si>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</si>
  <si>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</si>
  <si>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</si>
  <si>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</si>
  <si>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</si>
  <si>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</si>
  <si>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</si>
  <si>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</si>
  <si>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</si>
  <si>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</si>
  <si>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</si>
  <si>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</si>
  <si>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</si>
  <si>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</si>
  <si>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</si>
  <si>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</si>
  <si>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</si>
  <si>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</si>
  <si>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</si>
  <si>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</si>
  <si>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</si>
  <si>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</si>
  <si>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</si>
  <si>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</si>
  <si>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</si>
  <si>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</si>
  <si>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</si>
  <si>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</si>
  <si>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</si>
  <si>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</si>
  <si>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</si>
  <si>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</si>
  <si>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</si>
  <si>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</si>
  <si>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</si>
  <si>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</si>
  <si>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</si>
  <si>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</si>
  <si>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</si>
  <si>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</si>
  <si>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</si>
  <si>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</si>
  <si>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</si>
  <si>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</si>
  <si>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</si>
  <si>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</si>
  <si>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</si>
  <si>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</si>
  <si>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</si>
  <si>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</si>
  <si>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</si>
  <si>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</si>
  <si>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</si>
  <si>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</si>
  <si>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</si>
  <si>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</si>
  <si>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</si>
  <si>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</si>
  <si>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</si>
  <si>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</si>
  <si>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</si>
  <si>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</si>
  <si>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</si>
  <si>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</si>
  <si>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</si>
  <si>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</si>
  <si>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</si>
  <si>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</si>
  <si>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</si>
  <si>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</si>
  <si>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</si>
  <si>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</si>
  <si>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</si>
  <si>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</si>
  <si>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</si>
  <si>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</si>
  <si>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</si>
  <si>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</si>
  <si>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</si>
  <si>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</si>
  <si>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</si>
  <si>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</si>
  <si>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</si>
  <si>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</si>
  <si>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</si>
  <si>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</si>
  <si>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</si>
  <si>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</si>
  <si>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</si>
  <si>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</si>
  <si>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</si>
  <si>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</si>
  <si>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</si>
  <si>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</si>
  <si>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</si>
  <si>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</si>
  <si>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</si>
  <si>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</si>
  <si>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</si>
  <si>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</si>
  <si>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</si>
  <si>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</si>
  <si>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</si>
  <si>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</si>
  <si>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</si>
  <si>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</si>
  <si>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</si>
  <si>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</si>
  <si>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</si>
  <si>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</si>
  <si>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</si>
  <si>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</si>
  <si>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</si>
  <si>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</si>
  <si>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</si>
  <si>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</si>
  <si>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</si>
  <si>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</si>
  <si>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</si>
  <si>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</si>
  <si>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</si>
  <si>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</si>
  <si>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</si>
  <si>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</si>
  <si>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</si>
  <si>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</si>
  <si>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</si>
  <si>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</si>
  <si>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</si>
  <si>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</si>
  <si>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</si>
  <si>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</si>
  <si>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</si>
  <si>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</si>
  <si>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</si>
  <si>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</si>
  <si>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</si>
  <si>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</si>
  <si>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</si>
  <si>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</si>
  <si>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</si>
  <si>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</si>
  <si>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</si>
  <si>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</si>
  <si>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</si>
  <si>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</si>
  <si>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</si>
  <si>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</si>
  <si>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</si>
  <si>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</si>
  <si>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</si>
  <si>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</si>
  <si>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</si>
  <si>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</si>
  <si>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</si>
  <si>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</si>
  <si>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</si>
  <si>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</si>
  <si>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</si>
  <si>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</si>
  <si>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</si>
  <si>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</si>
  <si>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</si>
  <si>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</si>
  <si>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</si>
  <si>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</si>
  <si>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</si>
  <si>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</si>
  <si>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</si>
  <si>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</si>
  <si>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</si>
  <si>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</si>
  <si>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</si>
  <si>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</si>
  <si>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</si>
  <si>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</si>
  <si>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</si>
  <si>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</si>
  <si>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</si>
  <si>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</si>
  <si>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</si>
  <si>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</si>
  <si>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</si>
  <si>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</si>
  <si>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</si>
  <si>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</si>
  <si>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</si>
  <si>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</si>
  <si>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</si>
  <si>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</si>
  <si>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</si>
  <si>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</si>
  <si>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</si>
  <si>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</si>
  <si>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</si>
  <si>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</si>
  <si>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</si>
  <si>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</si>
  <si>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</si>
  <si>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</si>
  <si>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</si>
  <si>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</si>
  <si>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</si>
  <si>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</si>
  <si>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</si>
  <si>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</si>
  <si>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</si>
  <si>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</si>
  <si>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</si>
  <si>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</si>
  <si>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</si>
  <si>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</si>
  <si>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</si>
  <si>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</si>
  <si>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</si>
  <si>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</si>
  <si>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</si>
  <si>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</si>
  <si>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</si>
  <si>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</si>
  <si>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</si>
  <si>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</si>
  <si>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</si>
  <si>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</si>
  <si>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</si>
  <si>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</si>
  <si>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</si>
  <si>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</si>
  <si>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</si>
  <si>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</si>
  <si>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</si>
  <si>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</si>
  <si>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</si>
  <si>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</si>
  <si>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</si>
  <si>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</si>
  <si>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</si>
  <si>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</si>
  <si>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</si>
  <si>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</si>
  <si>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</si>
  <si>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</si>
  <si>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</si>
  <si>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</si>
  <si>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</si>
  <si>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</si>
  <si>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</si>
  <si>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</si>
  <si>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</si>
  <si>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</si>
  <si>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</si>
  <si>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</si>
  <si>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</si>
  <si>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</si>
  <si>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</si>
  <si>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</si>
  <si>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</si>
  <si>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</si>
  <si>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</si>
  <si>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</si>
  <si>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</si>
  <si>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</si>
  <si>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</si>
  <si>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</si>
  <si>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</si>
  <si>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</si>
  <si>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</si>
  <si>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</si>
  <si>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</si>
  <si>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</si>
  <si>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</si>
  <si>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</si>
  <si>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</si>
  <si>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</si>
  <si>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</si>
  <si>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</si>
  <si>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</si>
  <si>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</si>
  <si>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</si>
  <si>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</si>
  <si>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</si>
  <si>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</si>
  <si>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</si>
  <si>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</si>
  <si>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</si>
  <si>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</si>
  <si>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</si>
  <si>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</si>
  <si>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</si>
  <si>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</si>
  <si>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</si>
  <si>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</si>
  <si>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</si>
  <si>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</si>
  <si>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</si>
  <si>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</si>
  <si>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</si>
  <si>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</si>
  <si>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</si>
  <si>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</si>
  <si>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</si>
  <si>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</si>
  <si>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</si>
  <si>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</si>
  <si>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</si>
  <si>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</si>
  <si>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</si>
  <si>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</si>
  <si>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</si>
  <si>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</si>
  <si>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</si>
  <si>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</si>
  <si>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</si>
  <si>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</si>
  <si>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</si>
  <si>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</si>
  <si>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</si>
  <si>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</si>
  <si>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</si>
  <si>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</si>
  <si>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</si>
  <si>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</si>
  <si>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</si>
  <si>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</si>
  <si>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</si>
  <si>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</si>
  <si>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</si>
  <si>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</si>
  <si>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</si>
  <si>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</si>
  <si>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</si>
  <si>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</si>
  <si>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</si>
  <si>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</si>
  <si>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</si>
  <si>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</si>
  <si>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</si>
  <si>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</si>
  <si>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</si>
  <si>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</si>
  <si>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</si>
  <si>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</si>
  <si>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</si>
  <si>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</si>
  <si>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</si>
  <si>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</si>
  <si>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</si>
  <si>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</si>
  <si>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</si>
  <si>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</si>
  <si>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</si>
  <si>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</si>
  <si>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</si>
  <si>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</si>
  <si>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</si>
  <si>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</si>
  <si>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</si>
  <si>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</si>
  <si>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</si>
  <si>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</si>
  <si>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</si>
  <si>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</si>
  <si>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</si>
  <si>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</si>
  <si>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</si>
  <si>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</si>
  <si>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</si>
  <si>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</si>
  <si>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</si>
  <si>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</si>
  <si>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</si>
  <si>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</si>
  <si>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</si>
  <si>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</si>
  <si>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</si>
  <si>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</si>
  <si>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</si>
  <si>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</si>
  <si>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</si>
  <si>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</si>
  <si>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</si>
  <si>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</si>
  <si>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</si>
  <si>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</si>
  <si>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</si>
  <si>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</si>
  <si>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</si>
  <si>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</si>
  <si>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</si>
  <si>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</si>
  <si>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</si>
  <si>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</si>
  <si>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</si>
  <si>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</si>
  <si>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</si>
  <si>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</si>
  <si>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</si>
  <si>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</si>
  <si>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</si>
  <si>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</si>
  <si>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</si>
  <si>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</si>
  <si>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</si>
  <si>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</si>
  <si>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</si>
  <si>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</si>
  <si>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</si>
  <si>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</si>
  <si>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</si>
  <si>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</si>
  <si>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</si>
  <si>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</si>
  <si>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</si>
  <si>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</si>
  <si>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</si>
  <si>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</si>
  <si>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</si>
  <si>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</si>
  <si>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</si>
  <si>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</si>
  <si>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</si>
  <si>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</si>
  <si>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</si>
  <si>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</si>
  <si>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</si>
  <si>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</si>
  <si>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</si>
  <si>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</si>
  <si>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</si>
  <si>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</si>
  <si>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</si>
  <si>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</si>
  <si>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</si>
  <si>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</si>
  <si>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</si>
  <si>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</si>
  <si>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</si>
  <si>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</si>
  <si>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</si>
  <si>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</si>
  <si>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</si>
  <si>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</si>
  <si>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</si>
  <si>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</si>
  <si>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</si>
  <si>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</si>
  <si>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</si>
  <si>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</si>
  <si>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</si>
  <si>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</si>
  <si>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</si>
  <si>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</si>
  <si>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</si>
  <si>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</si>
  <si>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</si>
  <si>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</si>
  <si>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</si>
  <si>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</si>
  <si>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</si>
  <si>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</si>
  <si>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</si>
  <si>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</si>
  <si>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</si>
  <si>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</si>
  <si>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</si>
  <si>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</si>
  <si>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</si>
  <si>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</si>
  <si>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</si>
  <si>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</si>
  <si>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</si>
  <si>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</si>
  <si>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</si>
  <si>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</si>
  <si>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</si>
  <si>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</si>
  <si>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</si>
  <si>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</si>
  <si>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</si>
  <si>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</si>
  <si>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</si>
  <si>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</si>
  <si>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</si>
  <si>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</si>
  <si>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</si>
  <si>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</si>
  <si>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</si>
  <si>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</si>
  <si>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</si>
  <si>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</si>
  <si>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</si>
  <si>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</si>
  <si>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</si>
  <si>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</si>
  <si>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</si>
  <si>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</si>
  <si>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</si>
  <si>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</si>
  <si>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</si>
  <si>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</si>
  <si>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</si>
  <si>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</si>
  <si>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</si>
  <si>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</si>
  <si>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</si>
  <si>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</si>
  <si>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</si>
  <si>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</si>
  <si>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</si>
  <si>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</si>
  <si>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</si>
  <si>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</si>
  <si>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</si>
  <si>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</si>
  <si>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</si>
  <si>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</si>
  <si>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</si>
  <si>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</si>
  <si>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</si>
  <si>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</si>
  <si>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</si>
  <si>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</si>
  <si>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</si>
  <si>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</si>
  <si>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</si>
  <si>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</si>
  <si>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</si>
  <si>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</si>
  <si>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</si>
  <si>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</si>
  <si>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</si>
  <si>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</si>
  <si>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</si>
  <si>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</si>
  <si>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</si>
  <si>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</si>
  <si>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</si>
  <si>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</si>
  <si>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</si>
  <si>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</si>
  <si>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</si>
  <si>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</si>
  <si>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</si>
  <si>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</si>
  <si>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</si>
  <si>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</si>
  <si>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</si>
  <si>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</si>
  <si>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</si>
  <si>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</si>
  <si>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</si>
  <si>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</si>
  <si>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</si>
  <si>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</si>
  <si>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</si>
  <si>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</si>
  <si>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</si>
  <si>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</si>
  <si>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</si>
  <si>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</si>
  <si>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</si>
  <si>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</si>
  <si>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</si>
  <si>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</si>
  <si>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</si>
  <si>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</si>
  <si>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</si>
  <si>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</si>
  <si>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</si>
  <si>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</si>
  <si>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</si>
  <si>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</si>
  <si>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</si>
  <si>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</si>
  <si>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</si>
  <si>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</si>
  <si>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</si>
  <si>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</si>
  <si>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</si>
  <si>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</si>
  <si>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</si>
  <si>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</si>
  <si>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</si>
  <si>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</si>
  <si>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</si>
  <si>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</si>
  <si>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</si>
  <si>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</si>
  <si>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</si>
  <si>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</si>
  <si>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</si>
  <si>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</si>
  <si>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</si>
  <si>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</si>
  <si>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</si>
  <si>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</si>
  <si>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</si>
  <si>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</si>
  <si>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</si>
  <si>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</si>
  <si>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</si>
  <si>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</si>
  <si>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</si>
  <si>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</si>
  <si>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</si>
  <si>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</si>
  <si>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</si>
  <si>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</si>
  <si>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</si>
  <si>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</si>
  <si>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</si>
  <si>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</si>
  <si>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</si>
  <si>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</si>
  <si>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</si>
  <si>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</si>
  <si>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</si>
  <si>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</si>
  <si>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</si>
  <si>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</si>
  <si>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</si>
  <si>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</si>
  <si>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</si>
  <si>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</si>
  <si>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</si>
  <si>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</si>
  <si>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</si>
  <si>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</si>
  <si>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</si>
  <si>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</si>
  <si>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</si>
  <si>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</si>
  <si>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</si>
  <si>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</si>
  <si>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</si>
  <si>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</si>
  <si>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</si>
  <si>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</si>
  <si>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</si>
  <si>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</si>
  <si>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</si>
  <si>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</si>
  <si>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</si>
  <si>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</si>
  <si>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</si>
  <si>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</si>
  <si>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</si>
  <si>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</si>
  <si>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</si>
  <si>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</si>
  <si>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</si>
  <si>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</si>
  <si>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</si>
  <si>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</si>
  <si>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</si>
  <si>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</si>
  <si>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</si>
  <si>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</si>
  <si>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</si>
  <si>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</si>
  <si>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</si>
  <si>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</si>
  <si>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</si>
  <si>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</si>
  <si>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</si>
  <si>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</si>
  <si>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</si>
  <si>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</si>
  <si>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</si>
  <si>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</si>
  <si>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</si>
  <si>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</si>
  <si>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</si>
  <si>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</si>
  <si>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</si>
  <si>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</si>
  <si>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</si>
  <si>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</si>
  <si>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</si>
  <si>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</si>
  <si>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</si>
  <si>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</si>
  <si>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</si>
  <si>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</si>
  <si>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</si>
  <si>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</si>
  <si>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</si>
  <si>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</si>
  <si>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</si>
  <si>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</si>
  <si>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</si>
  <si>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</si>
  <si>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</si>
  <si>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</si>
  <si>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</si>
  <si>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</si>
  <si>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</si>
  <si>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</si>
  <si>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</si>
  <si>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</si>
  <si>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</si>
  <si>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</si>
  <si>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</si>
  <si>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</si>
  <si>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</si>
  <si>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</si>
  <si>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</si>
  <si>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</si>
  <si>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</si>
  <si>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</si>
  <si>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</si>
  <si>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</si>
  <si>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</si>
  <si>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</si>
  <si>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</si>
  <si>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</si>
  <si>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</si>
  <si>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</si>
  <si>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</si>
  <si>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</si>
  <si>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</si>
  <si>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</si>
  <si>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</si>
  <si>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</si>
  <si>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</si>
  <si>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</si>
  <si>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</si>
  <si>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</si>
  <si>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</si>
  <si>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</si>
  <si>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</si>
  <si>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</si>
  <si>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</si>
  <si>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</si>
  <si>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</si>
  <si>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</si>
  <si>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</si>
  <si>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</si>
  <si>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</si>
  <si>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</si>
  <si>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</si>
  <si>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</si>
  <si>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</si>
  <si>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</si>
  <si>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</si>
  <si>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</si>
  <si>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</si>
  <si>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</si>
  <si>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</si>
  <si>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</si>
  <si>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</si>
  <si>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</si>
  <si>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</si>
  <si>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</si>
  <si>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</si>
  <si>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</si>
  <si>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</si>
  <si>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</si>
  <si>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</si>
  <si>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</si>
  <si>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</si>
  <si>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</si>
  <si>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</si>
  <si>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</si>
  <si>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</si>
  <si>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</si>
  <si>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</si>
  <si>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</si>
  <si>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</si>
  <si>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</si>
  <si>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</si>
  <si>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</si>
  <si>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</si>
  <si>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</si>
  <si>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</si>
  <si>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</si>
  <si>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</si>
  <si>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</si>
  <si>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</si>
  <si>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</si>
  <si>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</si>
  <si>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</si>
  <si>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</si>
  <si>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</si>
  <si>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</si>
  <si>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</si>
  <si>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</si>
  <si>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</si>
  <si>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</si>
  <si>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</si>
  <si>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</si>
  <si>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</si>
  <si>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</si>
  <si>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</si>
  <si>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</si>
  <si>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</si>
  <si>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</si>
  <si>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</si>
  <si>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</si>
  <si>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</si>
  <si>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</si>
  <si>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</si>
  <si>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</si>
  <si>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</si>
  <si>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</si>
  <si>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</si>
  <si>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</si>
  <si>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</si>
  <si>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</si>
  <si>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</si>
  <si>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</si>
  <si>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</si>
  <si>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</si>
  <si>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</si>
  <si>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</si>
  <si>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</si>
  <si>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</si>
  <si>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</si>
  <si>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</si>
  <si>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</si>
  <si>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</si>
  <si>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</si>
  <si>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</si>
  <si>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</si>
  <si>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</si>
  <si>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</si>
  <si>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</si>
  <si>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</si>
  <si>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</si>
  <si>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</si>
  <si>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</si>
  <si>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</si>
  <si>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</si>
  <si>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</si>
  <si>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</si>
  <si>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</si>
  <si>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</si>
  <si>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</si>
  <si>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</si>
  <si>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</si>
  <si>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</si>
  <si>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</si>
  <si>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</si>
  <si>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</si>
  <si>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</si>
  <si>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</si>
  <si>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</si>
  <si>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</si>
  <si>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</si>
  <si>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</si>
  <si>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</si>
  <si>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</si>
  <si>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</si>
  <si>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</si>
  <si>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</si>
  <si>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</si>
  <si>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</si>
  <si>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</si>
  <si>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</si>
  <si>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</si>
  <si>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</si>
  <si>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</si>
  <si>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</si>
  <si>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</si>
  <si>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</si>
  <si>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</si>
  <si>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</si>
  <si>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</si>
  <si>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</si>
  <si>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</si>
  <si>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</si>
  <si>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</si>
  <si>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</si>
  <si>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</si>
  <si>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</si>
  <si>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</si>
  <si>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</si>
  <si>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</si>
  <si>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</si>
  <si>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</si>
  <si>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</si>
  <si>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</si>
  <si>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</si>
  <si>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</si>
  <si>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</si>
  <si>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</si>
  <si>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</si>
  <si>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</si>
  <si>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</si>
  <si>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</si>
  <si>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</si>
  <si>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</si>
  <si>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</si>
  <si>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</si>
  <si>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</si>
  <si>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</si>
  <si>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</si>
  <si>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</si>
  <si>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</si>
  <si>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</si>
  <si>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</si>
  <si>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</si>
  <si>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</si>
  <si>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</si>
  <si>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</si>
  <si>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</si>
  <si>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</si>
  <si>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</si>
  <si>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</si>
  <si>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</si>
  <si>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</si>
  <si>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</si>
  <si>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</si>
  <si>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</si>
  <si>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</si>
  <si>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</si>
  <si>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</si>
  <si>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</si>
  <si>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</si>
  <si>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</si>
  <si>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</si>
  <si>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</si>
  <si>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</si>
  <si>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</si>
  <si>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</si>
  <si>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</si>
  <si>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</si>
  <si>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</si>
  <si>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</si>
  <si>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</si>
  <si>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</si>
  <si>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</si>
  <si>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</si>
  <si>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</si>
  <si>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</si>
  <si>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</si>
  <si>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</si>
  <si>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</si>
  <si>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</si>
  <si>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</si>
  <si>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</si>
  <si>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</si>
  <si>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</si>
  <si>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</si>
  <si>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</si>
  <si>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</si>
  <si>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</si>
  <si>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</si>
  <si>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</si>
  <si>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</si>
  <si>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</si>
  <si>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</si>
  <si>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</si>
  <si>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</si>
  <si>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</si>
  <si>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</si>
  <si>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</si>
  <si>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</si>
  <si>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</si>
  <si>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</si>
  <si>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</si>
  <si>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</si>
  <si>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</si>
  <si>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</si>
  <si>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</si>
  <si>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</si>
  <si>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</si>
  <si>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</si>
  <si>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</si>
  <si>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</si>
  <si>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</si>
  <si>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</si>
  <si>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</si>
  <si>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</si>
  <si>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</si>
  <si>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</si>
  <si>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</si>
  <si>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</si>
  <si>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</si>
  <si>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</si>
  <si>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</si>
  <si>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</si>
  <si>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</si>
  <si>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</si>
  <si>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</si>
  <si>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</si>
  <si>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</si>
  <si>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</si>
  <si>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</si>
  <si>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</si>
  <si>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</si>
  <si>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</si>
  <si>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</si>
  <si>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</si>
  <si>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</si>
  <si>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</si>
  <si>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</si>
  <si>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</si>
  <si>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</si>
  <si>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</si>
  <si>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</si>
  <si>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</si>
  <si>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</si>
  <si>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</si>
  <si>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</si>
  <si>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</si>
  <si>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</si>
  <si>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</si>
  <si>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</si>
  <si>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</si>
  <si>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</si>
  <si>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</si>
  <si>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</si>
  <si>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</si>
  <si>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</si>
  <si>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</si>
  <si>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</si>
  <si>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</si>
  <si>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</si>
  <si>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</si>
  <si>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</si>
  <si>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</si>
  <si>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</si>
  <si>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</si>
  <si>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</si>
  <si>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</si>
  <si>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</si>
  <si>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</si>
  <si>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</si>
  <si>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</si>
  <si>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</si>
  <si>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</si>
  <si>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</si>
  <si>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</si>
  <si>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</si>
  <si>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</si>
  <si>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</si>
  <si>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</si>
  <si>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</si>
  <si>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</si>
  <si>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</si>
  <si>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</si>
  <si>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</si>
  <si>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</si>
  <si>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</si>
  <si>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</si>
  <si>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</si>
  <si>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</si>
  <si>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</si>
  <si>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</si>
  <si>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</si>
  <si>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</si>
  <si>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</si>
  <si>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</si>
  <si>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</si>
  <si>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</si>
  <si>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</si>
  <si>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</si>
  <si>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</si>
  <si>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</si>
  <si>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</si>
  <si>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</si>
  <si>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</si>
  <si>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</si>
  <si>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</si>
  <si>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</si>
  <si>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</si>
  <si>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</si>
  <si>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</si>
  <si>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</si>
  <si>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</si>
  <si>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</si>
  <si>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</si>
  <si>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</si>
  <si>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</si>
  <si>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</si>
  <si>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</si>
  <si>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</si>
  <si>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</si>
  <si>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</si>
  <si>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</si>
  <si>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</si>
  <si>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</si>
  <si>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</si>
  <si>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</si>
  <si>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</si>
  <si>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</si>
  <si>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</si>
  <si>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</si>
  <si>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</si>
  <si>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</si>
  <si>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</si>
  <si>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</si>
  <si>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</si>
  <si>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</si>
  <si>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</si>
  <si>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</si>
  <si>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</si>
  <si>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</si>
  <si>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</si>
  <si>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</si>
  <si>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</si>
  <si>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</si>
  <si>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</si>
  <si>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</si>
  <si>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</si>
  <si>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</si>
  <si>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</si>
  <si>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</si>
  <si>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</si>
  <si>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</si>
  <si>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</si>
  <si>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</si>
  <si>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</si>
  <si>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</si>
  <si>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</si>
  <si>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</si>
  <si>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</si>
  <si>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</si>
  <si>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</si>
  <si>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</si>
  <si>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</si>
  <si>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</si>
  <si>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</si>
  <si>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</si>
  <si>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</si>
  <si>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</si>
  <si>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</si>
  <si>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</si>
  <si>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</si>
  <si>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</si>
  <si>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</si>
  <si>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</si>
  <si>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</si>
  <si>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</si>
  <si>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</si>
  <si>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</si>
  <si>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</si>
  <si>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</si>
  <si>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</si>
  <si>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</si>
  <si>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</si>
  <si>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</si>
  <si>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</si>
  <si>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</si>
  <si>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</si>
  <si>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</si>
  <si>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</si>
  <si>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</si>
  <si>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</si>
  <si>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</si>
  <si>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</si>
  <si>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</si>
  <si>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</si>
  <si>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</si>
  <si>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</si>
  <si>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</si>
  <si>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</si>
  <si>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</si>
  <si>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</si>
  <si>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</si>
  <si>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</si>
  <si>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</si>
  <si>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</si>
  <si>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</si>
  <si>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</si>
  <si>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</si>
  <si>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</si>
  <si>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</si>
  <si>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</si>
  <si>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</si>
  <si>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</si>
  <si>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</si>
  <si>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</si>
  <si>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</si>
  <si>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</si>
  <si>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</si>
  <si>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</si>
  <si>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</si>
  <si>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</si>
  <si>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</si>
  <si>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</si>
  <si>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</si>
  <si>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</si>
  <si>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</si>
  <si>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</si>
  <si>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</si>
  <si>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</si>
  <si>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</si>
  <si>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</si>
  <si>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</si>
  <si>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</si>
  <si>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</si>
  <si>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</si>
  <si>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</si>
  <si>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</si>
  <si>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</si>
  <si>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</si>
  <si>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</si>
  <si>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</si>
  <si>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</si>
  <si>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</si>
  <si>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</si>
  <si>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</si>
  <si>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</si>
  <si>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</si>
  <si>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</si>
  <si>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</si>
  <si>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</si>
  <si>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</si>
  <si>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</si>
  <si>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</si>
  <si>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</si>
  <si>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</si>
  <si>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</si>
  <si>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</si>
  <si>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</si>
  <si>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</si>
  <si>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</si>
  <si>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</si>
  <si>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</si>
  <si>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</si>
  <si>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</si>
  <si>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</si>
  <si>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</si>
  <si>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</si>
  <si>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</si>
  <si>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</si>
  <si>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</si>
  <si>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</si>
  <si>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</si>
  <si>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</si>
  <si>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</si>
  <si>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</si>
  <si>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</si>
  <si>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</si>
  <si>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</si>
  <si>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</si>
  <si>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</si>
  <si>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</si>
  <si>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</si>
  <si>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</si>
  <si>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</si>
  <si>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</si>
  <si>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</si>
  <si>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</si>
  <si>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</si>
  <si>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</si>
  <si>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</si>
  <si>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</si>
  <si>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</si>
  <si>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</si>
  <si>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</si>
  <si>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</si>
  <si>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</si>
  <si>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</si>
  <si>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</si>
  <si>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</si>
  <si>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</si>
  <si>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</si>
  <si>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</si>
  <si>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</si>
  <si>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</si>
  <si>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</si>
  <si>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</si>
  <si>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</si>
  <si>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</si>
  <si>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</si>
  <si>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</si>
  <si>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</si>
  <si>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</si>
  <si>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</si>
  <si>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</si>
  <si>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</si>
  <si>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</si>
  <si>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</si>
  <si>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</si>
  <si>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</si>
  <si>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</si>
  <si>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</si>
  <si>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</si>
  <si>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</si>
  <si>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</si>
  <si>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</si>
  <si>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</si>
  <si>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</si>
  <si>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</si>
  <si>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</si>
  <si>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</si>
  <si>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</si>
  <si>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</si>
  <si>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</si>
  <si>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</si>
  <si>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</si>
  <si>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</si>
  <si>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</si>
  <si>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</si>
  <si>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</si>
  <si>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</si>
  <si>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</si>
  <si>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</si>
  <si>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</si>
  <si>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</si>
  <si>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</si>
  <si>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</si>
  <si>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</si>
  <si>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</si>
  <si>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</si>
  <si>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</si>
  <si>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</si>
  <si>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</si>
  <si>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</si>
  <si>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</si>
  <si>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</si>
  <si>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</si>
  <si>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</si>
  <si>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</si>
  <si>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</si>
  <si>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</si>
  <si>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</si>
  <si>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</si>
  <si>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</si>
  <si>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</si>
  <si>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</si>
  <si>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</si>
  <si>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</si>
  <si>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</si>
  <si>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</si>
  <si>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</si>
  <si>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</si>
  <si>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</si>
  <si>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</si>
  <si>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</si>
  <si>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</si>
  <si>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</si>
  <si>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</si>
  <si>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</si>
  <si>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</si>
  <si>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</si>
  <si>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</si>
  <si>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</si>
  <si>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</si>
  <si>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</si>
  <si>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</si>
  <si>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</si>
  <si>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</si>
  <si>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</si>
  <si>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</si>
  <si>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</si>
  <si>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</si>
  <si>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</si>
  <si>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</si>
  <si>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</si>
  <si>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</si>
  <si>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</si>
  <si>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</si>
  <si>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</si>
  <si>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</si>
  <si>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</si>
  <si>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</si>
  <si>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</si>
  <si>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</si>
  <si>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</si>
  <si>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</si>
  <si>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</si>
  <si>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</si>
  <si>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</si>
  <si>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</si>
  <si>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</si>
  <si>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</si>
  <si>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</si>
  <si>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</si>
  <si>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</si>
  <si>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</si>
  <si>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</si>
  <si>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</si>
  <si>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</si>
  <si>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</si>
  <si>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</si>
  <si>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</si>
  <si>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</si>
  <si>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</si>
  <si>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</si>
  <si>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</si>
  <si>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</si>
  <si>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</si>
  <si>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</si>
  <si>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</si>
  <si>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</si>
  <si>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</si>
  <si>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</si>
  <si>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</si>
  <si>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</si>
  <si>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</si>
  <si>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</si>
  <si>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</si>
  <si>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</si>
  <si>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</si>
  <si>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</si>
  <si>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</si>
  <si>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</si>
  <si>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</si>
  <si>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</si>
  <si>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</si>
  <si>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</si>
  <si>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</si>
  <si>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</si>
  <si>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</si>
  <si>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</si>
  <si>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</si>
  <si>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</si>
  <si>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</si>
  <si>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</si>
  <si>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</si>
  <si>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</si>
  <si>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</si>
  <si>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</si>
  <si>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</si>
  <si>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</si>
  <si>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</si>
  <si>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</si>
  <si>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</si>
  <si>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</si>
  <si>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</si>
  <si>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</si>
  <si>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</si>
  <si>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</si>
  <si>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</si>
  <si>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</si>
  <si>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</si>
  <si>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</si>
  <si>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</si>
  <si>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</si>
  <si>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</si>
  <si>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</si>
  <si>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</si>
  <si>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</si>
  <si>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</si>
  <si>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</si>
  <si>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</si>
  <si>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</si>
  <si>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</si>
  <si>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</si>
  <si>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</si>
  <si>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</si>
  <si>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</si>
  <si>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</si>
  <si>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</si>
  <si>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</si>
  <si>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</si>
  <si>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</si>
  <si>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</si>
  <si>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</si>
  <si>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</si>
  <si>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</si>
  <si>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</si>
  <si>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</si>
  <si>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</si>
  <si>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</si>
  <si>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</si>
  <si>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</si>
  <si>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</si>
  <si>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</si>
  <si>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</si>
  <si>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</si>
  <si>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</si>
  <si>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</si>
  <si>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</si>
  <si>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</si>
  <si>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</si>
  <si>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</si>
  <si>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</si>
  <si>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</si>
  <si>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</si>
  <si>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</si>
  <si>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</si>
  <si>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</si>
  <si>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</si>
  <si>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</si>
  <si>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</si>
  <si>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</si>
  <si>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</si>
  <si>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</si>
  <si>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</si>
  <si>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</si>
  <si>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</si>
  <si>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</si>
  <si>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</si>
  <si>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</si>
  <si>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</si>
  <si>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</si>
  <si>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</si>
  <si>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</si>
  <si>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</si>
  <si>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</si>
  <si>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</si>
  <si>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</si>
  <si>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</si>
  <si>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</si>
  <si>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</si>
  <si>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</si>
  <si>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</si>
  <si>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</si>
  <si>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</si>
  <si>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</si>
  <si>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</si>
  <si>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</si>
  <si>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</si>
  <si>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</si>
  <si>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</si>
  <si>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</si>
  <si>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</si>
  <si>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</si>
  <si>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</si>
  <si>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</si>
  <si>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</si>
  <si>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</si>
  <si>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</si>
  <si>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</si>
  <si>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</si>
  <si>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</si>
  <si>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</si>
  <si>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</si>
  <si>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</si>
  <si>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</si>
  <si>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</si>
  <si>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</si>
  <si>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</si>
  <si>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</si>
  <si>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</si>
  <si>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</si>
  <si>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</si>
  <si>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</si>
  <si>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</si>
  <si>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</si>
  <si>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</si>
  <si>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</si>
  <si>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</si>
  <si>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</si>
  <si>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</si>
  <si>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</si>
  <si>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</si>
  <si>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</si>
  <si>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</si>
  <si>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</si>
  <si>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</si>
  <si>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</si>
  <si>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</si>
  <si>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</si>
  <si>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</si>
  <si>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</si>
  <si>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</si>
  <si>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</si>
  <si>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</si>
  <si>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</si>
  <si>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</si>
  <si>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</si>
  <si>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</si>
  <si>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</si>
  <si>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</si>
  <si>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</si>
  <si>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</si>
  <si>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</si>
  <si>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</si>
  <si>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</si>
  <si>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</si>
  <si>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</si>
  <si>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</si>
  <si>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</si>
  <si>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</si>
  <si>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</si>
  <si>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</si>
  <si>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</si>
  <si>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</si>
  <si>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</si>
  <si>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</si>
  <si>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</si>
  <si>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</si>
  <si>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</si>
  <si>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</si>
  <si>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</si>
  <si>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</si>
  <si>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</si>
  <si>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</si>
  <si>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</si>
  <si>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</si>
  <si>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</si>
  <si>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</si>
  <si>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</si>
  <si>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</si>
  <si>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</si>
  <si>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</si>
  <si>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</si>
  <si>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</si>
  <si>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</si>
  <si>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</si>
  <si>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</si>
  <si>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</si>
  <si>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</si>
  <si>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</si>
  <si>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</si>
  <si>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</si>
  <si>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</si>
  <si>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</si>
  <si>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</si>
  <si>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</si>
  <si>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</si>
  <si>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</si>
  <si>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</si>
  <si>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</si>
  <si>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</si>
  <si>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</si>
  <si>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</si>
  <si>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</si>
  <si>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</si>
  <si>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</si>
  <si>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</si>
  <si>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</si>
  <si>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</si>
  <si>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</si>
  <si>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</si>
  <si>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</si>
  <si>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</si>
  <si>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</si>
  <si>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</si>
  <si>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</si>
  <si>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</si>
  <si>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</si>
  <si>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</si>
  <si>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</si>
  <si>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</si>
  <si>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</si>
  <si>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</si>
  <si>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</si>
  <si>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</si>
  <si>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</si>
  <si>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</si>
  <si>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</si>
  <si>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</si>
  <si>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</si>
  <si>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</si>
  <si>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</si>
  <si>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</si>
  <si>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</si>
  <si>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</si>
  <si>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</si>
  <si>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</si>
  <si>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</si>
  <si>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</si>
  <si>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</si>
  <si>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</si>
  <si>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</si>
  <si>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</si>
  <si>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</si>
  <si>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</si>
  <si>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</si>
  <si>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</si>
  <si>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</si>
  <si>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</si>
  <si>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</si>
  <si>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</si>
  <si>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</si>
  <si>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</si>
  <si>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</si>
  <si>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</si>
  <si>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</si>
  <si>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</si>
  <si>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</si>
  <si>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</si>
  <si>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</si>
  <si>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</si>
  <si>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</si>
  <si>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</si>
  <si>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</si>
  <si>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</si>
  <si>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</si>
  <si>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</si>
  <si>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</si>
  <si>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</si>
  <si>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</si>
  <si>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</si>
  <si>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</si>
  <si>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</si>
  <si>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</si>
  <si>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</si>
  <si>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</si>
  <si>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</si>
  <si>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</si>
  <si>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</si>
  <si>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</si>
  <si>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</si>
  <si>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</si>
  <si>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</si>
  <si>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</si>
  <si>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</si>
  <si>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</si>
  <si>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</si>
  <si>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</si>
  <si>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</si>
  <si>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</si>
  <si>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</si>
  <si>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</si>
  <si>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</si>
  <si>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</si>
  <si>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</si>
  <si>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</si>
  <si>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</si>
  <si>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</si>
  <si>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</si>
  <si>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</si>
  <si>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</si>
  <si>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</si>
  <si>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</si>
  <si>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</si>
  <si>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</si>
  <si>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</si>
  <si>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</si>
  <si>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</si>
  <si>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</si>
  <si>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</si>
  <si>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</si>
  <si>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</si>
  <si>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</si>
  <si>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</si>
  <si>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</si>
  <si>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</si>
  <si>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</si>
  <si>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</si>
  <si>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</si>
  <si>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</si>
  <si>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</si>
  <si>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</si>
  <si>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</si>
  <si>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</si>
  <si>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</si>
  <si>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</si>
  <si>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</si>
  <si>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</si>
  <si>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</si>
  <si>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</si>
  <si>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</si>
  <si>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</si>
  <si>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</si>
  <si>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</si>
  <si>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</si>
  <si>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</si>
  <si>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</si>
  <si>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</si>
  <si>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</si>
  <si>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</si>
  <si>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</si>
  <si>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</si>
  <si>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</si>
  <si>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</si>
  <si>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</si>
  <si>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</si>
  <si>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</si>
  <si>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</si>
  <si>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</si>
  <si>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</si>
  <si>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</si>
  <si>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</si>
  <si>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</si>
  <si>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</si>
  <si>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</si>
  <si>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</si>
  <si>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</si>
  <si>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</si>
  <si>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</si>
  <si>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</si>
  <si>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</si>
  <si>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</si>
  <si>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</si>
  <si>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</si>
  <si>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</si>
  <si>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</si>
  <si>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</si>
  <si>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</si>
  <si>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</si>
  <si>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</si>
  <si>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</si>
  <si>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</si>
  <si>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</si>
  <si>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</si>
  <si>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</si>
  <si>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</si>
  <si>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</si>
  <si>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</si>
  <si>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</si>
  <si>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</si>
  <si>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</si>
  <si>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</si>
  <si>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</si>
  <si>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</si>
  <si>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</si>
  <si>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</si>
  <si>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</si>
  <si>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</si>
  <si>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</si>
  <si>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</si>
  <si>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</si>
  <si>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</si>
  <si>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</si>
  <si>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</si>
  <si>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</si>
  <si>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</si>
  <si>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</si>
  <si>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</si>
  <si>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</si>
  <si>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</si>
  <si>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</si>
  <si>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</si>
  <si>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</si>
  <si>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</si>
  <si>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</si>
  <si>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</si>
  <si>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</si>
  <si>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</si>
  <si>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</si>
  <si>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</si>
  <si>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</si>
  <si>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</si>
  <si>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</si>
  <si>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</si>
  <si>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</si>
  <si>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</si>
  <si>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</si>
  <si>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</si>
  <si>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</si>
  <si>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</si>
  <si>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</si>
  <si>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</si>
  <si>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</si>
  <si>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</si>
  <si>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</si>
  <si>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</si>
  <si>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</si>
  <si>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</si>
  <si>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</si>
  <si>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</si>
  <si>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</si>
  <si>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</si>
  <si>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</si>
  <si>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</si>
  <si>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</si>
  <si>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</si>
  <si>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</si>
  <si>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</si>
  <si>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</si>
  <si>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</si>
  <si>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</si>
  <si>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</si>
  <si>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</si>
  <si>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</si>
  <si>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</si>
  <si>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</si>
  <si>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</si>
  <si>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</si>
  <si>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</si>
  <si>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</si>
  <si>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</si>
  <si>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</si>
  <si>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</si>
  <si>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</si>
  <si>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</si>
  <si>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</si>
  <si>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</si>
  <si>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</si>
  <si>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</si>
  <si>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</si>
  <si>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</si>
  <si>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</si>
  <si>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</si>
  <si>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</si>
  <si>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</si>
  <si>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</si>
  <si>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</si>
  <si>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</si>
  <si>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</si>
  <si>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</si>
  <si>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</si>
  <si>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</si>
  <si>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</si>
  <si>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</si>
  <si>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</si>
  <si>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</si>
  <si>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</si>
  <si>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</si>
  <si>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</si>
  <si>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</si>
  <si>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</si>
  <si>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</si>
  <si>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</si>
  <si>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</si>
  <si>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</si>
  <si>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</si>
  <si>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</si>
  <si>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</si>
  <si>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</si>
  <si>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</si>
  <si>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</si>
  <si>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</si>
  <si>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</si>
  <si>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</si>
  <si>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</si>
  <si>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</si>
  <si>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</si>
  <si>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</si>
  <si>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</si>
  <si>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</si>
  <si>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</si>
  <si>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</si>
  <si>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</si>
  <si>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</si>
  <si>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</si>
  <si>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</si>
  <si>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</si>
  <si>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</si>
  <si>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</si>
  <si>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</si>
  <si>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</si>
  <si>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</si>
  <si>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</si>
  <si>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</si>
  <si>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</si>
  <si>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</si>
  <si>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</si>
  <si>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</si>
  <si>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</si>
  <si>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</si>
  <si>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</si>
  <si>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</si>
  <si>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</si>
  <si>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</si>
  <si>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</si>
  <si>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</si>
  <si>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</si>
  <si>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</si>
  <si>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</si>
  <si>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</si>
  <si>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</si>
  <si>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</si>
  <si>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</si>
  <si>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</si>
  <si>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</si>
  <si>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</si>
  <si>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</si>
  <si>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</si>
  <si>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</si>
  <si>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</si>
  <si>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</si>
  <si>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</si>
  <si>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</si>
  <si>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</si>
  <si>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</si>
  <si>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</si>
  <si>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</si>
  <si>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</si>
  <si>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</si>
  <si>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</si>
  <si>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</si>
  <si>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</si>
  <si>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</si>
  <si>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</si>
  <si>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</si>
  <si>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</si>
  <si>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</si>
  <si>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</si>
  <si>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</si>
  <si>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</si>
  <si>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</si>
  <si>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</si>
  <si>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</si>
  <si>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</si>
  <si>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</si>
  <si>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</si>
  <si>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</si>
  <si>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</si>
  <si>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</si>
  <si>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</si>
  <si>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</si>
  <si>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</si>
  <si>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</si>
  <si>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</si>
  <si>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</si>
  <si>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</si>
  <si>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</si>
  <si>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</si>
  <si>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</si>
  <si>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</si>
  <si>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</si>
  <si>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</si>
  <si>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</si>
  <si>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</si>
  <si>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</si>
  <si>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</si>
  <si>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</si>
  <si>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</si>
  <si>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</si>
  <si>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</si>
  <si>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</si>
  <si>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</si>
  <si>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</si>
  <si>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</si>
  <si>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</si>
  <si>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</si>
  <si>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</si>
  <si>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</si>
  <si>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</si>
  <si>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</si>
  <si>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</si>
  <si>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</si>
  <si>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</si>
  <si>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</si>
  <si>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</si>
  <si>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</si>
  <si>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</si>
  <si>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</si>
  <si>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</si>
  <si>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</si>
  <si>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</si>
  <si>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</si>
  <si>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</si>
  <si>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</si>
  <si>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</si>
  <si>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</si>
  <si>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</si>
  <si>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</si>
  <si>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</si>
  <si>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</si>
  <si>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</si>
  <si>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</si>
  <si>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</si>
  <si>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</si>
  <si>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</si>
  <si>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</si>
  <si>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</si>
  <si>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</si>
  <si>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</si>
  <si>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</si>
  <si>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</si>
  <si>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</si>
  <si>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</si>
  <si>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</si>
  <si>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</si>
  <si>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</si>
  <si>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</si>
  <si>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</si>
  <si>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</si>
  <si>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</si>
  <si>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</si>
  <si>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</si>
  <si>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</si>
  <si>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</si>
  <si>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</si>
  <si>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</si>
  <si>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</si>
  <si>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</si>
  <si>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</si>
  <si>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</si>
  <si>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</si>
  <si>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</si>
  <si>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</si>
  <si>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</si>
  <si>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</si>
  <si>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</si>
  <si>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</si>
  <si>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</si>
  <si>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</si>
  <si>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</si>
  <si>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</si>
  <si>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</si>
  <si>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</si>
  <si>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</si>
  <si>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</si>
  <si>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</si>
  <si>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</si>
  <si>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</si>
  <si>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</si>
  <si>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</si>
  <si>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</si>
  <si>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</si>
  <si>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</si>
  <si>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</si>
  <si>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</si>
  <si>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</si>
  <si>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</si>
  <si>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</si>
  <si>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</si>
  <si>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</si>
  <si>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</si>
  <si>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</si>
  <si>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</si>
  <si>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</si>
  <si>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</si>
  <si>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</si>
  <si>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</si>
  <si>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</si>
  <si>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</si>
  <si>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</si>
  <si>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</si>
  <si>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</si>
  <si>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</si>
  <si>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</si>
  <si>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</si>
  <si>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</si>
  <si>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</si>
  <si>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</si>
  <si>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</si>
  <si>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</si>
  <si>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</si>
  <si>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</si>
  <si>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</si>
  <si>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</si>
  <si>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</si>
  <si>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</si>
  <si>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</si>
  <si>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</si>
  <si>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</si>
  <si>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</si>
  <si>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</si>
  <si>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</si>
  <si>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</si>
  <si>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</si>
  <si>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</si>
  <si>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</si>
  <si>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</si>
  <si>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</si>
  <si>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</si>
  <si>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</si>
  <si>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</si>
  <si>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</si>
  <si>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</si>
  <si>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</si>
  <si>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</si>
  <si>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</si>
  <si>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</si>
  <si>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</si>
  <si>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</si>
  <si>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</si>
  <si>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</si>
  <si>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</si>
  <si>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</si>
  <si>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</si>
  <si>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</si>
  <si>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</si>
  <si>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</si>
  <si>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</si>
  <si>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</si>
  <si>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</si>
  <si>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</si>
  <si>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</si>
  <si>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</si>
  <si>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</si>
  <si>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</si>
  <si>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</si>
  <si>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</si>
  <si>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</si>
  <si>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</si>
  <si>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</si>
  <si>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</si>
  <si>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</si>
  <si>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</si>
  <si>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</si>
  <si>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</si>
  <si>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</si>
  <si>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</si>
  <si>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</si>
  <si>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</si>
  <si>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</si>
  <si>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</si>
  <si>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</si>
  <si>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</si>
  <si>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</si>
  <si>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</si>
  <si>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</si>
  <si>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</si>
  <si>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</si>
  <si>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</si>
  <si>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</si>
  <si>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</si>
  <si>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</si>
  <si>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</si>
  <si>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</si>
  <si>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</si>
  <si>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</si>
  <si>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</si>
  <si>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</si>
  <si>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</si>
  <si>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</si>
  <si>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</si>
  <si>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</si>
  <si>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</si>
  <si>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</si>
  <si>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</si>
  <si>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</si>
  <si>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</si>
  <si>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</si>
  <si>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</si>
  <si>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</si>
  <si>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</si>
  <si>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</si>
  <si>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</si>
  <si>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</si>
  <si>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</si>
  <si>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</si>
  <si>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</si>
  <si>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</si>
  <si>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</si>
  <si>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</si>
  <si>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</si>
  <si>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</si>
  <si>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</si>
  <si>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</si>
  <si>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</si>
  <si>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</si>
  <si>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</si>
  <si>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</si>
  <si>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</si>
  <si>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</si>
  <si>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</si>
  <si>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</si>
  <si>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</si>
  <si>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</si>
  <si>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</si>
  <si>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</si>
  <si>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</si>
  <si>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</si>
  <si>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</si>
  <si>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</si>
  <si>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</si>
  <si>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</si>
  <si>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</si>
  <si>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</si>
  <si>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</si>
  <si>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</si>
  <si>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</si>
  <si>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</si>
  <si>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</si>
  <si>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</si>
  <si>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</si>
  <si>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</si>
  <si>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</si>
  <si>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</si>
  <si>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</si>
  <si>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</si>
  <si>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</si>
  <si>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</si>
  <si>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</si>
  <si>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</si>
  <si>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</si>
  <si>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</si>
  <si>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</si>
  <si>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</si>
  <si>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</si>
  <si>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</si>
  <si>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</si>
  <si>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</si>
  <si>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</si>
  <si>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</si>
  <si>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</si>
  <si>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</si>
  <si>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</si>
  <si>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</si>
  <si>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</si>
  <si>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</si>
  <si>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</si>
  <si>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</si>
  <si>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</si>
  <si>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</si>
  <si>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</si>
  <si>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</si>
  <si>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</si>
  <si>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</si>
  <si>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</si>
  <si>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</si>
  <si>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</si>
  <si>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</si>
  <si>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</si>
  <si>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</si>
  <si>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</si>
  <si>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</si>
  <si>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</si>
  <si>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</si>
  <si>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</si>
  <si>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</si>
  <si>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</si>
  <si>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</si>
  <si>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</si>
  <si>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</si>
  <si>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</si>
  <si>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</si>
  <si>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</si>
  <si>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</si>
  <si>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</si>
  <si>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</si>
  <si>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</si>
  <si>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</si>
  <si>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</si>
  <si>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</si>
  <si>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</si>
  <si>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</si>
  <si>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</si>
  <si>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</si>
  <si>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</si>
  <si>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</si>
  <si>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</si>
  <si>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</si>
  <si>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</si>
  <si>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</si>
  <si>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</si>
  <si>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</si>
  <si>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</si>
  <si>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</si>
  <si>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</si>
  <si>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</si>
  <si>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</si>
  <si>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</si>
  <si>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</si>
  <si>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</si>
  <si>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</si>
  <si>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</si>
  <si>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</si>
  <si>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</si>
  <si>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</si>
  <si>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</si>
  <si>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</si>
  <si>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</si>
  <si>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</si>
  <si>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</si>
  <si>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</si>
  <si>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</si>
  <si>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</si>
  <si>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</si>
  <si>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</si>
  <si>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</si>
  <si>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</si>
  <si>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</si>
  <si>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</si>
  <si>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</si>
  <si>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</si>
  <si>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</si>
  <si>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</si>
  <si>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</si>
  <si>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</si>
  <si>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</si>
  <si>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</si>
  <si>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</si>
  <si>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</si>
  <si>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</si>
  <si>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</si>
  <si>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</si>
  <si>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</si>
  <si>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</si>
  <si>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</si>
  <si>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</si>
  <si>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</si>
  <si>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</si>
  <si>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</si>
  <si>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</si>
  <si>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</si>
  <si>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</si>
  <si>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</si>
  <si>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</si>
  <si>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</si>
  <si>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</si>
  <si>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</si>
  <si>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</si>
  <si>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</si>
  <si>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</si>
  <si>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</si>
  <si>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</si>
  <si>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</si>
  <si>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</si>
  <si>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</si>
  <si>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</si>
  <si>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</si>
  <si>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</si>
  <si>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</si>
  <si>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</si>
  <si>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</si>
  <si>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</si>
  <si>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</si>
  <si>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</si>
  <si>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</si>
  <si>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</si>
  <si>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</si>
  <si>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</si>
  <si>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</si>
  <si>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</si>
  <si>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</si>
  <si>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</si>
  <si>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</si>
  <si>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</si>
  <si>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</si>
  <si>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</si>
  <si>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</si>
  <si>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</si>
  <si>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</si>
  <si>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</si>
  <si>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</si>
  <si>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</si>
  <si>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</si>
  <si>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</si>
  <si>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</si>
  <si>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</si>
  <si>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</si>
  <si>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</si>
  <si>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</si>
  <si>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</si>
  <si>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</si>
  <si>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</si>
  <si>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</si>
  <si>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</si>
  <si>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</si>
  <si>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</si>
  <si>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</si>
  <si>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</si>
  <si>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</si>
  <si>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</si>
  <si>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</si>
  <si>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</si>
  <si>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</si>
  <si>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</si>
  <si>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</si>
  <si>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</si>
  <si>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</si>
  <si>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</si>
  <si>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</si>
  <si>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</si>
  <si>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</si>
  <si>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</si>
  <si>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</si>
  <si>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</si>
  <si>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</si>
  <si>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</si>
  <si>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</si>
  <si>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</si>
  <si>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</si>
  <si>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</si>
  <si>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</si>
  <si>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</si>
  <si>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</si>
  <si>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</si>
  <si>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</si>
  <si>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</si>
  <si>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</si>
  <si>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</si>
  <si>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</si>
  <si>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</si>
  <si>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</si>
  <si>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</si>
  <si>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</si>
  <si>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</si>
  <si>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</si>
  <si>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</si>
  <si>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</si>
  <si>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</si>
  <si>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</si>
  <si>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</si>
  <si>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</si>
  <si>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</si>
  <si>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</si>
  <si>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</si>
  <si>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</si>
  <si>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</si>
  <si>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</si>
  <si>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</si>
  <si>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</si>
  <si>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</si>
  <si>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</si>
  <si>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</si>
  <si>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</si>
  <si>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</si>
  <si>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</si>
  <si>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</si>
  <si>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</si>
  <si>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</si>
  <si>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</si>
  <si>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</si>
  <si>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</si>
  <si>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</si>
  <si>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</si>
  <si>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</si>
  <si>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</si>
  <si>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</si>
  <si>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</si>
  <si>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</si>
  <si>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</si>
  <si>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</si>
  <si>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</si>
  <si>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</si>
  <si>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</si>
  <si>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</si>
  <si>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</si>
  <si>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</si>
  <si>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</si>
  <si>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</si>
  <si>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</si>
  <si>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</si>
  <si>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</si>
  <si>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</si>
  <si>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</si>
  <si>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</si>
  <si>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</si>
  <si>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</si>
  <si>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</si>
  <si>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</si>
  <si>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</si>
  <si>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</si>
  <si>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</si>
  <si>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</si>
  <si>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</si>
  <si>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</si>
  <si>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</si>
  <si>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</si>
  <si>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</si>
  <si>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</si>
  <si>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</si>
  <si>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</si>
  <si>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</si>
  <si>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</si>
  <si>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</si>
  <si>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</si>
  <si>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</si>
  <si>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</si>
  <si>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</si>
  <si>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</si>
  <si>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</si>
  <si>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</si>
  <si>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</si>
  <si>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</si>
  <si>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</si>
  <si>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</si>
  <si>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</si>
  <si>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</si>
  <si>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</si>
  <si>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</si>
  <si>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</si>
  <si>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</si>
  <si>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</si>
  <si>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</si>
  <si>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</si>
  <si>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</si>
  <si>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</si>
  <si>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</si>
  <si>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</si>
  <si>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</si>
  <si>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</si>
  <si>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</si>
  <si>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</si>
  <si>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</si>
  <si>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</si>
  <si>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</si>
  <si>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</si>
  <si>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</si>
  <si>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</si>
  <si>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</si>
  <si>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</si>
  <si>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</si>
  <si>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</si>
  <si>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</si>
  <si>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</si>
  <si>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</si>
  <si>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</si>
  <si>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</si>
  <si>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</si>
  <si>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</si>
  <si>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</si>
  <si>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</si>
  <si>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</si>
  <si>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</si>
  <si>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</si>
  <si>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</si>
  <si>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</si>
  <si>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</si>
  <si>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</si>
  <si>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</si>
  <si>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</si>
  <si>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</si>
  <si>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</si>
  <si>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</si>
  <si>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</si>
  <si>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</si>
  <si>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</si>
  <si>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</si>
  <si>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</si>
  <si>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</si>
  <si>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</si>
  <si>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</si>
  <si>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</si>
  <si>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</si>
  <si>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</si>
  <si>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</si>
  <si>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</si>
  <si>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</si>
  <si>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</si>
  <si>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</si>
  <si>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</si>
  <si>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</si>
  <si>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</si>
  <si>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</si>
  <si>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</si>
  <si>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</si>
  <si>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</si>
  <si>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</si>
  <si>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</si>
  <si>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</si>
  <si>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</si>
  <si>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</si>
  <si>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</si>
  <si>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</si>
  <si>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</si>
  <si>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</si>
  <si>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</si>
  <si>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</si>
  <si>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</si>
  <si>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</si>
  <si>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</si>
  <si>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</si>
  <si>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</si>
  <si>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</si>
  <si>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</si>
  <si>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</si>
  <si>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</si>
  <si>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</si>
  <si>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</si>
  <si>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</si>
  <si>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</si>
  <si>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</si>
  <si>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</si>
  <si>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</si>
  <si>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</si>
  <si>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</si>
  <si>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</si>
  <si>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</si>
  <si>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</si>
  <si>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</si>
  <si>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</si>
  <si>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</si>
  <si>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</si>
  <si>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</si>
  <si>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</si>
  <si>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</si>
  <si>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</si>
  <si>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</si>
  <si>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</si>
  <si>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</si>
  <si>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</si>
  <si>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</si>
  <si>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</si>
  <si>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</si>
  <si>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</si>
  <si>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</si>
  <si>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</si>
  <si>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</si>
  <si>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</si>
  <si>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</si>
  <si>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</si>
  <si>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</si>
  <si>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</si>
  <si>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</si>
  <si>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</si>
  <si>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</si>
  <si>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</si>
  <si>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</si>
  <si>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</si>
  <si>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</si>
  <si>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</si>
  <si>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</si>
  <si>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</si>
  <si>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</si>
  <si>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</si>
  <si>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</si>
  <si>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</si>
  <si>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</si>
  <si>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</si>
  <si>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</si>
  <si>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</si>
  <si>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</si>
  <si>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</si>
  <si>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</si>
  <si>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</si>
  <si>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</si>
  <si>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</si>
  <si>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</si>
  <si>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</si>
  <si>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</si>
  <si>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</si>
  <si>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</si>
  <si>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</si>
  <si>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</si>
  <si>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</si>
  <si>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</si>
  <si>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</si>
  <si>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</si>
  <si>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</si>
  <si>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</si>
  <si>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</si>
  <si>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</si>
  <si>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</si>
  <si>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</si>
  <si>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</si>
  <si>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</si>
  <si>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</si>
  <si>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</si>
  <si>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</si>
  <si>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</si>
  <si>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Upper Quartile Goal</t>
  </si>
  <si>
    <t>Lower Quartile Goal</t>
  </si>
  <si>
    <t>IQR of Goal</t>
  </si>
  <si>
    <t>Standard Deviation Pledged</t>
  </si>
  <si>
    <t>Upper Quartile Pledged</t>
  </si>
  <si>
    <t>Lower Quartile Pledged</t>
  </si>
  <si>
    <t>IQR of Pledged</t>
  </si>
  <si>
    <t>Any value greater than the upper quartile plus 1.5 x IQR is considered an outlier.</t>
  </si>
  <si>
    <t>Any value less than the lower quartile minus 1.5 x IQR is considered an outlier.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</si>
</sst>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165" fontId="0" fillId="0" borderId="0" xfId="0" applyNumberFormat="1" applyAlignment="1">
      <alignment horizontal="center"/>
    </xf>
    <xf numFmtId="165" fontId="0" fillId="0" borderId="0" xfId="0" quotePrefix="1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AB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AB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AB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AA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1E4C-BF47-E3E8E66E16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50-1E4C-BF47-E3E8E66E16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50-1E4C-BF47-E3E8E66E16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50-1E4C-BF47-E3E8E66E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873728"/>
        <c:axId val="452612896"/>
      </c:barChart>
      <c:catAx>
        <c:axId val="4328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12896"/>
        <c:crosses val="autoZero"/>
        <c:auto val="1"/>
        <c:lblAlgn val="ctr"/>
        <c:lblOffset val="100"/>
        <c:noMultiLvlLbl val="0"/>
      </c:catAx>
      <c:valAx>
        <c:axId val="4526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9-A54C-98D3-31E4D5DE15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FE9-A54C-98D3-31E4D5DE15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FE9-A54C-98D3-31E4D5DE1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742560"/>
        <c:axId val="338816512"/>
      </c:barChart>
      <c:catAx>
        <c:axId val="3387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16512"/>
        <c:crosses val="autoZero"/>
        <c:auto val="1"/>
        <c:lblAlgn val="ctr"/>
        <c:lblOffset val="100"/>
        <c:noMultiLvlLbl val="0"/>
      </c:catAx>
      <c:valAx>
        <c:axId val="3388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A-184A-BBD0-B57B39423998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7A-184A-BBD0-B57B39423998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7A-184A-BBD0-B57B39423998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7A-184A-BBD0-B57B39423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289535"/>
        <c:axId val="1954120975"/>
      </c:lineChart>
      <c:catAx>
        <c:axId val="20252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20975"/>
        <c:crosses val="autoZero"/>
        <c:auto val="1"/>
        <c:lblAlgn val="ctr"/>
        <c:lblOffset val="100"/>
        <c:noMultiLvlLbl val="0"/>
      </c:catAx>
      <c:valAx>
        <c:axId val="195412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2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_xlchart.v1.39</cx:f>
      </cx:strDim>
      <cx:numDim type="val">
        <cx:f>_xlchart.v1.41</cx:f>
      </cx:numDim>
    </cx:data>
    <cx:data id="1">
      <cx:numDim type="val">
        <cx:f>_xlchart.v1.43</cx:f>
      </cx:numDim>
    </cx:data>
  </cx:chartData>
  <cx:chart>
    <cx:title pos="t" align="ctr" overlay="0">
      <cx:tx>
        <cx:txData>
          <cx:v>GB Musicals Statistics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Statistics </a:t>
          </a:r>
        </a:p>
      </cx:txPr>
    </cx:title>
    <cx:plotArea>
      <cx:plotAreaRegion>
        <cx:series layoutId="boxWhisker" uniqueId="{74707E56-0EC5-AC47-8568-D2C1F751395A}">
          <cx:tx>
            <cx:txData>
              <cx:f>_xlchart.v1.40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4CB59D-BAAF-4E45-A497-32DE7E38DEFF}">
          <cx:tx>
            <cx:txData>
              <cx:f>_xlchart.v1.42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D7065B-B373-FB4A-BAEC-9941ABBC5DDE}">
  <sheetPr/>
  <sheetViews>
    <sheetView tabSelected="1" zoomScale="1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673100</xdr:colOff>
      <xdr:row>17</xdr:row>
      <xdr:rowOff>107950</xdr:rowOff>
    </xdr:from>
    <xdr:to>
      <xdr:col>10</xdr:col>
      <xdr:colOff>406400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D45CF-D610-614F-AFF4-F93532455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13</xdr:row>
      <xdr:rowOff>57150</xdr:rowOff>
    </xdr:from>
    <xdr:to>
      <xdr:col>12</xdr:col>
      <xdr:colOff>660400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B5BA1-B23F-C74F-AD37-D806E7A7E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23</xdr:row>
      <xdr:rowOff>107950</xdr:rowOff>
    </xdr:from>
    <xdr:to>
      <xdr:col>12</xdr:col>
      <xdr:colOff>25400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4A589-5B33-5D42-8BE9-4B614BE95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40D199-C715-1840-8233-A385BDEA5D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E6B042-EBF3-2149-AEBA-86E23A8096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49.824552314814" createdVersion="6" refreshedVersion="6" minRefreshableVersion="3" recordCount="4114" xr:uid="{C339AAEF-70BB-6F40-AD2E-03885037A6C4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49.851927662035" createdVersion="6" refreshedVersion="6" minRefreshableVersion="3" recordCount="4114" xr:uid="{ADD19E36-FF2F-7F48-80E4-DE3CB63229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x v="0"/>
    <x v="0"/>
    <x v="0"/>
  </r>
  <r>
    <n v="1"/>
    <x v="1"/>
    <s v="A Hannibal TV Show Fan Convention and Art Collective"/>
    <x v="1"/>
    <x v="1"/>
    <x v="0"/>
    <x v="0"/>
    <x v="0"/>
    <n v="1488464683"/>
    <n v="1485872683"/>
    <b v="0"/>
    <n v="79"/>
    <b v="1"/>
    <x v="0"/>
    <x v="0"/>
    <x v="0"/>
    <x v="1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x v="0"/>
    <x v="0"/>
    <x v="2"/>
  </r>
  <r>
    <n v="3"/>
    <x v="3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x v="0"/>
    <x v="0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x v="0"/>
    <x v="0"/>
    <x v="4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x v="0"/>
    <x v="0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x v="0"/>
    <x v="0"/>
    <x v="6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x v="0"/>
    <x v="0"/>
    <x v="7"/>
  </r>
  <r>
    <n v="8"/>
    <x v="8"/>
    <s v="Help us raise the funds to film our pilot episode!"/>
    <x v="8"/>
    <x v="8"/>
    <x v="0"/>
    <x v="0"/>
    <x v="0"/>
    <n v="1460754000"/>
    <n v="1460155212"/>
    <b v="0"/>
    <n v="12"/>
    <b v="1"/>
    <x v="0"/>
    <x v="0"/>
    <x v="0"/>
    <x v="8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x v="0"/>
    <x v="0"/>
    <x v="9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x v="0"/>
    <x v="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x v="0"/>
    <x v="0"/>
    <x v="11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x v="0"/>
    <x v="0"/>
    <x v="12"/>
  </r>
  <r>
    <n v="13"/>
    <x v="13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x v="0"/>
    <x v="0"/>
    <x v="13"/>
  </r>
  <r>
    <n v="14"/>
    <x v="14"/>
    <s v="A highly charged post apocalyptic sci fi series that pulls no punches!"/>
    <x v="12"/>
    <x v="14"/>
    <x v="0"/>
    <x v="2"/>
    <x v="2"/>
    <n v="1405259940"/>
    <n v="1403051888"/>
    <b v="0"/>
    <n v="41"/>
    <b v="1"/>
    <x v="0"/>
    <x v="0"/>
    <x v="0"/>
    <x v="14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x v="0"/>
    <x v="0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x v="0"/>
    <x v="0"/>
    <x v="16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x v="0"/>
    <x v="0"/>
    <x v="17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x v="0"/>
    <x v="0"/>
    <x v="18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x v="0"/>
    <x v="0"/>
    <x v="19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x v="0"/>
    <x v="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x v="0"/>
    <x v="0"/>
    <x v="21"/>
  </r>
  <r>
    <n v="22"/>
    <x v="22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x v="0"/>
    <x v="0"/>
    <x v="22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x v="0"/>
    <x v="0"/>
    <x v="23"/>
  </r>
  <r>
    <n v="24"/>
    <x v="24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x v="0"/>
    <x v="0"/>
    <x v="24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x v="0"/>
    <x v="0"/>
    <x v="25"/>
  </r>
  <r>
    <n v="26"/>
    <x v="26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x v="0"/>
    <x v="0"/>
    <x v="26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x v="0"/>
    <x v="0"/>
    <x v="27"/>
  </r>
  <r>
    <n v="28"/>
    <x v="28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x v="0"/>
    <x v="0"/>
    <x v="28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x v="0"/>
    <x v="0"/>
    <x v="29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x v="0"/>
    <x v="0"/>
    <x v="30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x v="0"/>
    <x v="0"/>
    <x v="31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x v="0"/>
    <x v="0"/>
    <x v="32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x v="0"/>
    <x v="0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x v="0"/>
    <x v="0"/>
    <x v="34"/>
  </r>
  <r>
    <n v="35"/>
    <x v="35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x v="0"/>
    <x v="0"/>
    <x v="35"/>
  </r>
  <r>
    <n v="36"/>
    <x v="36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x v="0"/>
    <x v="0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x v="0"/>
    <x v="0"/>
    <x v="37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x v="0"/>
    <x v="0"/>
    <x v="38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x v="0"/>
    <x v="0"/>
    <x v="39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x v="0"/>
    <x v="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x v="0"/>
    <x v="0"/>
    <x v="41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x v="0"/>
    <x v="0"/>
    <x v="42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x v="0"/>
    <x v="0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x v="0"/>
    <x v="0"/>
    <x v="44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x v="0"/>
    <x v="0"/>
    <x v="45"/>
  </r>
  <r>
    <n v="46"/>
    <x v="46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x v="0"/>
    <x v="0"/>
    <x v="46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x v="0"/>
    <x v="0"/>
    <x v="47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x v="0"/>
    <x v="0"/>
    <x v="48"/>
  </r>
  <r>
    <n v="49"/>
    <x v="49"/>
    <s v="Driving Jersey is real people telling real stories."/>
    <x v="14"/>
    <x v="48"/>
    <x v="0"/>
    <x v="0"/>
    <x v="0"/>
    <n v="1445660045"/>
    <n v="1443068045"/>
    <b v="0"/>
    <n v="87"/>
    <b v="1"/>
    <x v="0"/>
    <x v="0"/>
    <x v="0"/>
    <x v="49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x v="0"/>
    <x v="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x v="0"/>
    <x v="0"/>
    <x v="51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x v="0"/>
    <x v="0"/>
    <x v="52"/>
  </r>
  <r>
    <n v="53"/>
    <x v="53"/>
    <s v="Delicious TV's Vegan Mashup launching season two on public television"/>
    <x v="9"/>
    <x v="52"/>
    <x v="0"/>
    <x v="0"/>
    <x v="0"/>
    <n v="1396648800"/>
    <n v="1395407445"/>
    <b v="0"/>
    <n v="117"/>
    <b v="1"/>
    <x v="0"/>
    <x v="0"/>
    <x v="0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x v="0"/>
    <x v="0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x v="0"/>
    <x v="0"/>
    <x v="55"/>
  </r>
  <r>
    <n v="56"/>
    <x v="56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x v="0"/>
    <x v="0"/>
    <x v="56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x v="0"/>
    <x v="0"/>
    <x v="57"/>
  </r>
  <r>
    <n v="58"/>
    <x v="58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x v="0"/>
    <x v="0"/>
    <x v="58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x v="0"/>
    <x v="0"/>
    <x v="59"/>
  </r>
  <r>
    <n v="60"/>
    <x v="60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1"/>
    <x v="0"/>
    <x v="1"/>
    <x v="60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1"/>
    <x v="0"/>
    <x v="1"/>
    <x v="61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1"/>
    <x v="0"/>
    <x v="1"/>
    <x v="62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1"/>
    <x v="0"/>
    <x v="1"/>
    <x v="63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1"/>
    <x v="0"/>
    <x v="1"/>
    <x v="64"/>
  </r>
  <r>
    <n v="65"/>
    <x v="65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1"/>
    <x v="0"/>
    <x v="1"/>
    <x v="65"/>
  </r>
  <r>
    <n v="66"/>
    <x v="66"/>
    <s v="A dark comedy set in the '60s about clinical depression and one night stands."/>
    <x v="13"/>
    <x v="65"/>
    <x v="0"/>
    <x v="0"/>
    <x v="0"/>
    <n v="1468873420"/>
    <n v="1466281420"/>
    <b v="0"/>
    <n v="26"/>
    <b v="1"/>
    <x v="1"/>
    <x v="0"/>
    <x v="1"/>
    <x v="66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1"/>
    <x v="0"/>
    <x v="1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1"/>
    <x v="0"/>
    <x v="1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1"/>
    <x v="0"/>
    <x v="1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1"/>
    <x v="0"/>
    <x v="1"/>
    <x v="70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1"/>
    <x v="0"/>
    <x v="1"/>
    <x v="71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1"/>
    <x v="0"/>
    <x v="1"/>
    <x v="72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1"/>
    <x v="0"/>
    <x v="1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1"/>
    <x v="0"/>
    <x v="1"/>
    <x v="74"/>
  </r>
  <r>
    <n v="75"/>
    <x v="75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1"/>
    <x v="0"/>
    <x v="1"/>
    <x v="75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1"/>
    <x v="0"/>
    <x v="1"/>
    <x v="76"/>
  </r>
  <r>
    <n v="77"/>
    <x v="77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1"/>
    <x v="0"/>
    <x v="1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1"/>
    <x v="0"/>
    <x v="1"/>
    <x v="78"/>
  </r>
  <r>
    <n v="79"/>
    <x v="79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1"/>
    <x v="0"/>
    <x v="1"/>
    <x v="79"/>
  </r>
  <r>
    <n v="80"/>
    <x v="80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1"/>
    <x v="0"/>
    <x v="1"/>
    <x v="80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1"/>
    <x v="0"/>
    <x v="1"/>
    <x v="81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1"/>
    <x v="0"/>
    <x v="1"/>
    <x v="82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1"/>
    <x v="0"/>
    <x v="1"/>
    <x v="83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1"/>
    <x v="0"/>
    <x v="1"/>
    <x v="84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1"/>
    <x v="0"/>
    <x v="1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1"/>
    <x v="0"/>
    <x v="1"/>
    <x v="86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1"/>
    <x v="0"/>
    <x v="1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1"/>
    <x v="0"/>
    <x v="1"/>
    <x v="88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1"/>
    <x v="0"/>
    <x v="1"/>
    <x v="89"/>
  </r>
  <r>
    <n v="90"/>
    <x v="90"/>
    <s v="We're looking for funding to help submit a short film to film festivals."/>
    <x v="2"/>
    <x v="89"/>
    <x v="0"/>
    <x v="0"/>
    <x v="0"/>
    <n v="1310454499"/>
    <n v="1307862499"/>
    <b v="0"/>
    <n v="16"/>
    <b v="1"/>
    <x v="1"/>
    <x v="0"/>
    <x v="1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1"/>
    <x v="0"/>
    <x v="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1"/>
    <x v="0"/>
    <x v="1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1"/>
    <x v="0"/>
    <x v="1"/>
    <x v="93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1"/>
    <x v="0"/>
    <x v="1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1"/>
    <x v="0"/>
    <x v="1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1"/>
    <x v="0"/>
    <x v="1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1"/>
    <x v="0"/>
    <x v="1"/>
    <x v="97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1"/>
    <x v="0"/>
    <x v="1"/>
    <x v="98"/>
  </r>
  <r>
    <n v="99"/>
    <x v="99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1"/>
    <x v="0"/>
    <x v="1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1"/>
    <x v="0"/>
    <x v="1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1"/>
    <x v="0"/>
    <x v="1"/>
    <x v="101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1"/>
    <x v="0"/>
    <x v="1"/>
    <x v="102"/>
  </r>
  <r>
    <n v="103"/>
    <x v="103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1"/>
    <x v="0"/>
    <x v="1"/>
    <x v="103"/>
  </r>
  <r>
    <n v="104"/>
    <x v="104"/>
    <s v="UCF short film about an old man, his love for music, and his misplaced trumpet.  "/>
    <x v="2"/>
    <x v="49"/>
    <x v="0"/>
    <x v="0"/>
    <x v="0"/>
    <n v="1301792400"/>
    <n v="1299775266"/>
    <b v="0"/>
    <n v="10"/>
    <b v="1"/>
    <x v="1"/>
    <x v="0"/>
    <x v="1"/>
    <x v="88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1"/>
    <x v="0"/>
    <x v="1"/>
    <x v="104"/>
  </r>
  <r>
    <n v="106"/>
    <x v="106"/>
    <s v="A Boy. A Girl. A Car. A Serial Killer."/>
    <x v="10"/>
    <x v="102"/>
    <x v="0"/>
    <x v="0"/>
    <x v="0"/>
    <n v="1333391901"/>
    <n v="1332182301"/>
    <b v="0"/>
    <n v="27"/>
    <b v="1"/>
    <x v="1"/>
    <x v="0"/>
    <x v="1"/>
    <x v="105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1"/>
    <x v="0"/>
    <x v="1"/>
    <x v="106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1"/>
    <x v="0"/>
    <x v="1"/>
    <x v="107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1"/>
    <x v="0"/>
    <x v="1"/>
    <x v="108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1"/>
    <x v="0"/>
    <x v="1"/>
    <x v="109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1"/>
    <x v="0"/>
    <x v="1"/>
    <x v="110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1"/>
    <x v="0"/>
    <x v="1"/>
    <x v="111"/>
  </r>
  <r>
    <n v="113"/>
    <x v="113"/>
    <s v="A living memorial for all those dealing with trauma, grief and loss."/>
    <x v="10"/>
    <x v="108"/>
    <x v="0"/>
    <x v="0"/>
    <x v="0"/>
    <n v="1312642800"/>
    <n v="1311963128"/>
    <b v="0"/>
    <n v="78"/>
    <b v="1"/>
    <x v="1"/>
    <x v="0"/>
    <x v="1"/>
    <x v="112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1"/>
    <x v="0"/>
    <x v="1"/>
    <x v="113"/>
  </r>
  <r>
    <n v="115"/>
    <x v="115"/>
    <s v="Never judge a book (or a lover) by their cover."/>
    <x v="52"/>
    <x v="110"/>
    <x v="0"/>
    <x v="0"/>
    <x v="0"/>
    <n v="1328377444"/>
    <n v="1326217444"/>
    <b v="0"/>
    <n v="22"/>
    <b v="1"/>
    <x v="1"/>
    <x v="0"/>
    <x v="1"/>
    <x v="114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1"/>
    <x v="0"/>
    <x v="1"/>
    <x v="11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1"/>
    <x v="0"/>
    <x v="1"/>
    <x v="116"/>
  </r>
  <r>
    <n v="118"/>
    <x v="118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1"/>
    <x v="0"/>
    <x v="1"/>
    <x v="117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1"/>
    <x v="0"/>
    <x v="1"/>
    <x v="118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2"/>
    <x v="0"/>
    <x v="2"/>
    <x v="119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2"/>
    <x v="0"/>
    <x v="2"/>
    <x v="120"/>
  </r>
  <r>
    <n v="122"/>
    <x v="122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2"/>
    <x v="0"/>
    <x v="2"/>
    <x v="121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2"/>
    <x v="0"/>
    <x v="2"/>
    <x v="122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2"/>
    <x v="0"/>
    <x v="2"/>
    <x v="121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2"/>
    <x v="0"/>
    <x v="2"/>
    <x v="123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2"/>
    <x v="0"/>
    <x v="2"/>
    <x v="124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2"/>
    <x v="0"/>
    <x v="2"/>
    <x v="125"/>
  </r>
  <r>
    <n v="128"/>
    <x v="128"/>
    <s v="A Science Fiction film filled with entertainment and Excitement"/>
    <x v="57"/>
    <x v="122"/>
    <x v="1"/>
    <x v="0"/>
    <x v="0"/>
    <n v="1476941293"/>
    <n v="1473917293"/>
    <b v="0"/>
    <n v="6"/>
    <b v="0"/>
    <x v="2"/>
    <x v="0"/>
    <x v="2"/>
    <x v="126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2"/>
    <x v="0"/>
    <x v="2"/>
    <x v="121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2"/>
    <x v="0"/>
    <x v="2"/>
    <x v="121"/>
  </r>
  <r>
    <n v="131"/>
    <x v="131"/>
    <s v="I"/>
    <x v="38"/>
    <x v="117"/>
    <x v="1"/>
    <x v="0"/>
    <x v="0"/>
    <n v="1467763200"/>
    <n v="1466453161"/>
    <b v="0"/>
    <n v="0"/>
    <b v="0"/>
    <x v="2"/>
    <x v="0"/>
    <x v="2"/>
    <x v="121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2"/>
    <x v="0"/>
    <x v="2"/>
    <x v="127"/>
  </r>
  <r>
    <n v="133"/>
    <x v="133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2"/>
    <x v="0"/>
    <x v="2"/>
    <x v="121"/>
  </r>
  <r>
    <n v="134"/>
    <x v="134"/>
    <s v="steampunk  remake of &quot;a Christmas carol&quot;"/>
    <x v="10"/>
    <x v="117"/>
    <x v="1"/>
    <x v="0"/>
    <x v="0"/>
    <n v="1441386000"/>
    <n v="1438811418"/>
    <b v="0"/>
    <n v="0"/>
    <b v="0"/>
    <x v="2"/>
    <x v="0"/>
    <x v="2"/>
    <x v="121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2"/>
    <x v="0"/>
    <x v="2"/>
    <x v="128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2"/>
    <x v="0"/>
    <x v="2"/>
    <x v="121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2"/>
    <x v="0"/>
    <x v="2"/>
    <x v="121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2"/>
    <x v="0"/>
    <x v="2"/>
    <x v="129"/>
  </r>
  <r>
    <n v="139"/>
    <x v="139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2"/>
    <x v="0"/>
    <x v="2"/>
    <x v="130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2"/>
    <x v="0"/>
    <x v="2"/>
    <x v="121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2"/>
    <x v="0"/>
    <x v="2"/>
    <x v="131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2"/>
    <x v="0"/>
    <x v="2"/>
    <x v="119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2"/>
    <x v="0"/>
    <x v="2"/>
    <x v="121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2"/>
    <x v="0"/>
    <x v="2"/>
    <x v="13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2"/>
    <x v="0"/>
    <x v="2"/>
    <x v="133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2"/>
    <x v="0"/>
    <x v="2"/>
    <x v="134"/>
  </r>
  <r>
    <n v="147"/>
    <x v="147"/>
    <s v="Film makers catch live footage beyond their wildest dreams."/>
    <x v="39"/>
    <x v="117"/>
    <x v="1"/>
    <x v="1"/>
    <x v="1"/>
    <n v="1420741080"/>
    <n v="1417026340"/>
    <b v="0"/>
    <n v="0"/>
    <b v="0"/>
    <x v="2"/>
    <x v="0"/>
    <x v="2"/>
    <x v="121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2"/>
    <x v="0"/>
    <x v="2"/>
    <x v="135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2"/>
    <x v="0"/>
    <x v="2"/>
    <x v="136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2"/>
    <x v="0"/>
    <x v="2"/>
    <x v="137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2"/>
    <x v="0"/>
    <x v="2"/>
    <x v="138"/>
  </r>
  <r>
    <n v="152"/>
    <x v="152"/>
    <s v="The Great Dark is a journey through the unimaginable...and un foreseeable..."/>
    <x v="66"/>
    <x v="134"/>
    <x v="1"/>
    <x v="0"/>
    <x v="0"/>
    <n v="1411437100"/>
    <n v="1408845100"/>
    <b v="0"/>
    <n v="2"/>
    <b v="0"/>
    <x v="2"/>
    <x v="0"/>
    <x v="2"/>
    <x v="2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2"/>
    <x v="0"/>
    <x v="2"/>
    <x v="139"/>
  </r>
  <r>
    <n v="154"/>
    <x v="154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2"/>
    <x v="0"/>
    <x v="2"/>
    <x v="140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2"/>
    <x v="0"/>
    <x v="2"/>
    <x v="141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2"/>
    <x v="0"/>
    <x v="2"/>
    <x v="142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2"/>
    <x v="0"/>
    <x v="2"/>
    <x v="143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2"/>
    <x v="0"/>
    <x v="2"/>
    <x v="121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2"/>
    <x v="0"/>
    <x v="2"/>
    <x v="119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3"/>
    <x v="0"/>
    <x v="3"/>
    <x v="121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3"/>
    <x v="0"/>
    <x v="3"/>
    <x v="144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3"/>
    <x v="0"/>
    <x v="3"/>
    <x v="145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3"/>
    <x v="0"/>
    <x v="3"/>
    <x v="121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3"/>
    <x v="0"/>
    <x v="3"/>
    <x v="146"/>
  </r>
  <r>
    <n v="165"/>
    <x v="165"/>
    <s v="A teacher. A boy. The beach and a heatwave that drove them all insane."/>
    <x v="73"/>
    <x v="117"/>
    <x v="2"/>
    <x v="1"/>
    <x v="1"/>
    <n v="1452613724"/>
    <n v="1450021724"/>
    <b v="0"/>
    <n v="0"/>
    <b v="0"/>
    <x v="3"/>
    <x v="0"/>
    <x v="3"/>
    <x v="121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3"/>
    <x v="0"/>
    <x v="3"/>
    <x v="147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3"/>
    <x v="0"/>
    <x v="3"/>
    <x v="148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3"/>
    <x v="0"/>
    <x v="3"/>
    <x v="149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3"/>
    <x v="0"/>
    <x v="3"/>
    <x v="150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3"/>
    <x v="0"/>
    <x v="3"/>
    <x v="151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3"/>
    <x v="0"/>
    <x v="3"/>
    <x v="120"/>
  </r>
  <r>
    <n v="172"/>
    <x v="172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3"/>
    <x v="0"/>
    <x v="3"/>
    <x v="121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3"/>
    <x v="0"/>
    <x v="3"/>
    <x v="121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3"/>
    <x v="0"/>
    <x v="3"/>
    <x v="121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3"/>
    <x v="0"/>
    <x v="3"/>
    <x v="34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3"/>
    <x v="0"/>
    <x v="3"/>
    <x v="121"/>
  </r>
  <r>
    <n v="177"/>
    <x v="177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3"/>
    <x v="0"/>
    <x v="3"/>
    <x v="152"/>
  </r>
  <r>
    <n v="178"/>
    <x v="178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3"/>
    <x v="0"/>
    <x v="3"/>
    <x v="121"/>
  </r>
  <r>
    <n v="179"/>
    <x v="179"/>
    <s v="A feature-length film about how three people survive in a diseased world."/>
    <x v="28"/>
    <x v="148"/>
    <x v="2"/>
    <x v="0"/>
    <x v="0"/>
    <n v="1457056555"/>
    <n v="1454464555"/>
    <b v="0"/>
    <n v="2"/>
    <b v="0"/>
    <x v="3"/>
    <x v="0"/>
    <x v="3"/>
    <x v="101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3"/>
    <x v="0"/>
    <x v="3"/>
    <x v="15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3"/>
    <x v="0"/>
    <x v="3"/>
    <x v="154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3"/>
    <x v="0"/>
    <x v="3"/>
    <x v="121"/>
  </r>
  <r>
    <n v="183"/>
    <x v="183"/>
    <s v="Don't kill me until I meet my Dad"/>
    <x v="78"/>
    <x v="151"/>
    <x v="2"/>
    <x v="1"/>
    <x v="1"/>
    <n v="1417033610"/>
    <n v="1414438010"/>
    <b v="0"/>
    <n v="12"/>
    <b v="0"/>
    <x v="3"/>
    <x v="0"/>
    <x v="3"/>
    <x v="155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3"/>
    <x v="0"/>
    <x v="3"/>
    <x v="156"/>
  </r>
  <r>
    <n v="185"/>
    <x v="185"/>
    <s v="Love has no boundaries!"/>
    <x v="79"/>
    <x v="153"/>
    <x v="2"/>
    <x v="10"/>
    <x v="8"/>
    <n v="1471557139"/>
    <n v="1468965139"/>
    <b v="0"/>
    <n v="10"/>
    <b v="0"/>
    <x v="3"/>
    <x v="0"/>
    <x v="3"/>
    <x v="157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3"/>
    <x v="0"/>
    <x v="3"/>
    <x v="121"/>
  </r>
  <r>
    <n v="187"/>
    <x v="187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3"/>
    <x v="0"/>
    <x v="3"/>
    <x v="158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3"/>
    <x v="0"/>
    <x v="3"/>
    <x v="121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3"/>
    <x v="0"/>
    <x v="3"/>
    <x v="159"/>
  </r>
  <r>
    <n v="190"/>
    <x v="190"/>
    <s v="Because hope can be a 4 letter word"/>
    <x v="14"/>
    <x v="155"/>
    <x v="2"/>
    <x v="0"/>
    <x v="0"/>
    <n v="1466091446"/>
    <n v="1465227446"/>
    <b v="0"/>
    <n v="1"/>
    <b v="0"/>
    <x v="3"/>
    <x v="0"/>
    <x v="3"/>
    <x v="73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3"/>
    <x v="0"/>
    <x v="3"/>
    <x v="160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3"/>
    <x v="0"/>
    <x v="3"/>
    <x v="161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3"/>
    <x v="0"/>
    <x v="3"/>
    <x v="121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3"/>
    <x v="0"/>
    <x v="3"/>
    <x v="120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3"/>
    <x v="0"/>
    <x v="3"/>
    <x v="121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3"/>
    <x v="0"/>
    <x v="3"/>
    <x v="162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3"/>
    <x v="0"/>
    <x v="3"/>
    <x v="16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3"/>
    <x v="0"/>
    <x v="3"/>
    <x v="164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3"/>
    <x v="0"/>
    <x v="3"/>
    <x v="121"/>
  </r>
  <r>
    <n v="200"/>
    <x v="200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3"/>
    <x v="0"/>
    <x v="3"/>
    <x v="165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3"/>
    <x v="0"/>
    <x v="3"/>
    <x v="166"/>
  </r>
  <r>
    <n v="202"/>
    <x v="202"/>
    <s v="new web series created by jonney terry"/>
    <x v="12"/>
    <x v="117"/>
    <x v="2"/>
    <x v="0"/>
    <x v="0"/>
    <n v="1444337940"/>
    <n v="1441750564"/>
    <b v="0"/>
    <n v="0"/>
    <b v="0"/>
    <x v="3"/>
    <x v="0"/>
    <x v="3"/>
    <x v="121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3"/>
    <x v="0"/>
    <x v="3"/>
    <x v="167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3"/>
    <x v="0"/>
    <x v="3"/>
    <x v="168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3"/>
    <x v="0"/>
    <x v="3"/>
    <x v="169"/>
  </r>
  <r>
    <n v="206"/>
    <x v="206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3"/>
    <x v="0"/>
    <x v="3"/>
    <x v="121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3"/>
    <x v="0"/>
    <x v="3"/>
    <x v="170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3"/>
    <x v="0"/>
    <x v="3"/>
    <x v="121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3"/>
    <x v="0"/>
    <x v="3"/>
    <x v="121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3"/>
    <x v="0"/>
    <x v="3"/>
    <x v="171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3"/>
    <x v="0"/>
    <x v="3"/>
    <x v="172"/>
  </r>
  <r>
    <n v="212"/>
    <x v="212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3"/>
    <x v="0"/>
    <x v="3"/>
    <x v="120"/>
  </r>
  <r>
    <n v="213"/>
    <x v="213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3"/>
    <x v="0"/>
    <x v="3"/>
    <x v="135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3"/>
    <x v="0"/>
    <x v="3"/>
    <x v="120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3"/>
    <x v="0"/>
    <x v="3"/>
    <x v="119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3"/>
    <x v="0"/>
    <x v="3"/>
    <x v="173"/>
  </r>
  <r>
    <n v="217"/>
    <x v="217"/>
    <s v="A roadmovie by paw"/>
    <x v="57"/>
    <x v="172"/>
    <x v="2"/>
    <x v="11"/>
    <x v="9"/>
    <n v="1419780149"/>
    <n v="1417101749"/>
    <b v="0"/>
    <n v="38"/>
    <b v="0"/>
    <x v="3"/>
    <x v="0"/>
    <x v="3"/>
    <x v="174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3"/>
    <x v="0"/>
    <x v="3"/>
    <x v="101"/>
  </r>
  <r>
    <n v="219"/>
    <x v="219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3"/>
    <x v="0"/>
    <x v="3"/>
    <x v="175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3"/>
    <x v="0"/>
    <x v="3"/>
    <x v="176"/>
  </r>
  <r>
    <n v="221"/>
    <x v="221"/>
    <s v="Film about Schizophrenia with Surreal Twists!"/>
    <x v="63"/>
    <x v="117"/>
    <x v="2"/>
    <x v="0"/>
    <x v="0"/>
    <n v="1427569564"/>
    <n v="1422389164"/>
    <b v="0"/>
    <n v="0"/>
    <b v="0"/>
    <x v="3"/>
    <x v="0"/>
    <x v="3"/>
    <x v="121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3"/>
    <x v="0"/>
    <x v="3"/>
    <x v="177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3"/>
    <x v="0"/>
    <x v="3"/>
    <x v="121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3"/>
    <x v="0"/>
    <x v="3"/>
    <x v="121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3"/>
    <x v="0"/>
    <x v="3"/>
    <x v="121"/>
  </r>
  <r>
    <n v="226"/>
    <x v="226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3"/>
    <x v="0"/>
    <x v="3"/>
    <x v="178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3"/>
    <x v="0"/>
    <x v="3"/>
    <x v="121"/>
  </r>
  <r>
    <n v="228"/>
    <x v="228"/>
    <s v="I am making a film from one one of my books called facets of a Geek life."/>
    <x v="6"/>
    <x v="117"/>
    <x v="2"/>
    <x v="1"/>
    <x v="1"/>
    <n v="1433176105"/>
    <n v="1427992105"/>
    <b v="0"/>
    <n v="0"/>
    <b v="0"/>
    <x v="3"/>
    <x v="0"/>
    <x v="3"/>
    <x v="121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3"/>
    <x v="0"/>
    <x v="3"/>
    <x v="121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3"/>
    <x v="0"/>
    <x v="3"/>
    <x v="179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3"/>
    <x v="0"/>
    <x v="3"/>
    <x v="121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3"/>
    <x v="0"/>
    <x v="3"/>
    <x v="180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3"/>
    <x v="0"/>
    <x v="3"/>
    <x v="121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3"/>
    <x v="0"/>
    <x v="3"/>
    <x v="181"/>
  </r>
  <r>
    <n v="235"/>
    <x v="235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3"/>
    <x v="0"/>
    <x v="3"/>
    <x v="121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3"/>
    <x v="0"/>
    <x v="3"/>
    <x v="121"/>
  </r>
  <r>
    <n v="237"/>
    <x v="237"/>
    <s v="Making The Choice is a christian short film series."/>
    <x v="36"/>
    <x v="155"/>
    <x v="2"/>
    <x v="0"/>
    <x v="0"/>
    <n v="1457445069"/>
    <n v="1452261069"/>
    <b v="0"/>
    <n v="1"/>
    <b v="0"/>
    <x v="3"/>
    <x v="0"/>
    <x v="3"/>
    <x v="7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3"/>
    <x v="0"/>
    <x v="3"/>
    <x v="121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3"/>
    <x v="0"/>
    <x v="3"/>
    <x v="7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4"/>
    <x v="0"/>
    <x v="4"/>
    <x v="182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4"/>
    <x v="0"/>
    <x v="4"/>
    <x v="183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4"/>
    <x v="0"/>
    <x v="4"/>
    <x v="184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4"/>
    <x v="0"/>
    <x v="4"/>
    <x v="185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4"/>
    <x v="0"/>
    <x v="4"/>
    <x v="186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4"/>
    <x v="0"/>
    <x v="4"/>
    <x v="187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4"/>
    <x v="0"/>
    <x v="4"/>
    <x v="188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4"/>
    <x v="0"/>
    <x v="4"/>
    <x v="189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4"/>
    <x v="0"/>
    <x v="4"/>
    <x v="190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4"/>
    <x v="0"/>
    <x v="4"/>
    <x v="191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4"/>
    <x v="0"/>
    <x v="4"/>
    <x v="192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4"/>
    <x v="0"/>
    <x v="4"/>
    <x v="193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4"/>
    <x v="0"/>
    <x v="4"/>
    <x v="19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4"/>
    <x v="0"/>
    <x v="4"/>
    <x v="195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4"/>
    <x v="0"/>
    <x v="4"/>
    <x v="196"/>
  </r>
  <r>
    <n v="255"/>
    <x v="255"/>
    <s v="xoxosms is a documentary about first love, long distance and Skype."/>
    <x v="6"/>
    <x v="194"/>
    <x v="0"/>
    <x v="0"/>
    <x v="0"/>
    <n v="1300275482"/>
    <n v="1297687082"/>
    <b v="1"/>
    <n v="188"/>
    <b v="1"/>
    <x v="4"/>
    <x v="0"/>
    <x v="4"/>
    <x v="197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4"/>
    <x v="0"/>
    <x v="4"/>
    <x v="198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4"/>
    <x v="0"/>
    <x v="4"/>
    <x v="199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4"/>
    <x v="0"/>
    <x v="4"/>
    <x v="200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4"/>
    <x v="0"/>
    <x v="4"/>
    <x v="201"/>
  </r>
  <r>
    <n v="260"/>
    <x v="260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4"/>
    <x v="0"/>
    <x v="4"/>
    <x v="202"/>
  </r>
  <r>
    <n v="261"/>
    <x v="261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4"/>
    <x v="0"/>
    <x v="4"/>
    <x v="203"/>
  </r>
  <r>
    <n v="262"/>
    <x v="262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4"/>
    <x v="0"/>
    <x v="4"/>
    <x v="20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4"/>
    <x v="0"/>
    <x v="4"/>
    <x v="205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4"/>
    <x v="0"/>
    <x v="4"/>
    <x v="206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4"/>
    <x v="0"/>
    <x v="4"/>
    <x v="207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4"/>
    <x v="0"/>
    <x v="4"/>
    <x v="208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4"/>
    <x v="0"/>
    <x v="4"/>
    <x v="209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4"/>
    <x v="0"/>
    <x v="4"/>
    <x v="210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4"/>
    <x v="0"/>
    <x v="4"/>
    <x v="211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4"/>
    <x v="0"/>
    <x v="4"/>
    <x v="212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4"/>
    <x v="0"/>
    <x v="4"/>
    <x v="213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4"/>
    <x v="0"/>
    <x v="4"/>
    <x v="21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4"/>
    <x v="0"/>
    <x v="4"/>
    <x v="215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4"/>
    <x v="0"/>
    <x v="4"/>
    <x v="216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4"/>
    <x v="0"/>
    <x v="4"/>
    <x v="217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4"/>
    <x v="0"/>
    <x v="4"/>
    <x v="218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4"/>
    <x v="0"/>
    <x v="4"/>
    <x v="219"/>
  </r>
  <r>
    <n v="278"/>
    <x v="278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4"/>
    <x v="0"/>
    <x v="4"/>
    <x v="220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4"/>
    <x v="0"/>
    <x v="4"/>
    <x v="221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4"/>
    <x v="0"/>
    <x v="4"/>
    <x v="222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4"/>
    <x v="0"/>
    <x v="4"/>
    <x v="223"/>
  </r>
  <r>
    <n v="282"/>
    <x v="282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4"/>
    <x v="0"/>
    <x v="4"/>
    <x v="224"/>
  </r>
  <r>
    <n v="283"/>
    <x v="283"/>
    <s v="What is the impact of survivorship on the human condition?"/>
    <x v="102"/>
    <x v="221"/>
    <x v="0"/>
    <x v="0"/>
    <x v="0"/>
    <n v="1306904340"/>
    <n v="1305219744"/>
    <b v="1"/>
    <n v="202"/>
    <b v="1"/>
    <x v="4"/>
    <x v="0"/>
    <x v="4"/>
    <x v="225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4"/>
    <x v="0"/>
    <x v="4"/>
    <x v="226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4"/>
    <x v="0"/>
    <x v="4"/>
    <x v="227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4"/>
    <x v="0"/>
    <x v="4"/>
    <x v="228"/>
  </r>
  <r>
    <n v="287"/>
    <x v="287"/>
    <s v="War is hell. Why would anyone want to spend their weekends there?"/>
    <x v="36"/>
    <x v="225"/>
    <x v="0"/>
    <x v="0"/>
    <x v="0"/>
    <n v="1351828800"/>
    <n v="1349160018"/>
    <b v="1"/>
    <n v="290"/>
    <b v="1"/>
    <x v="4"/>
    <x v="0"/>
    <x v="4"/>
    <x v="229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4"/>
    <x v="0"/>
    <x v="4"/>
    <x v="230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4"/>
    <x v="0"/>
    <x v="4"/>
    <x v="231"/>
  </r>
  <r>
    <n v="290"/>
    <x v="290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4"/>
    <x v="0"/>
    <x v="4"/>
    <x v="232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4"/>
    <x v="0"/>
    <x v="4"/>
    <x v="233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4"/>
    <x v="0"/>
    <x v="4"/>
    <x v="234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4"/>
    <x v="0"/>
    <x v="4"/>
    <x v="235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4"/>
    <x v="0"/>
    <x v="4"/>
    <x v="101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4"/>
    <x v="0"/>
    <x v="4"/>
    <x v="236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4"/>
    <x v="0"/>
    <x v="4"/>
    <x v="237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4"/>
    <x v="0"/>
    <x v="4"/>
    <x v="238"/>
  </r>
  <r>
    <n v="298"/>
    <x v="298"/>
    <s v="The truth is, we all lie - and by &quot;we,&quot; we mean everyone!"/>
    <x v="103"/>
    <x v="235"/>
    <x v="0"/>
    <x v="0"/>
    <x v="0"/>
    <n v="1399669200"/>
    <n v="1394536048"/>
    <b v="1"/>
    <n v="2436"/>
    <b v="1"/>
    <x v="4"/>
    <x v="0"/>
    <x v="4"/>
    <x v="239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4"/>
    <x v="0"/>
    <x v="4"/>
    <x v="240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4"/>
    <x v="0"/>
    <x v="4"/>
    <x v="241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4"/>
    <x v="0"/>
    <x v="4"/>
    <x v="242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4"/>
    <x v="0"/>
    <x v="4"/>
    <x v="243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4"/>
    <x v="0"/>
    <x v="4"/>
    <x v="244"/>
  </r>
  <r>
    <n v="304"/>
    <x v="304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4"/>
    <x v="0"/>
    <x v="4"/>
    <x v="245"/>
  </r>
  <r>
    <n v="305"/>
    <x v="305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4"/>
    <x v="0"/>
    <x v="4"/>
    <x v="246"/>
  </r>
  <r>
    <n v="306"/>
    <x v="306"/>
    <s v="A feature-length documentary on the life of Boston escape artist Jason Escape."/>
    <x v="28"/>
    <x v="243"/>
    <x v="0"/>
    <x v="0"/>
    <x v="0"/>
    <n v="1363806333"/>
    <n v="1362081933"/>
    <b v="1"/>
    <n v="80"/>
    <b v="1"/>
    <x v="4"/>
    <x v="0"/>
    <x v="4"/>
    <x v="247"/>
  </r>
  <r>
    <n v="307"/>
    <x v="307"/>
    <s v="Why is grammar important?"/>
    <x v="29"/>
    <x v="244"/>
    <x v="0"/>
    <x v="0"/>
    <x v="0"/>
    <n v="1360276801"/>
    <n v="1357684801"/>
    <b v="1"/>
    <n v="576"/>
    <b v="1"/>
    <x v="4"/>
    <x v="0"/>
    <x v="4"/>
    <x v="248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4"/>
    <x v="0"/>
    <x v="4"/>
    <x v="249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4"/>
    <x v="0"/>
    <x v="4"/>
    <x v="250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4"/>
    <x v="0"/>
    <x v="4"/>
    <x v="251"/>
  </r>
  <r>
    <n v="311"/>
    <x v="311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4"/>
    <x v="0"/>
    <x v="4"/>
    <x v="252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4"/>
    <x v="0"/>
    <x v="4"/>
    <x v="253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4"/>
    <x v="0"/>
    <x v="4"/>
    <x v="181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4"/>
    <x v="0"/>
    <x v="4"/>
    <x v="254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4"/>
    <x v="0"/>
    <x v="4"/>
    <x v="255"/>
  </r>
  <r>
    <n v="316"/>
    <x v="316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4"/>
    <x v="0"/>
    <x v="4"/>
    <x v="256"/>
  </r>
  <r>
    <n v="317"/>
    <x v="317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4"/>
    <x v="0"/>
    <x v="4"/>
    <x v="257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4"/>
    <x v="0"/>
    <x v="4"/>
    <x v="3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4"/>
    <x v="0"/>
    <x v="4"/>
    <x v="258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4"/>
    <x v="0"/>
    <x v="4"/>
    <x v="259"/>
  </r>
  <r>
    <n v="321"/>
    <x v="321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4"/>
    <x v="0"/>
    <x v="4"/>
    <x v="260"/>
  </r>
  <r>
    <n v="322"/>
    <x v="322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4"/>
    <x v="0"/>
    <x v="4"/>
    <x v="261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4"/>
    <x v="0"/>
    <x v="4"/>
    <x v="262"/>
  </r>
  <r>
    <n v="324"/>
    <x v="324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4"/>
    <x v="0"/>
    <x v="4"/>
    <x v="263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4"/>
    <x v="0"/>
    <x v="4"/>
    <x v="264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4"/>
    <x v="0"/>
    <x v="4"/>
    <x v="265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4"/>
    <x v="0"/>
    <x v="4"/>
    <x v="266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4"/>
    <x v="0"/>
    <x v="4"/>
    <x v="267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4"/>
    <x v="0"/>
    <x v="4"/>
    <x v="268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4"/>
    <x v="0"/>
    <x v="4"/>
    <x v="269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4"/>
    <x v="0"/>
    <x v="4"/>
    <x v="270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4"/>
    <x v="0"/>
    <x v="4"/>
    <x v="271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4"/>
    <x v="0"/>
    <x v="4"/>
    <x v="272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4"/>
    <x v="0"/>
    <x v="4"/>
    <x v="273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4"/>
    <x v="0"/>
    <x v="4"/>
    <x v="274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4"/>
    <x v="0"/>
    <x v="4"/>
    <x v="275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4"/>
    <x v="0"/>
    <x v="4"/>
    <x v="276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4"/>
    <x v="0"/>
    <x v="4"/>
    <x v="277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4"/>
    <x v="0"/>
    <x v="4"/>
    <x v="278"/>
  </r>
  <r>
    <n v="340"/>
    <x v="340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4"/>
    <x v="0"/>
    <x v="4"/>
    <x v="279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4"/>
    <x v="0"/>
    <x v="4"/>
    <x v="280"/>
  </r>
  <r>
    <n v="342"/>
    <x v="342"/>
    <s v="BREAKING A MONSTER needs your help to play in THEATERS!"/>
    <x v="56"/>
    <x v="279"/>
    <x v="0"/>
    <x v="0"/>
    <x v="0"/>
    <n v="1461955465"/>
    <n v="1459363465"/>
    <b v="1"/>
    <n v="325"/>
    <b v="1"/>
    <x v="4"/>
    <x v="0"/>
    <x v="4"/>
    <x v="281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4"/>
    <x v="0"/>
    <x v="4"/>
    <x v="282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4"/>
    <x v="0"/>
    <x v="4"/>
    <x v="283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4"/>
    <x v="0"/>
    <x v="4"/>
    <x v="284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4"/>
    <x v="0"/>
    <x v="4"/>
    <x v="285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4"/>
    <x v="0"/>
    <x v="4"/>
    <x v="286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4"/>
    <x v="0"/>
    <x v="4"/>
    <x v="287"/>
  </r>
  <r>
    <n v="349"/>
    <x v="349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4"/>
    <x v="0"/>
    <x v="4"/>
    <x v="288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4"/>
    <x v="0"/>
    <x v="4"/>
    <x v="289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4"/>
    <x v="0"/>
    <x v="4"/>
    <x v="290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4"/>
    <x v="0"/>
    <x v="4"/>
    <x v="291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4"/>
    <x v="0"/>
    <x v="4"/>
    <x v="292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4"/>
    <x v="0"/>
    <x v="4"/>
    <x v="293"/>
  </r>
  <r>
    <n v="355"/>
    <x v="355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4"/>
    <x v="0"/>
    <x v="4"/>
    <x v="294"/>
  </r>
  <r>
    <n v="356"/>
    <x v="356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4"/>
    <x v="0"/>
    <x v="4"/>
    <x v="295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4"/>
    <x v="0"/>
    <x v="4"/>
    <x v="296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4"/>
    <x v="0"/>
    <x v="4"/>
    <x v="297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4"/>
    <x v="0"/>
    <x v="4"/>
    <x v="298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4"/>
    <x v="0"/>
    <x v="4"/>
    <x v="299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4"/>
    <x v="0"/>
    <x v="4"/>
    <x v="300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4"/>
    <x v="0"/>
    <x v="4"/>
    <x v="301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4"/>
    <x v="0"/>
    <x v="4"/>
    <x v="302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4"/>
    <x v="0"/>
    <x v="4"/>
    <x v="303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4"/>
    <x v="0"/>
    <x v="4"/>
    <x v="304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4"/>
    <x v="0"/>
    <x v="4"/>
    <x v="305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4"/>
    <x v="0"/>
    <x v="4"/>
    <x v="306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4"/>
    <x v="0"/>
    <x v="4"/>
    <x v="307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4"/>
    <x v="0"/>
    <x v="4"/>
    <x v="308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4"/>
    <x v="0"/>
    <x v="4"/>
    <x v="309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4"/>
    <x v="0"/>
    <x v="4"/>
    <x v="310"/>
  </r>
  <r>
    <n v="372"/>
    <x v="372"/>
    <s v="A short documentary exploring the uses of 'Natural Horsemanship' across Europe"/>
    <x v="43"/>
    <x v="308"/>
    <x v="0"/>
    <x v="1"/>
    <x v="1"/>
    <n v="1459872000"/>
    <n v="1456408244"/>
    <b v="0"/>
    <n v="9"/>
    <b v="1"/>
    <x v="4"/>
    <x v="0"/>
    <x v="4"/>
    <x v="311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4"/>
    <x v="0"/>
    <x v="4"/>
    <x v="312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4"/>
    <x v="0"/>
    <x v="4"/>
    <x v="313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4"/>
    <x v="0"/>
    <x v="4"/>
    <x v="31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4"/>
    <x v="0"/>
    <x v="4"/>
    <x v="315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4"/>
    <x v="0"/>
    <x v="4"/>
    <x v="316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4"/>
    <x v="0"/>
    <x v="4"/>
    <x v="317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4"/>
    <x v="0"/>
    <x v="4"/>
    <x v="318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4"/>
    <x v="0"/>
    <x v="4"/>
    <x v="319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4"/>
    <x v="0"/>
    <x v="4"/>
    <x v="320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4"/>
    <x v="0"/>
    <x v="4"/>
    <x v="321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4"/>
    <x v="0"/>
    <x v="4"/>
    <x v="322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4"/>
    <x v="0"/>
    <x v="4"/>
    <x v="323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4"/>
    <x v="0"/>
    <x v="4"/>
    <x v="324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4"/>
    <x v="0"/>
    <x v="4"/>
    <x v="325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4"/>
    <x v="0"/>
    <x v="4"/>
    <x v="326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4"/>
    <x v="0"/>
    <x v="4"/>
    <x v="327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4"/>
    <x v="0"/>
    <x v="4"/>
    <x v="328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4"/>
    <x v="0"/>
    <x v="4"/>
    <x v="84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4"/>
    <x v="0"/>
    <x v="4"/>
    <x v="329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4"/>
    <x v="0"/>
    <x v="4"/>
    <x v="330"/>
  </r>
  <r>
    <n v="393"/>
    <x v="393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4"/>
    <x v="0"/>
    <x v="4"/>
    <x v="331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4"/>
    <x v="0"/>
    <x v="4"/>
    <x v="332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4"/>
    <x v="0"/>
    <x v="4"/>
    <x v="333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4"/>
    <x v="0"/>
    <x v="4"/>
    <x v="33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4"/>
    <x v="0"/>
    <x v="4"/>
    <x v="335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4"/>
    <x v="0"/>
    <x v="4"/>
    <x v="336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4"/>
    <x v="0"/>
    <x v="4"/>
    <x v="337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4"/>
    <x v="0"/>
    <x v="4"/>
    <x v="338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4"/>
    <x v="0"/>
    <x v="4"/>
    <x v="339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4"/>
    <x v="0"/>
    <x v="4"/>
    <x v="340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4"/>
    <x v="0"/>
    <x v="4"/>
    <x v="341"/>
  </r>
  <r>
    <n v="404"/>
    <x v="404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4"/>
    <x v="0"/>
    <x v="4"/>
    <x v="342"/>
  </r>
  <r>
    <n v="405"/>
    <x v="405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4"/>
    <x v="0"/>
    <x v="4"/>
    <x v="343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4"/>
    <x v="0"/>
    <x v="4"/>
    <x v="344"/>
  </r>
  <r>
    <n v="407"/>
    <x v="407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4"/>
    <x v="0"/>
    <x v="4"/>
    <x v="345"/>
  </r>
  <r>
    <n v="408"/>
    <x v="408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4"/>
    <x v="0"/>
    <x v="4"/>
    <x v="346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4"/>
    <x v="0"/>
    <x v="4"/>
    <x v="347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4"/>
    <x v="0"/>
    <x v="4"/>
    <x v="348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4"/>
    <x v="0"/>
    <x v="4"/>
    <x v="349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4"/>
    <x v="0"/>
    <x v="4"/>
    <x v="350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4"/>
    <x v="0"/>
    <x v="4"/>
    <x v="351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4"/>
    <x v="0"/>
    <x v="4"/>
    <x v="352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4"/>
    <x v="0"/>
    <x v="4"/>
    <x v="353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4"/>
    <x v="0"/>
    <x v="4"/>
    <x v="35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4"/>
    <x v="0"/>
    <x v="4"/>
    <x v="355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4"/>
    <x v="0"/>
    <x v="4"/>
    <x v="356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4"/>
    <x v="0"/>
    <x v="4"/>
    <x v="35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5"/>
    <x v="0"/>
    <x v="5"/>
    <x v="358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5"/>
    <x v="0"/>
    <x v="5"/>
    <x v="359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5"/>
    <x v="0"/>
    <x v="5"/>
    <x v="360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5"/>
    <x v="0"/>
    <x v="5"/>
    <x v="361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5"/>
    <x v="0"/>
    <x v="5"/>
    <x v="99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5"/>
    <x v="0"/>
    <x v="5"/>
    <x v="362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5"/>
    <x v="0"/>
    <x v="5"/>
    <x v="363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5"/>
    <x v="0"/>
    <x v="5"/>
    <x v="121"/>
  </r>
  <r>
    <n v="428"/>
    <x v="428"/>
    <s v="Fresh, fun, entertaining Bible stories on YouTube, stop-motion style."/>
    <x v="14"/>
    <x v="362"/>
    <x v="2"/>
    <x v="0"/>
    <x v="0"/>
    <n v="1402956000"/>
    <n v="1400523845"/>
    <b v="0"/>
    <n v="13"/>
    <b v="0"/>
    <x v="5"/>
    <x v="0"/>
    <x v="5"/>
    <x v="364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5"/>
    <x v="0"/>
    <x v="5"/>
    <x v="121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5"/>
    <x v="0"/>
    <x v="5"/>
    <x v="365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5"/>
    <x v="0"/>
    <x v="5"/>
    <x v="366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5"/>
    <x v="0"/>
    <x v="5"/>
    <x v="367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5"/>
    <x v="0"/>
    <x v="5"/>
    <x v="121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5"/>
    <x v="0"/>
    <x v="5"/>
    <x v="368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5"/>
    <x v="0"/>
    <x v="5"/>
    <x v="120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5"/>
    <x v="0"/>
    <x v="5"/>
    <x v="121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5"/>
    <x v="0"/>
    <x v="5"/>
    <x v="121"/>
  </r>
  <r>
    <n v="438"/>
    <x v="438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5"/>
    <x v="0"/>
    <x v="5"/>
    <x v="369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5"/>
    <x v="0"/>
    <x v="5"/>
    <x v="121"/>
  </r>
  <r>
    <n v="440"/>
    <x v="440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5"/>
    <x v="0"/>
    <x v="5"/>
    <x v="144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5"/>
    <x v="0"/>
    <x v="5"/>
    <x v="121"/>
  </r>
  <r>
    <n v="442"/>
    <x v="442"/>
    <s v="Doomsday is here"/>
    <x v="73"/>
    <x v="368"/>
    <x v="2"/>
    <x v="0"/>
    <x v="0"/>
    <n v="1424380783"/>
    <n v="1421788783"/>
    <b v="0"/>
    <n v="17"/>
    <b v="0"/>
    <x v="5"/>
    <x v="0"/>
    <x v="5"/>
    <x v="370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5"/>
    <x v="0"/>
    <x v="5"/>
    <x v="144"/>
  </r>
  <r>
    <n v="444"/>
    <x v="444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5"/>
    <x v="0"/>
    <x v="5"/>
    <x v="73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5"/>
    <x v="0"/>
    <x v="5"/>
    <x v="120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5"/>
    <x v="0"/>
    <x v="5"/>
    <x v="371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5"/>
    <x v="0"/>
    <x v="5"/>
    <x v="144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5"/>
    <x v="0"/>
    <x v="5"/>
    <x v="372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5"/>
    <x v="0"/>
    <x v="5"/>
    <x v="373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5"/>
    <x v="0"/>
    <x v="5"/>
    <x v="374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5"/>
    <x v="0"/>
    <x v="5"/>
    <x v="121"/>
  </r>
  <r>
    <n v="452"/>
    <x v="452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5"/>
    <x v="0"/>
    <x v="5"/>
    <x v="375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5"/>
    <x v="0"/>
    <x v="5"/>
    <x v="31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5"/>
    <x v="0"/>
    <x v="5"/>
    <x v="376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5"/>
    <x v="0"/>
    <x v="5"/>
    <x v="377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5"/>
    <x v="0"/>
    <x v="5"/>
    <x v="378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5"/>
    <x v="0"/>
    <x v="5"/>
    <x v="121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5"/>
    <x v="0"/>
    <x v="5"/>
    <x v="379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5"/>
    <x v="0"/>
    <x v="5"/>
    <x v="380"/>
  </r>
  <r>
    <n v="460"/>
    <x v="460"/>
    <s v="An animated web series about biological evolution gone haywire."/>
    <x v="0"/>
    <x v="379"/>
    <x v="2"/>
    <x v="0"/>
    <x v="0"/>
    <n v="1401595200"/>
    <n v="1398862875"/>
    <b v="0"/>
    <n v="2"/>
    <b v="0"/>
    <x v="5"/>
    <x v="0"/>
    <x v="5"/>
    <x v="381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5"/>
    <x v="0"/>
    <x v="5"/>
    <x v="121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5"/>
    <x v="0"/>
    <x v="5"/>
    <x v="121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5"/>
    <x v="0"/>
    <x v="5"/>
    <x v="382"/>
  </r>
  <r>
    <n v="464"/>
    <x v="464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5"/>
    <x v="0"/>
    <x v="5"/>
    <x v="120"/>
  </r>
  <r>
    <n v="465"/>
    <x v="465"/>
    <s v="&quot;Amp&quot; is a short film about a robot with needs."/>
    <x v="133"/>
    <x v="381"/>
    <x v="2"/>
    <x v="0"/>
    <x v="0"/>
    <n v="1403837574"/>
    <n v="1402455174"/>
    <b v="0"/>
    <n v="8"/>
    <b v="0"/>
    <x v="5"/>
    <x v="0"/>
    <x v="5"/>
    <x v="383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5"/>
    <x v="0"/>
    <x v="5"/>
    <x v="384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5"/>
    <x v="0"/>
    <x v="5"/>
    <x v="38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5"/>
    <x v="0"/>
    <x v="5"/>
    <x v="121"/>
  </r>
  <r>
    <n v="469"/>
    <x v="469"/>
    <s v="Create a personalised animation film using your child's name and photo."/>
    <x v="12"/>
    <x v="117"/>
    <x v="2"/>
    <x v="1"/>
    <x v="1"/>
    <n v="1409960724"/>
    <n v="1404776724"/>
    <b v="0"/>
    <n v="0"/>
    <b v="0"/>
    <x v="5"/>
    <x v="0"/>
    <x v="5"/>
    <x v="121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5"/>
    <x v="0"/>
    <x v="5"/>
    <x v="156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5"/>
    <x v="0"/>
    <x v="5"/>
    <x v="386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5"/>
    <x v="0"/>
    <x v="5"/>
    <x v="387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5"/>
    <x v="0"/>
    <x v="5"/>
    <x v="242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5"/>
    <x v="0"/>
    <x v="5"/>
    <x v="120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5"/>
    <x v="0"/>
    <x v="5"/>
    <x v="121"/>
  </r>
  <r>
    <n v="476"/>
    <x v="476"/>
    <s v="Animated Music Videos that teach kids how to read."/>
    <x v="135"/>
    <x v="387"/>
    <x v="2"/>
    <x v="0"/>
    <x v="0"/>
    <n v="1401767940"/>
    <n v="1398727441"/>
    <b v="0"/>
    <n v="124"/>
    <b v="0"/>
    <x v="5"/>
    <x v="0"/>
    <x v="5"/>
    <x v="388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5"/>
    <x v="0"/>
    <x v="5"/>
    <x v="121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5"/>
    <x v="0"/>
    <x v="5"/>
    <x v="121"/>
  </r>
  <r>
    <n v="479"/>
    <x v="479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5"/>
    <x v="0"/>
    <x v="5"/>
    <x v="389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5"/>
    <x v="0"/>
    <x v="5"/>
    <x v="390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5"/>
    <x v="0"/>
    <x v="5"/>
    <x v="391"/>
  </r>
  <r>
    <n v="482"/>
    <x v="482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5"/>
    <x v="0"/>
    <x v="5"/>
    <x v="119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5"/>
    <x v="0"/>
    <x v="5"/>
    <x v="392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5"/>
    <x v="0"/>
    <x v="5"/>
    <x v="393"/>
  </r>
  <r>
    <n v="485"/>
    <x v="485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5"/>
    <x v="0"/>
    <x v="5"/>
    <x v="394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5"/>
    <x v="0"/>
    <x v="5"/>
    <x v="73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5"/>
    <x v="0"/>
    <x v="5"/>
    <x v="121"/>
  </r>
  <r>
    <n v="488"/>
    <x v="488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5"/>
    <x v="0"/>
    <x v="5"/>
    <x v="121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5"/>
    <x v="0"/>
    <x v="5"/>
    <x v="395"/>
  </r>
  <r>
    <n v="490"/>
    <x v="490"/>
    <s v="Cancelled"/>
    <x v="28"/>
    <x v="117"/>
    <x v="2"/>
    <x v="0"/>
    <x v="0"/>
    <n v="1345677285"/>
    <n v="1343085285"/>
    <b v="0"/>
    <n v="0"/>
    <b v="0"/>
    <x v="5"/>
    <x v="0"/>
    <x v="5"/>
    <x v="121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5"/>
    <x v="0"/>
    <x v="5"/>
    <x v="121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5"/>
    <x v="0"/>
    <x v="5"/>
    <x v="121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5"/>
    <x v="0"/>
    <x v="5"/>
    <x v="121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5"/>
    <x v="0"/>
    <x v="5"/>
    <x v="396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5"/>
    <x v="0"/>
    <x v="5"/>
    <x v="121"/>
  </r>
  <r>
    <n v="496"/>
    <x v="496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5"/>
    <x v="0"/>
    <x v="5"/>
    <x v="120"/>
  </r>
  <r>
    <n v="497"/>
    <x v="497"/>
    <s v="live-action/animated series pilot."/>
    <x v="140"/>
    <x v="134"/>
    <x v="2"/>
    <x v="0"/>
    <x v="0"/>
    <n v="1419483600"/>
    <n v="1414889665"/>
    <b v="0"/>
    <n v="3"/>
    <b v="0"/>
    <x v="5"/>
    <x v="0"/>
    <x v="5"/>
    <x v="119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5"/>
    <x v="0"/>
    <x v="5"/>
    <x v="397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5"/>
    <x v="0"/>
    <x v="5"/>
    <x v="398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5"/>
    <x v="0"/>
    <x v="5"/>
    <x v="399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5"/>
    <x v="0"/>
    <x v="5"/>
    <x v="121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5"/>
    <x v="0"/>
    <x v="5"/>
    <x v="400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5"/>
    <x v="0"/>
    <x v="5"/>
    <x v="401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5"/>
    <x v="0"/>
    <x v="5"/>
    <x v="402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5"/>
    <x v="0"/>
    <x v="5"/>
    <x v="403"/>
  </r>
  <r>
    <n v="506"/>
    <x v="506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5"/>
    <x v="0"/>
    <x v="5"/>
    <x v="404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5"/>
    <x v="0"/>
    <x v="5"/>
    <x v="40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5"/>
    <x v="0"/>
    <x v="5"/>
    <x v="44"/>
  </r>
  <r>
    <n v="509"/>
    <x v="509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5"/>
    <x v="0"/>
    <x v="5"/>
    <x v="119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5"/>
    <x v="0"/>
    <x v="5"/>
    <x v="121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5"/>
    <x v="0"/>
    <x v="5"/>
    <x v="179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5"/>
    <x v="0"/>
    <x v="5"/>
    <x v="148"/>
  </r>
  <r>
    <n v="513"/>
    <x v="513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5"/>
    <x v="0"/>
    <x v="5"/>
    <x v="406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5"/>
    <x v="0"/>
    <x v="5"/>
    <x v="407"/>
  </r>
  <r>
    <n v="515"/>
    <x v="515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5"/>
    <x v="0"/>
    <x v="5"/>
    <x v="408"/>
  </r>
  <r>
    <n v="516"/>
    <x v="516"/>
    <s v="A big brother style comedy animation series starring famous seafarers"/>
    <x v="10"/>
    <x v="117"/>
    <x v="2"/>
    <x v="1"/>
    <x v="1"/>
    <n v="1432752080"/>
    <n v="1427568080"/>
    <b v="0"/>
    <n v="0"/>
    <b v="0"/>
    <x v="5"/>
    <x v="0"/>
    <x v="5"/>
    <x v="121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5"/>
    <x v="0"/>
    <x v="5"/>
    <x v="409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5"/>
    <x v="0"/>
    <x v="5"/>
    <x v="121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5"/>
    <x v="0"/>
    <x v="5"/>
    <x v="410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6"/>
    <x v="1"/>
    <x v="6"/>
    <x v="411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6"/>
    <x v="1"/>
    <x v="6"/>
    <x v="412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6"/>
    <x v="1"/>
    <x v="6"/>
    <x v="413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6"/>
    <x v="1"/>
    <x v="6"/>
    <x v="414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6"/>
    <x v="1"/>
    <x v="6"/>
    <x v="415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6"/>
    <x v="1"/>
    <x v="6"/>
    <x v="416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6"/>
    <x v="1"/>
    <x v="6"/>
    <x v="417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6"/>
    <x v="1"/>
    <x v="6"/>
    <x v="418"/>
  </r>
  <r>
    <n v="528"/>
    <x v="528"/>
    <s v="A Festival Backed Production of a Full-Length Play."/>
    <x v="146"/>
    <x v="414"/>
    <x v="0"/>
    <x v="0"/>
    <x v="0"/>
    <n v="1434921600"/>
    <n v="1433109907"/>
    <b v="0"/>
    <n v="30"/>
    <b v="1"/>
    <x v="6"/>
    <x v="1"/>
    <x v="6"/>
    <x v="419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6"/>
    <x v="1"/>
    <x v="6"/>
    <x v="420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6"/>
    <x v="1"/>
    <x v="6"/>
    <x v="421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6"/>
    <x v="1"/>
    <x v="6"/>
    <x v="422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6"/>
    <x v="1"/>
    <x v="6"/>
    <x v="423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6"/>
    <x v="1"/>
    <x v="6"/>
    <x v="424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6"/>
    <x v="1"/>
    <x v="6"/>
    <x v="425"/>
  </r>
  <r>
    <n v="535"/>
    <x v="535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6"/>
    <x v="1"/>
    <x v="6"/>
    <x v="42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6"/>
    <x v="1"/>
    <x v="6"/>
    <x v="427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6"/>
    <x v="1"/>
    <x v="6"/>
    <x v="428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6"/>
    <x v="1"/>
    <x v="6"/>
    <x v="429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6"/>
    <x v="1"/>
    <x v="6"/>
    <x v="430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7"/>
    <x v="2"/>
    <x v="7"/>
    <x v="120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7"/>
    <x v="2"/>
    <x v="7"/>
    <x v="380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7"/>
    <x v="2"/>
    <x v="7"/>
    <x v="120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7"/>
    <x v="2"/>
    <x v="7"/>
    <x v="431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7"/>
    <x v="2"/>
    <x v="7"/>
    <x v="362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7"/>
    <x v="2"/>
    <x v="7"/>
    <x v="432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7"/>
    <x v="2"/>
    <x v="7"/>
    <x v="433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7"/>
    <x v="2"/>
    <x v="7"/>
    <x v="121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7"/>
    <x v="2"/>
    <x v="7"/>
    <x v="373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7"/>
    <x v="2"/>
    <x v="7"/>
    <x v="434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7"/>
    <x v="2"/>
    <x v="7"/>
    <x v="435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7"/>
    <x v="2"/>
    <x v="7"/>
    <x v="436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7"/>
    <x v="2"/>
    <x v="7"/>
    <x v="121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7"/>
    <x v="2"/>
    <x v="7"/>
    <x v="372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7"/>
    <x v="2"/>
    <x v="7"/>
    <x v="43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7"/>
    <x v="2"/>
    <x v="7"/>
    <x v="121"/>
  </r>
  <r>
    <n v="556"/>
    <x v="556"/>
    <s v="An educational platform for learning Unified English Braille Code"/>
    <x v="6"/>
    <x v="148"/>
    <x v="2"/>
    <x v="0"/>
    <x v="0"/>
    <n v="1452112717"/>
    <n v="1449520717"/>
    <b v="0"/>
    <n v="1"/>
    <b v="0"/>
    <x v="7"/>
    <x v="2"/>
    <x v="7"/>
    <x v="438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7"/>
    <x v="2"/>
    <x v="7"/>
    <x v="439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7"/>
    <x v="2"/>
    <x v="7"/>
    <x v="121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7"/>
    <x v="2"/>
    <x v="7"/>
    <x v="73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7"/>
    <x v="2"/>
    <x v="7"/>
    <x v="143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7"/>
    <x v="2"/>
    <x v="7"/>
    <x v="440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7"/>
    <x v="2"/>
    <x v="7"/>
    <x v="121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7"/>
    <x v="2"/>
    <x v="7"/>
    <x v="441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7"/>
    <x v="2"/>
    <x v="7"/>
    <x v="120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7"/>
    <x v="2"/>
    <x v="7"/>
    <x v="121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7"/>
    <x v="2"/>
    <x v="7"/>
    <x v="120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7"/>
    <x v="2"/>
    <x v="7"/>
    <x v="121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7"/>
    <x v="2"/>
    <x v="7"/>
    <x v="442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7"/>
    <x v="2"/>
    <x v="7"/>
    <x v="135"/>
  </r>
  <r>
    <n v="570"/>
    <x v="570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7"/>
    <x v="2"/>
    <x v="7"/>
    <x v="443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7"/>
    <x v="2"/>
    <x v="7"/>
    <x v="444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7"/>
    <x v="2"/>
    <x v="7"/>
    <x v="121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7"/>
    <x v="2"/>
    <x v="7"/>
    <x v="445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7"/>
    <x v="2"/>
    <x v="7"/>
    <x v="135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7"/>
    <x v="2"/>
    <x v="7"/>
    <x v="446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7"/>
    <x v="2"/>
    <x v="7"/>
    <x v="120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7"/>
    <x v="2"/>
    <x v="7"/>
    <x v="119"/>
  </r>
  <r>
    <n v="578"/>
    <x v="578"/>
    <s v="weBuy trade built on technology and Crowd Sourced Power"/>
    <x v="152"/>
    <x v="441"/>
    <x v="2"/>
    <x v="1"/>
    <x v="1"/>
    <n v="1441633993"/>
    <n v="1439560393"/>
    <b v="0"/>
    <n v="7"/>
    <b v="0"/>
    <x v="7"/>
    <x v="2"/>
    <x v="7"/>
    <x v="447"/>
  </r>
  <r>
    <n v="579"/>
    <x v="579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7"/>
    <x v="2"/>
    <x v="7"/>
    <x v="431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7"/>
    <x v="2"/>
    <x v="7"/>
    <x v="120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7"/>
    <x v="2"/>
    <x v="7"/>
    <x v="121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7"/>
    <x v="2"/>
    <x v="7"/>
    <x v="121"/>
  </r>
  <r>
    <n v="583"/>
    <x v="583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7"/>
    <x v="2"/>
    <x v="7"/>
    <x v="120"/>
  </r>
  <r>
    <n v="584"/>
    <x v="584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7"/>
    <x v="2"/>
    <x v="7"/>
    <x v="144"/>
  </r>
  <r>
    <n v="585"/>
    <x v="585"/>
    <s v="SAVE UP TO 40% WHEN YOU SPEND!_x000a__x000a_PRE-ORDER YOUR LINK CARD TODAY"/>
    <x v="7"/>
    <x v="117"/>
    <x v="2"/>
    <x v="1"/>
    <x v="1"/>
    <n v="1448928000"/>
    <n v="1444123377"/>
    <b v="0"/>
    <n v="0"/>
    <b v="0"/>
    <x v="7"/>
    <x v="2"/>
    <x v="7"/>
    <x v="121"/>
  </r>
  <r>
    <n v="586"/>
    <x v="586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7"/>
    <x v="2"/>
    <x v="7"/>
    <x v="448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7"/>
    <x v="2"/>
    <x v="7"/>
    <x v="449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7"/>
    <x v="2"/>
    <x v="7"/>
    <x v="450"/>
  </r>
  <r>
    <n v="589"/>
    <x v="589"/>
    <s v="Services closer than you think..."/>
    <x v="51"/>
    <x v="116"/>
    <x v="2"/>
    <x v="0"/>
    <x v="0"/>
    <n v="1436366699"/>
    <n v="1435070699"/>
    <b v="0"/>
    <n v="1"/>
    <b v="0"/>
    <x v="7"/>
    <x v="2"/>
    <x v="7"/>
    <x v="120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7"/>
    <x v="2"/>
    <x v="7"/>
    <x v="451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7"/>
    <x v="2"/>
    <x v="7"/>
    <x v="452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7"/>
    <x v="2"/>
    <x v="7"/>
    <x v="404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7"/>
    <x v="2"/>
    <x v="7"/>
    <x v="453"/>
  </r>
  <r>
    <n v="594"/>
    <x v="594"/>
    <s v="Creating a fitness site that will change the fitness game forever!"/>
    <x v="31"/>
    <x v="375"/>
    <x v="2"/>
    <x v="0"/>
    <x v="0"/>
    <n v="1460832206"/>
    <n v="1458240206"/>
    <b v="0"/>
    <n v="2"/>
    <b v="0"/>
    <x v="7"/>
    <x v="2"/>
    <x v="7"/>
    <x v="31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7"/>
    <x v="2"/>
    <x v="7"/>
    <x v="454"/>
  </r>
  <r>
    <n v="596"/>
    <x v="596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7"/>
    <x v="2"/>
    <x v="7"/>
    <x v="362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7"/>
    <x v="2"/>
    <x v="7"/>
    <x v="119"/>
  </r>
  <r>
    <n v="598"/>
    <x v="598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7"/>
    <x v="2"/>
    <x v="7"/>
    <x v="455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7"/>
    <x v="2"/>
    <x v="7"/>
    <x v="456"/>
  </r>
  <r>
    <n v="600"/>
    <x v="600"/>
    <s v="Science Technology Engineering and Math + youth = a brighter tomorrow."/>
    <x v="10"/>
    <x v="173"/>
    <x v="1"/>
    <x v="0"/>
    <x v="0"/>
    <n v="1431198562"/>
    <n v="1426014562"/>
    <b v="0"/>
    <n v="1"/>
    <b v="0"/>
    <x v="7"/>
    <x v="2"/>
    <x v="7"/>
    <x v="101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7"/>
    <x v="2"/>
    <x v="7"/>
    <x v="45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7"/>
    <x v="2"/>
    <x v="7"/>
    <x v="121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7"/>
    <x v="2"/>
    <x v="7"/>
    <x v="458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7"/>
    <x v="2"/>
    <x v="7"/>
    <x v="121"/>
  </r>
  <r>
    <n v="605"/>
    <x v="605"/>
    <s v="An iPad support care package for your parents / seniors."/>
    <x v="10"/>
    <x v="449"/>
    <x v="1"/>
    <x v="0"/>
    <x v="0"/>
    <n v="1440318908"/>
    <n v="1436430908"/>
    <b v="0"/>
    <n v="8"/>
    <b v="0"/>
    <x v="7"/>
    <x v="2"/>
    <x v="7"/>
    <x v="459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7"/>
    <x v="2"/>
    <x v="7"/>
    <x v="119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7"/>
    <x v="2"/>
    <x v="7"/>
    <x v="121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7"/>
    <x v="2"/>
    <x v="7"/>
    <x v="460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7"/>
    <x v="2"/>
    <x v="7"/>
    <x v="144"/>
  </r>
  <r>
    <n v="610"/>
    <x v="610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7"/>
    <x v="2"/>
    <x v="7"/>
    <x v="121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7"/>
    <x v="2"/>
    <x v="7"/>
    <x v="121"/>
  </r>
  <r>
    <n v="612"/>
    <x v="612"/>
    <s v="A Fast and Reliable new Web platform to stream videos from Internet"/>
    <x v="3"/>
    <x v="117"/>
    <x v="1"/>
    <x v="13"/>
    <x v="3"/>
    <n v="1472777146"/>
    <n v="1470185146"/>
    <b v="0"/>
    <n v="0"/>
    <b v="0"/>
    <x v="7"/>
    <x v="2"/>
    <x v="7"/>
    <x v="121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7"/>
    <x v="2"/>
    <x v="7"/>
    <x v="461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7"/>
    <x v="2"/>
    <x v="7"/>
    <x v="121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7"/>
    <x v="2"/>
    <x v="7"/>
    <x v="121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7"/>
    <x v="2"/>
    <x v="7"/>
    <x v="121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7"/>
    <x v="2"/>
    <x v="7"/>
    <x v="135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7"/>
    <x v="2"/>
    <x v="7"/>
    <x v="121"/>
  </r>
  <r>
    <n v="619"/>
    <x v="619"/>
    <s v="Big Data Sets for researchers interested in improving the quality of life."/>
    <x v="156"/>
    <x v="116"/>
    <x v="1"/>
    <x v="0"/>
    <x v="0"/>
    <n v="1416933390"/>
    <n v="1411745790"/>
    <b v="0"/>
    <n v="1"/>
    <b v="0"/>
    <x v="7"/>
    <x v="2"/>
    <x v="7"/>
    <x v="120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7"/>
    <x v="2"/>
    <x v="7"/>
    <x v="462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7"/>
    <x v="2"/>
    <x v="7"/>
    <x v="463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7"/>
    <x v="2"/>
    <x v="7"/>
    <x v="464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7"/>
    <x v="2"/>
    <x v="7"/>
    <x v="121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7"/>
    <x v="2"/>
    <x v="7"/>
    <x v="121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7"/>
    <x v="2"/>
    <x v="7"/>
    <x v="121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7"/>
    <x v="2"/>
    <x v="7"/>
    <x v="465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7"/>
    <x v="2"/>
    <x v="7"/>
    <x v="466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7"/>
    <x v="2"/>
    <x v="7"/>
    <x v="121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7"/>
    <x v="2"/>
    <x v="7"/>
    <x v="46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7"/>
    <x v="2"/>
    <x v="7"/>
    <x v="119"/>
  </r>
  <r>
    <n v="631"/>
    <x v="631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7"/>
    <x v="2"/>
    <x v="7"/>
    <x v="468"/>
  </r>
  <r>
    <n v="632"/>
    <x v="632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7"/>
    <x v="2"/>
    <x v="7"/>
    <x v="121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7"/>
    <x v="2"/>
    <x v="7"/>
    <x v="469"/>
  </r>
  <r>
    <n v="634"/>
    <x v="634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7"/>
    <x v="2"/>
    <x v="7"/>
    <x v="120"/>
  </r>
  <r>
    <n v="635"/>
    <x v="635"/>
    <s v="Network used for building technology development teams."/>
    <x v="31"/>
    <x v="369"/>
    <x v="1"/>
    <x v="0"/>
    <x v="0"/>
    <n v="1428804762"/>
    <n v="1426212762"/>
    <b v="0"/>
    <n v="1"/>
    <b v="0"/>
    <x v="7"/>
    <x v="2"/>
    <x v="7"/>
    <x v="447"/>
  </r>
  <r>
    <n v="636"/>
    <x v="636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7"/>
    <x v="2"/>
    <x v="7"/>
    <x v="143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7"/>
    <x v="2"/>
    <x v="7"/>
    <x v="121"/>
  </r>
  <r>
    <n v="638"/>
    <x v="638"/>
    <s v="O0"/>
    <x v="61"/>
    <x v="461"/>
    <x v="1"/>
    <x v="12"/>
    <x v="3"/>
    <n v="1490447662"/>
    <n v="1485267262"/>
    <b v="0"/>
    <n v="6"/>
    <b v="0"/>
    <x v="7"/>
    <x v="2"/>
    <x v="7"/>
    <x v="362"/>
  </r>
  <r>
    <n v="639"/>
    <x v="639"/>
    <s v="Development of a Safe and Educational Social Media site for kids."/>
    <x v="80"/>
    <x v="116"/>
    <x v="1"/>
    <x v="0"/>
    <x v="0"/>
    <n v="1413208795"/>
    <n v="1408024795"/>
    <b v="0"/>
    <n v="1"/>
    <b v="0"/>
    <x v="7"/>
    <x v="2"/>
    <x v="7"/>
    <x v="120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8"/>
    <x v="2"/>
    <x v="8"/>
    <x v="470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8"/>
    <x v="2"/>
    <x v="8"/>
    <x v="471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8"/>
    <x v="2"/>
    <x v="8"/>
    <x v="472"/>
  </r>
  <r>
    <n v="643"/>
    <x v="643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8"/>
    <x v="2"/>
    <x v="8"/>
    <x v="473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8"/>
    <x v="2"/>
    <x v="8"/>
    <x v="474"/>
  </r>
  <r>
    <n v="645"/>
    <x v="645"/>
    <s v="Ever wanted to own something made out of carbon fiber? Now you can!"/>
    <x v="13"/>
    <x v="467"/>
    <x v="0"/>
    <x v="0"/>
    <x v="0"/>
    <n v="1470962274"/>
    <n v="1468370274"/>
    <b v="0"/>
    <n v="237"/>
    <b v="1"/>
    <x v="8"/>
    <x v="2"/>
    <x v="8"/>
    <x v="475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8"/>
    <x v="2"/>
    <x v="8"/>
    <x v="476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8"/>
    <x v="2"/>
    <x v="8"/>
    <x v="477"/>
  </r>
  <r>
    <n v="648"/>
    <x v="648"/>
    <s v="Get ready for the next product that you canâ€™t live without"/>
    <x v="19"/>
    <x v="470"/>
    <x v="0"/>
    <x v="0"/>
    <x v="0"/>
    <n v="1413304708"/>
    <n v="1410280708"/>
    <b v="0"/>
    <n v="27"/>
    <b v="1"/>
    <x v="8"/>
    <x v="2"/>
    <x v="8"/>
    <x v="47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8"/>
    <x v="2"/>
    <x v="8"/>
    <x v="479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8"/>
    <x v="2"/>
    <x v="8"/>
    <x v="480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8"/>
    <x v="2"/>
    <x v="8"/>
    <x v="481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8"/>
    <x v="2"/>
    <x v="8"/>
    <x v="482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8"/>
    <x v="2"/>
    <x v="8"/>
    <x v="483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8"/>
    <x v="2"/>
    <x v="8"/>
    <x v="484"/>
  </r>
  <r>
    <n v="655"/>
    <x v="655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8"/>
    <x v="2"/>
    <x v="8"/>
    <x v="485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8"/>
    <x v="2"/>
    <x v="8"/>
    <x v="486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8"/>
    <x v="2"/>
    <x v="8"/>
    <x v="487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8"/>
    <x v="2"/>
    <x v="8"/>
    <x v="488"/>
  </r>
  <r>
    <n v="659"/>
    <x v="659"/>
    <s v="Sync up your lifestyle"/>
    <x v="9"/>
    <x v="481"/>
    <x v="0"/>
    <x v="0"/>
    <x v="0"/>
    <n v="1440339295"/>
    <n v="1437747295"/>
    <b v="0"/>
    <n v="21"/>
    <b v="1"/>
    <x v="8"/>
    <x v="2"/>
    <x v="8"/>
    <x v="489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8"/>
    <x v="2"/>
    <x v="8"/>
    <x v="490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8"/>
    <x v="2"/>
    <x v="8"/>
    <x v="491"/>
  </r>
  <r>
    <n v="662"/>
    <x v="662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8"/>
    <x v="2"/>
    <x v="8"/>
    <x v="492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8"/>
    <x v="2"/>
    <x v="8"/>
    <x v="101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8"/>
    <x v="2"/>
    <x v="8"/>
    <x v="493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8"/>
    <x v="2"/>
    <x v="8"/>
    <x v="494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8"/>
    <x v="2"/>
    <x v="8"/>
    <x v="447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8"/>
    <x v="2"/>
    <x v="8"/>
    <x v="495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8"/>
    <x v="2"/>
    <x v="8"/>
    <x v="496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8"/>
    <x v="2"/>
    <x v="8"/>
    <x v="497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8"/>
    <x v="2"/>
    <x v="8"/>
    <x v="49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8"/>
    <x v="2"/>
    <x v="8"/>
    <x v="499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8"/>
    <x v="2"/>
    <x v="8"/>
    <x v="500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8"/>
    <x v="2"/>
    <x v="8"/>
    <x v="409"/>
  </r>
  <r>
    <n v="674"/>
    <x v="674"/>
    <s v="Listen to sounds by feeling an array of vibrational patterns against your body."/>
    <x v="63"/>
    <x v="493"/>
    <x v="2"/>
    <x v="0"/>
    <x v="0"/>
    <n v="1407811627"/>
    <n v="1402627627"/>
    <b v="0"/>
    <n v="2"/>
    <b v="0"/>
    <x v="8"/>
    <x v="2"/>
    <x v="8"/>
    <x v="501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8"/>
    <x v="2"/>
    <x v="8"/>
    <x v="502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8"/>
    <x v="2"/>
    <x v="8"/>
    <x v="503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8"/>
    <x v="2"/>
    <x v="8"/>
    <x v="504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8"/>
    <x v="2"/>
    <x v="8"/>
    <x v="505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8"/>
    <x v="2"/>
    <x v="8"/>
    <x v="506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8"/>
    <x v="2"/>
    <x v="8"/>
    <x v="507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8"/>
    <x v="2"/>
    <x v="8"/>
    <x v="120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8"/>
    <x v="2"/>
    <x v="8"/>
    <x v="50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8"/>
    <x v="2"/>
    <x v="8"/>
    <x v="509"/>
  </r>
  <r>
    <n v="684"/>
    <x v="684"/>
    <s v="Arcus gives your fingers super powers."/>
    <x v="163"/>
    <x v="502"/>
    <x v="2"/>
    <x v="0"/>
    <x v="0"/>
    <n v="1406257200"/>
    <n v="1403176891"/>
    <b v="0"/>
    <n v="135"/>
    <b v="0"/>
    <x v="8"/>
    <x v="2"/>
    <x v="8"/>
    <x v="510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8"/>
    <x v="2"/>
    <x v="8"/>
    <x v="511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8"/>
    <x v="2"/>
    <x v="8"/>
    <x v="121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8"/>
    <x v="2"/>
    <x v="8"/>
    <x v="512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8"/>
    <x v="2"/>
    <x v="8"/>
    <x v="513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8"/>
    <x v="2"/>
    <x v="8"/>
    <x v="514"/>
  </r>
  <r>
    <n v="690"/>
    <x v="690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8"/>
    <x v="2"/>
    <x v="8"/>
    <x v="515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8"/>
    <x v="2"/>
    <x v="8"/>
    <x v="433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8"/>
    <x v="2"/>
    <x v="8"/>
    <x v="516"/>
  </r>
  <r>
    <n v="693"/>
    <x v="693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8"/>
    <x v="2"/>
    <x v="8"/>
    <x v="517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8"/>
    <x v="2"/>
    <x v="8"/>
    <x v="51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8"/>
    <x v="2"/>
    <x v="8"/>
    <x v="519"/>
  </r>
  <r>
    <n v="696"/>
    <x v="696"/>
    <s v="Show your fidelity by wearing the Trustee rings! Show where you are (at)!"/>
    <x v="164"/>
    <x v="116"/>
    <x v="2"/>
    <x v="9"/>
    <x v="3"/>
    <n v="1406326502"/>
    <n v="1403734502"/>
    <b v="0"/>
    <n v="1"/>
    <b v="0"/>
    <x v="8"/>
    <x v="2"/>
    <x v="8"/>
    <x v="120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8"/>
    <x v="2"/>
    <x v="8"/>
    <x v="520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8"/>
    <x v="2"/>
    <x v="8"/>
    <x v="521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8"/>
    <x v="2"/>
    <x v="8"/>
    <x v="522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8"/>
    <x v="2"/>
    <x v="8"/>
    <x v="31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8"/>
    <x v="2"/>
    <x v="8"/>
    <x v="523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8"/>
    <x v="2"/>
    <x v="8"/>
    <x v="524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8"/>
    <x v="2"/>
    <x v="8"/>
    <x v="525"/>
  </r>
  <r>
    <n v="704"/>
    <x v="704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8"/>
    <x v="2"/>
    <x v="8"/>
    <x v="526"/>
  </r>
  <r>
    <n v="705"/>
    <x v="705"/>
    <s v="The closest thing ever to the Holy Grail of wearables technology"/>
    <x v="57"/>
    <x v="518"/>
    <x v="2"/>
    <x v="9"/>
    <x v="3"/>
    <n v="1484999278"/>
    <n v="1482407278"/>
    <b v="0"/>
    <n v="5"/>
    <b v="0"/>
    <x v="8"/>
    <x v="2"/>
    <x v="8"/>
    <x v="527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8"/>
    <x v="2"/>
    <x v="8"/>
    <x v="121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8"/>
    <x v="2"/>
    <x v="8"/>
    <x v="528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8"/>
    <x v="2"/>
    <x v="8"/>
    <x v="529"/>
  </r>
  <r>
    <n v="709"/>
    <x v="709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8"/>
    <x v="2"/>
    <x v="8"/>
    <x v="452"/>
  </r>
  <r>
    <n v="710"/>
    <x v="71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8"/>
    <x v="2"/>
    <x v="8"/>
    <x v="121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8"/>
    <x v="2"/>
    <x v="8"/>
    <x v="530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8"/>
    <x v="2"/>
    <x v="8"/>
    <x v="531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8"/>
    <x v="2"/>
    <x v="8"/>
    <x v="532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8"/>
    <x v="2"/>
    <x v="8"/>
    <x v="533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8"/>
    <x v="2"/>
    <x v="8"/>
    <x v="534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8"/>
    <x v="2"/>
    <x v="8"/>
    <x v="535"/>
  </r>
  <r>
    <n v="717"/>
    <x v="717"/>
    <s v="Cool air flowing under clothing keeps you cool."/>
    <x v="57"/>
    <x v="527"/>
    <x v="2"/>
    <x v="0"/>
    <x v="0"/>
    <n v="1409949002"/>
    <n v="1407357002"/>
    <b v="0"/>
    <n v="4"/>
    <b v="0"/>
    <x v="8"/>
    <x v="2"/>
    <x v="8"/>
    <x v="536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8"/>
    <x v="2"/>
    <x v="8"/>
    <x v="377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8"/>
    <x v="2"/>
    <x v="8"/>
    <x v="537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9"/>
    <x v="3"/>
    <x v="9"/>
    <x v="538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9"/>
    <x v="3"/>
    <x v="9"/>
    <x v="53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9"/>
    <x v="3"/>
    <x v="9"/>
    <x v="540"/>
  </r>
  <r>
    <n v="723"/>
    <x v="723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9"/>
    <x v="3"/>
    <x v="9"/>
    <x v="541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9"/>
    <x v="3"/>
    <x v="9"/>
    <x v="542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9"/>
    <x v="3"/>
    <x v="9"/>
    <x v="543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9"/>
    <x v="3"/>
    <x v="9"/>
    <x v="544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9"/>
    <x v="3"/>
    <x v="9"/>
    <x v="545"/>
  </r>
  <r>
    <n v="728"/>
    <x v="728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9"/>
    <x v="3"/>
    <x v="9"/>
    <x v="546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9"/>
    <x v="3"/>
    <x v="9"/>
    <x v="547"/>
  </r>
  <r>
    <n v="730"/>
    <x v="730"/>
    <s v="A Massive but Cheerful Online Digital Archive of Surfing"/>
    <x v="22"/>
    <x v="539"/>
    <x v="0"/>
    <x v="0"/>
    <x v="0"/>
    <n v="1323280391"/>
    <n v="1320688391"/>
    <b v="0"/>
    <n v="265"/>
    <b v="1"/>
    <x v="9"/>
    <x v="3"/>
    <x v="9"/>
    <x v="548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9"/>
    <x v="3"/>
    <x v="9"/>
    <x v="54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9"/>
    <x v="3"/>
    <x v="9"/>
    <x v="550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9"/>
    <x v="3"/>
    <x v="9"/>
    <x v="551"/>
  </r>
  <r>
    <n v="734"/>
    <x v="734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9"/>
    <x v="3"/>
    <x v="9"/>
    <x v="552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9"/>
    <x v="3"/>
    <x v="9"/>
    <x v="553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9"/>
    <x v="3"/>
    <x v="9"/>
    <x v="201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9"/>
    <x v="3"/>
    <x v="9"/>
    <x v="98"/>
  </r>
  <r>
    <n v="738"/>
    <x v="738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9"/>
    <x v="3"/>
    <x v="9"/>
    <x v="554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9"/>
    <x v="3"/>
    <x v="9"/>
    <x v="555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9"/>
    <x v="3"/>
    <x v="9"/>
    <x v="556"/>
  </r>
  <r>
    <n v="741"/>
    <x v="741"/>
    <s v="A revolutionary digital mapping project of the Vilna Ghetto"/>
    <x v="93"/>
    <x v="550"/>
    <x v="0"/>
    <x v="0"/>
    <x v="0"/>
    <n v="1370964806"/>
    <n v="1367940806"/>
    <b v="0"/>
    <n v="94"/>
    <b v="1"/>
    <x v="9"/>
    <x v="3"/>
    <x v="9"/>
    <x v="557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9"/>
    <x v="3"/>
    <x v="9"/>
    <x v="558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9"/>
    <x v="3"/>
    <x v="9"/>
    <x v="559"/>
  </r>
  <r>
    <n v="744"/>
    <x v="744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9"/>
    <x v="3"/>
    <x v="9"/>
    <x v="560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9"/>
    <x v="3"/>
    <x v="9"/>
    <x v="561"/>
  </r>
  <r>
    <n v="746"/>
    <x v="746"/>
    <s v="This is a book of letters. Letters to our body parts."/>
    <x v="174"/>
    <x v="555"/>
    <x v="0"/>
    <x v="0"/>
    <x v="0"/>
    <n v="1348372740"/>
    <n v="1346806909"/>
    <b v="0"/>
    <n v="97"/>
    <b v="1"/>
    <x v="9"/>
    <x v="3"/>
    <x v="9"/>
    <x v="562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9"/>
    <x v="3"/>
    <x v="9"/>
    <x v="563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9"/>
    <x v="3"/>
    <x v="9"/>
    <x v="564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9"/>
    <x v="3"/>
    <x v="9"/>
    <x v="565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9"/>
    <x v="3"/>
    <x v="9"/>
    <x v="566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9"/>
    <x v="3"/>
    <x v="9"/>
    <x v="567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9"/>
    <x v="3"/>
    <x v="9"/>
    <x v="568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9"/>
    <x v="3"/>
    <x v="9"/>
    <x v="56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9"/>
    <x v="3"/>
    <x v="9"/>
    <x v="570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9"/>
    <x v="3"/>
    <x v="9"/>
    <x v="571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9"/>
    <x v="3"/>
    <x v="9"/>
    <x v="572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9"/>
    <x v="3"/>
    <x v="9"/>
    <x v="573"/>
  </r>
  <r>
    <n v="758"/>
    <x v="758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9"/>
    <x v="3"/>
    <x v="9"/>
    <x v="574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9"/>
    <x v="3"/>
    <x v="9"/>
    <x v="575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10"/>
    <x v="3"/>
    <x v="10"/>
    <x v="121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10"/>
    <x v="3"/>
    <x v="10"/>
    <x v="576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10"/>
    <x v="3"/>
    <x v="10"/>
    <x v="121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10"/>
    <x v="3"/>
    <x v="10"/>
    <x v="144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10"/>
    <x v="3"/>
    <x v="10"/>
    <x v="121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10"/>
    <x v="3"/>
    <x v="10"/>
    <x v="577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10"/>
    <x v="3"/>
    <x v="10"/>
    <x v="121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10"/>
    <x v="3"/>
    <x v="10"/>
    <x v="578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10"/>
    <x v="3"/>
    <x v="10"/>
    <x v="121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10"/>
    <x v="3"/>
    <x v="10"/>
    <x v="579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10"/>
    <x v="3"/>
    <x v="10"/>
    <x v="121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10"/>
    <x v="3"/>
    <x v="10"/>
    <x v="119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10"/>
    <x v="3"/>
    <x v="10"/>
    <x v="73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10"/>
    <x v="3"/>
    <x v="10"/>
    <x v="580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10"/>
    <x v="3"/>
    <x v="10"/>
    <x v="492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10"/>
    <x v="3"/>
    <x v="10"/>
    <x v="441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10"/>
    <x v="3"/>
    <x v="10"/>
    <x v="581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10"/>
    <x v="3"/>
    <x v="10"/>
    <x v="582"/>
  </r>
  <r>
    <n v="778"/>
    <x v="778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10"/>
    <x v="3"/>
    <x v="10"/>
    <x v="447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10"/>
    <x v="3"/>
    <x v="10"/>
    <x v="583"/>
  </r>
  <r>
    <n v="780"/>
    <x v="780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11"/>
    <x v="4"/>
    <x v="11"/>
    <x v="584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11"/>
    <x v="4"/>
    <x v="11"/>
    <x v="585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11"/>
    <x v="4"/>
    <x v="11"/>
    <x v="73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11"/>
    <x v="4"/>
    <x v="11"/>
    <x v="586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11"/>
    <x v="4"/>
    <x v="11"/>
    <x v="587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11"/>
    <x v="4"/>
    <x v="11"/>
    <x v="588"/>
  </r>
  <r>
    <n v="786"/>
    <x v="786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11"/>
    <x v="4"/>
    <x v="11"/>
    <x v="589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11"/>
    <x v="4"/>
    <x v="11"/>
    <x v="590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11"/>
    <x v="4"/>
    <x v="11"/>
    <x v="59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11"/>
    <x v="4"/>
    <x v="11"/>
    <x v="592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11"/>
    <x v="4"/>
    <x v="11"/>
    <x v="593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11"/>
    <x v="4"/>
    <x v="11"/>
    <x v="594"/>
  </r>
  <r>
    <n v="792"/>
    <x v="792"/>
    <s v="Rock n' Roll about the intersection of lies and belief: the Believable Lie."/>
    <x v="30"/>
    <x v="589"/>
    <x v="0"/>
    <x v="0"/>
    <x v="0"/>
    <n v="1383861483"/>
    <n v="1381265883"/>
    <b v="0"/>
    <n v="60"/>
    <b v="1"/>
    <x v="11"/>
    <x v="4"/>
    <x v="11"/>
    <x v="595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11"/>
    <x v="4"/>
    <x v="11"/>
    <x v="596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11"/>
    <x v="4"/>
    <x v="11"/>
    <x v="597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11"/>
    <x v="4"/>
    <x v="11"/>
    <x v="598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11"/>
    <x v="4"/>
    <x v="11"/>
    <x v="599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11"/>
    <x v="4"/>
    <x v="11"/>
    <x v="600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11"/>
    <x v="4"/>
    <x v="11"/>
    <x v="601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11"/>
    <x v="4"/>
    <x v="11"/>
    <x v="602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11"/>
    <x v="4"/>
    <x v="11"/>
    <x v="603"/>
  </r>
  <r>
    <n v="801"/>
    <x v="801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11"/>
    <x v="4"/>
    <x v="11"/>
    <x v="604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11"/>
    <x v="4"/>
    <x v="11"/>
    <x v="605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11"/>
    <x v="4"/>
    <x v="11"/>
    <x v="606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11"/>
    <x v="4"/>
    <x v="11"/>
    <x v="607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11"/>
    <x v="4"/>
    <x v="11"/>
    <x v="608"/>
  </r>
  <r>
    <n v="806"/>
    <x v="806"/>
    <s v="Help Golden Animals finish their NEW Album!"/>
    <x v="6"/>
    <x v="603"/>
    <x v="0"/>
    <x v="0"/>
    <x v="0"/>
    <n v="1315413339"/>
    <n v="1312821339"/>
    <b v="0"/>
    <n v="71"/>
    <b v="1"/>
    <x v="11"/>
    <x v="4"/>
    <x v="11"/>
    <x v="168"/>
  </r>
  <r>
    <n v="807"/>
    <x v="807"/>
    <s v="Join the Sic Vita family and lend a hand as we create a new album!"/>
    <x v="23"/>
    <x v="604"/>
    <x v="0"/>
    <x v="0"/>
    <x v="0"/>
    <n v="1488333600"/>
    <n v="1485270311"/>
    <b v="0"/>
    <n v="57"/>
    <b v="1"/>
    <x v="11"/>
    <x v="4"/>
    <x v="11"/>
    <x v="609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11"/>
    <x v="4"/>
    <x v="11"/>
    <x v="610"/>
  </r>
  <r>
    <n v="809"/>
    <x v="809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11"/>
    <x v="4"/>
    <x v="11"/>
    <x v="6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11"/>
    <x v="4"/>
    <x v="11"/>
    <x v="608"/>
  </r>
  <r>
    <n v="811"/>
    <x v="811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11"/>
    <x v="4"/>
    <x v="11"/>
    <x v="64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11"/>
    <x v="4"/>
    <x v="11"/>
    <x v="612"/>
  </r>
  <r>
    <n v="813"/>
    <x v="813"/>
    <s v="A pre order campaign to fund the pressing of our second full length vinyl LP"/>
    <x v="15"/>
    <x v="609"/>
    <x v="0"/>
    <x v="0"/>
    <x v="0"/>
    <n v="1342825365"/>
    <n v="1340233365"/>
    <b v="0"/>
    <n v="96"/>
    <b v="1"/>
    <x v="11"/>
    <x v="4"/>
    <x v="11"/>
    <x v="380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11"/>
    <x v="4"/>
    <x v="11"/>
    <x v="613"/>
  </r>
  <r>
    <n v="815"/>
    <x v="815"/>
    <s v="Be a part of helping The Early Reset finish their new 7 song EP."/>
    <x v="23"/>
    <x v="611"/>
    <x v="0"/>
    <x v="0"/>
    <x v="0"/>
    <n v="1414879303"/>
    <n v="1412287303"/>
    <b v="0"/>
    <n v="43"/>
    <b v="1"/>
    <x v="11"/>
    <x v="4"/>
    <x v="11"/>
    <x v="614"/>
  </r>
  <r>
    <n v="816"/>
    <x v="816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11"/>
    <x v="4"/>
    <x v="11"/>
    <x v="615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11"/>
    <x v="4"/>
    <x v="11"/>
    <x v="616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11"/>
    <x v="4"/>
    <x v="11"/>
    <x v="617"/>
  </r>
  <r>
    <n v="819"/>
    <x v="819"/>
    <s v="We are touring the Southeast in support of our new EP"/>
    <x v="44"/>
    <x v="140"/>
    <x v="0"/>
    <x v="0"/>
    <x v="0"/>
    <n v="1387601040"/>
    <n v="1386806254"/>
    <b v="0"/>
    <n v="14"/>
    <b v="1"/>
    <x v="11"/>
    <x v="4"/>
    <x v="11"/>
    <x v="618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11"/>
    <x v="4"/>
    <x v="11"/>
    <x v="619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11"/>
    <x v="4"/>
    <x v="11"/>
    <x v="620"/>
  </r>
  <r>
    <n v="822"/>
    <x v="822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11"/>
    <x v="4"/>
    <x v="11"/>
    <x v="621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11"/>
    <x v="4"/>
    <x v="11"/>
    <x v="622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11"/>
    <x v="4"/>
    <x v="11"/>
    <x v="623"/>
  </r>
  <r>
    <n v="825"/>
    <x v="825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11"/>
    <x v="4"/>
    <x v="11"/>
    <x v="624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11"/>
    <x v="4"/>
    <x v="11"/>
    <x v="625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11"/>
    <x v="4"/>
    <x v="11"/>
    <x v="626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11"/>
    <x v="4"/>
    <x v="11"/>
    <x v="247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11"/>
    <x v="4"/>
    <x v="11"/>
    <x v="151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11"/>
    <x v="4"/>
    <x v="11"/>
    <x v="627"/>
  </r>
  <r>
    <n v="831"/>
    <x v="831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11"/>
    <x v="4"/>
    <x v="11"/>
    <x v="628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11"/>
    <x v="4"/>
    <x v="11"/>
    <x v="629"/>
  </r>
  <r>
    <n v="833"/>
    <x v="833"/>
    <s v="This is an American rock album."/>
    <x v="12"/>
    <x v="627"/>
    <x v="0"/>
    <x v="0"/>
    <x v="0"/>
    <n v="1397941475"/>
    <n v="1395349475"/>
    <b v="0"/>
    <n v="41"/>
    <b v="1"/>
    <x v="11"/>
    <x v="4"/>
    <x v="11"/>
    <x v="630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11"/>
    <x v="4"/>
    <x v="11"/>
    <x v="631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11"/>
    <x v="4"/>
    <x v="11"/>
    <x v="632"/>
  </r>
  <r>
    <n v="836"/>
    <x v="836"/>
    <s v="An album you can bring home to mom."/>
    <x v="10"/>
    <x v="630"/>
    <x v="0"/>
    <x v="0"/>
    <x v="0"/>
    <n v="1381108918"/>
    <n v="1378516918"/>
    <b v="0"/>
    <n v="46"/>
    <b v="1"/>
    <x v="11"/>
    <x v="4"/>
    <x v="11"/>
    <x v="633"/>
  </r>
  <r>
    <n v="837"/>
    <x v="837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11"/>
    <x v="4"/>
    <x v="11"/>
    <x v="634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11"/>
    <x v="4"/>
    <x v="11"/>
    <x v="635"/>
  </r>
  <r>
    <n v="839"/>
    <x v="839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11"/>
    <x v="4"/>
    <x v="11"/>
    <x v="636"/>
  </r>
  <r>
    <n v="840"/>
    <x v="840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12"/>
    <x v="4"/>
    <x v="12"/>
    <x v="637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12"/>
    <x v="4"/>
    <x v="12"/>
    <x v="638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12"/>
    <x v="4"/>
    <x v="12"/>
    <x v="639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12"/>
    <x v="4"/>
    <x v="12"/>
    <x v="640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12"/>
    <x v="4"/>
    <x v="12"/>
    <x v="641"/>
  </r>
  <r>
    <n v="845"/>
    <x v="845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12"/>
    <x v="4"/>
    <x v="12"/>
    <x v="642"/>
  </r>
  <r>
    <n v="846"/>
    <x v="846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12"/>
    <x v="4"/>
    <x v="12"/>
    <x v="643"/>
  </r>
  <r>
    <n v="847"/>
    <x v="847"/>
    <s v="MUSIC WITH MEANING!  MUSIC THAT MATTERS!!!"/>
    <x v="185"/>
    <x v="115"/>
    <x v="0"/>
    <x v="0"/>
    <x v="0"/>
    <n v="1436555376"/>
    <n v="1433963376"/>
    <b v="0"/>
    <n v="1"/>
    <b v="1"/>
    <x v="12"/>
    <x v="4"/>
    <x v="12"/>
    <x v="119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12"/>
    <x v="4"/>
    <x v="12"/>
    <x v="644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12"/>
    <x v="4"/>
    <x v="12"/>
    <x v="645"/>
  </r>
  <r>
    <n v="850"/>
    <x v="850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12"/>
    <x v="4"/>
    <x v="12"/>
    <x v="646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12"/>
    <x v="4"/>
    <x v="12"/>
    <x v="647"/>
  </r>
  <r>
    <n v="852"/>
    <x v="852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12"/>
    <x v="4"/>
    <x v="12"/>
    <x v="648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12"/>
    <x v="4"/>
    <x v="12"/>
    <x v="179"/>
  </r>
  <r>
    <n v="854"/>
    <x v="854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12"/>
    <x v="4"/>
    <x v="12"/>
    <x v="649"/>
  </r>
  <r>
    <n v="855"/>
    <x v="855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12"/>
    <x v="4"/>
    <x v="12"/>
    <x v="650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12"/>
    <x v="4"/>
    <x v="12"/>
    <x v="651"/>
  </r>
  <r>
    <n v="857"/>
    <x v="857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12"/>
    <x v="4"/>
    <x v="12"/>
    <x v="73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12"/>
    <x v="4"/>
    <x v="12"/>
    <x v="652"/>
  </r>
  <r>
    <n v="859"/>
    <x v="859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12"/>
    <x v="4"/>
    <x v="12"/>
    <x v="653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13"/>
    <x v="4"/>
    <x v="13"/>
    <x v="654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13"/>
    <x v="4"/>
    <x v="13"/>
    <x v="470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13"/>
    <x v="4"/>
    <x v="13"/>
    <x v="655"/>
  </r>
  <r>
    <n v="863"/>
    <x v="863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13"/>
    <x v="4"/>
    <x v="13"/>
    <x v="656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13"/>
    <x v="4"/>
    <x v="13"/>
    <x v="657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13"/>
    <x v="4"/>
    <x v="13"/>
    <x v="377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13"/>
    <x v="4"/>
    <x v="13"/>
    <x v="658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13"/>
    <x v="4"/>
    <x v="13"/>
    <x v="659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13"/>
    <x v="4"/>
    <x v="13"/>
    <x v="7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13"/>
    <x v="4"/>
    <x v="13"/>
    <x v="660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13"/>
    <x v="4"/>
    <x v="13"/>
    <x v="661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13"/>
    <x v="4"/>
    <x v="13"/>
    <x v="662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13"/>
    <x v="4"/>
    <x v="13"/>
    <x v="151"/>
  </r>
  <r>
    <n v="873"/>
    <x v="873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13"/>
    <x v="4"/>
    <x v="13"/>
    <x v="37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13"/>
    <x v="4"/>
    <x v="13"/>
    <x v="66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13"/>
    <x v="4"/>
    <x v="13"/>
    <x v="121"/>
  </r>
  <r>
    <n v="876"/>
    <x v="876"/>
    <s v="What was the greatest record shop ever?  DOBELLS!"/>
    <x v="189"/>
    <x v="656"/>
    <x v="2"/>
    <x v="1"/>
    <x v="1"/>
    <n v="1359978927"/>
    <n v="1357127727"/>
    <b v="0"/>
    <n v="45"/>
    <b v="0"/>
    <x v="13"/>
    <x v="4"/>
    <x v="13"/>
    <x v="232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13"/>
    <x v="4"/>
    <x v="13"/>
    <x v="664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13"/>
    <x v="4"/>
    <x v="13"/>
    <x v="151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13"/>
    <x v="4"/>
    <x v="13"/>
    <x v="665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14"/>
    <x v="4"/>
    <x v="14"/>
    <x v="666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14"/>
    <x v="4"/>
    <x v="14"/>
    <x v="179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14"/>
    <x v="4"/>
    <x v="14"/>
    <x v="667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14"/>
    <x v="4"/>
    <x v="14"/>
    <x v="668"/>
  </r>
  <r>
    <n v="884"/>
    <x v="884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14"/>
    <x v="4"/>
    <x v="14"/>
    <x v="119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14"/>
    <x v="4"/>
    <x v="14"/>
    <x v="669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14"/>
    <x v="4"/>
    <x v="14"/>
    <x v="670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14"/>
    <x v="4"/>
    <x v="14"/>
    <x v="121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14"/>
    <x v="4"/>
    <x v="14"/>
    <x v="656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14"/>
    <x v="4"/>
    <x v="14"/>
    <x v="671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14"/>
    <x v="4"/>
    <x v="14"/>
    <x v="672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14"/>
    <x v="4"/>
    <x v="14"/>
    <x v="673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14"/>
    <x v="4"/>
    <x v="14"/>
    <x v="674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14"/>
    <x v="4"/>
    <x v="14"/>
    <x v="375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14"/>
    <x v="4"/>
    <x v="14"/>
    <x v="675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14"/>
    <x v="4"/>
    <x v="14"/>
    <x v="676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14"/>
    <x v="4"/>
    <x v="14"/>
    <x v="677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14"/>
    <x v="4"/>
    <x v="14"/>
    <x v="121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14"/>
    <x v="4"/>
    <x v="14"/>
    <x v="431"/>
  </r>
  <r>
    <n v="899"/>
    <x v="899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14"/>
    <x v="4"/>
    <x v="14"/>
    <x v="431"/>
  </r>
  <r>
    <n v="900"/>
    <x v="900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13"/>
    <x v="4"/>
    <x v="13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13"/>
    <x v="4"/>
    <x v="13"/>
    <x v="121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13"/>
    <x v="4"/>
    <x v="13"/>
    <x v="179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13"/>
    <x v="4"/>
    <x v="13"/>
    <x v="375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13"/>
    <x v="4"/>
    <x v="13"/>
    <x v="679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13"/>
    <x v="4"/>
    <x v="13"/>
    <x v="680"/>
  </r>
  <r>
    <n v="906"/>
    <x v="906"/>
    <s v="The DMV's most respected saxophonist pay tribute to Motown."/>
    <x v="36"/>
    <x v="117"/>
    <x v="2"/>
    <x v="0"/>
    <x v="0"/>
    <n v="1394681590"/>
    <n v="1392093190"/>
    <b v="0"/>
    <n v="0"/>
    <b v="0"/>
    <x v="13"/>
    <x v="4"/>
    <x v="13"/>
    <x v="121"/>
  </r>
  <r>
    <n v="907"/>
    <x v="907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13"/>
    <x v="4"/>
    <x v="13"/>
    <x v="121"/>
  </r>
  <r>
    <n v="908"/>
    <x v="908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13"/>
    <x v="4"/>
    <x v="13"/>
    <x v="121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13"/>
    <x v="4"/>
    <x v="13"/>
    <x v="177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13"/>
    <x v="4"/>
    <x v="13"/>
    <x v="681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13"/>
    <x v="4"/>
    <x v="13"/>
    <x v="121"/>
  </r>
  <r>
    <n v="912"/>
    <x v="912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13"/>
    <x v="4"/>
    <x v="13"/>
    <x v="2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13"/>
    <x v="4"/>
    <x v="13"/>
    <x v="682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13"/>
    <x v="4"/>
    <x v="13"/>
    <x v="121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13"/>
    <x v="4"/>
    <x v="13"/>
    <x v="683"/>
  </r>
  <r>
    <n v="916"/>
    <x v="916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13"/>
    <x v="4"/>
    <x v="13"/>
    <x v="121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13"/>
    <x v="4"/>
    <x v="13"/>
    <x v="179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13"/>
    <x v="4"/>
    <x v="13"/>
    <x v="684"/>
  </r>
  <r>
    <n v="919"/>
    <x v="919"/>
    <s v="Cool jazz with a New Orleans flavor."/>
    <x v="22"/>
    <x v="173"/>
    <x v="2"/>
    <x v="0"/>
    <x v="0"/>
    <n v="1355930645"/>
    <n v="1352906645"/>
    <b v="0"/>
    <n v="1"/>
    <b v="0"/>
    <x v="13"/>
    <x v="4"/>
    <x v="13"/>
    <x v="101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13"/>
    <x v="4"/>
    <x v="13"/>
    <x v="121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13"/>
    <x v="4"/>
    <x v="13"/>
    <x v="685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13"/>
    <x v="4"/>
    <x v="13"/>
    <x v="686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13"/>
    <x v="4"/>
    <x v="13"/>
    <x v="687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13"/>
    <x v="4"/>
    <x v="13"/>
    <x v="688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13"/>
    <x v="4"/>
    <x v="13"/>
    <x v="689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13"/>
    <x v="4"/>
    <x v="13"/>
    <x v="121"/>
  </r>
  <r>
    <n v="927"/>
    <x v="927"/>
    <s v="Studio CD/DVD Solo project of Pianist &amp; Keyboardist Jetro da Silva"/>
    <x v="22"/>
    <x v="117"/>
    <x v="2"/>
    <x v="0"/>
    <x v="0"/>
    <n v="1337024695"/>
    <n v="1334432695"/>
    <b v="0"/>
    <n v="0"/>
    <b v="0"/>
    <x v="13"/>
    <x v="4"/>
    <x v="13"/>
    <x v="121"/>
  </r>
  <r>
    <n v="928"/>
    <x v="928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13"/>
    <x v="4"/>
    <x v="13"/>
    <x v="690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13"/>
    <x v="4"/>
    <x v="13"/>
    <x v="121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13"/>
    <x v="4"/>
    <x v="13"/>
    <x v="159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13"/>
    <x v="4"/>
    <x v="13"/>
    <x v="691"/>
  </r>
  <r>
    <n v="932"/>
    <x v="932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13"/>
    <x v="4"/>
    <x v="13"/>
    <x v="692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13"/>
    <x v="4"/>
    <x v="13"/>
    <x v="88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13"/>
    <x v="4"/>
    <x v="13"/>
    <x v="69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13"/>
    <x v="4"/>
    <x v="13"/>
    <x v="380"/>
  </r>
  <r>
    <n v="936"/>
    <x v="936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13"/>
    <x v="4"/>
    <x v="13"/>
    <x v="121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13"/>
    <x v="4"/>
    <x v="13"/>
    <x v="135"/>
  </r>
  <r>
    <n v="938"/>
    <x v="938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13"/>
    <x v="4"/>
    <x v="13"/>
    <x v="380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13"/>
    <x v="4"/>
    <x v="13"/>
    <x v="135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8"/>
    <x v="2"/>
    <x v="8"/>
    <x v="694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8"/>
    <x v="2"/>
    <x v="8"/>
    <x v="572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8"/>
    <x v="2"/>
    <x v="8"/>
    <x v="695"/>
  </r>
  <r>
    <n v="943"/>
    <x v="943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8"/>
    <x v="2"/>
    <x v="8"/>
    <x v="696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8"/>
    <x v="2"/>
    <x v="8"/>
    <x v="697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8"/>
    <x v="2"/>
    <x v="8"/>
    <x v="698"/>
  </r>
  <r>
    <n v="946"/>
    <x v="946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8"/>
    <x v="2"/>
    <x v="8"/>
    <x v="699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8"/>
    <x v="2"/>
    <x v="8"/>
    <x v="121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8"/>
    <x v="2"/>
    <x v="8"/>
    <x v="88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8"/>
    <x v="2"/>
    <x v="8"/>
    <x v="492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8"/>
    <x v="2"/>
    <x v="8"/>
    <x v="700"/>
  </r>
  <r>
    <n v="951"/>
    <x v="951"/>
    <s v="Revolutionizing the way we walk our dogs!"/>
    <x v="63"/>
    <x v="689"/>
    <x v="2"/>
    <x v="0"/>
    <x v="0"/>
    <n v="1465054872"/>
    <n v="1461166872"/>
    <b v="0"/>
    <n v="121"/>
    <b v="0"/>
    <x v="8"/>
    <x v="2"/>
    <x v="8"/>
    <x v="701"/>
  </r>
  <r>
    <n v="952"/>
    <x v="952"/>
    <s v="Audionoggin: Wireless personal surround sound for the athlete in everyone."/>
    <x v="197"/>
    <x v="690"/>
    <x v="2"/>
    <x v="0"/>
    <x v="0"/>
    <n v="1479483812"/>
    <n v="1476888212"/>
    <b v="0"/>
    <n v="196"/>
    <b v="0"/>
    <x v="8"/>
    <x v="2"/>
    <x v="8"/>
    <x v="284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8"/>
    <x v="2"/>
    <x v="8"/>
    <x v="702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8"/>
    <x v="2"/>
    <x v="8"/>
    <x v="703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8"/>
    <x v="2"/>
    <x v="8"/>
    <x v="704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8"/>
    <x v="2"/>
    <x v="8"/>
    <x v="705"/>
  </r>
  <r>
    <n v="957"/>
    <x v="957"/>
    <s v="A Leather Smart watch Band, that NEVER needs to be charged for only $37!"/>
    <x v="14"/>
    <x v="694"/>
    <x v="2"/>
    <x v="0"/>
    <x v="0"/>
    <n v="1479392133"/>
    <n v="1476710133"/>
    <b v="0"/>
    <n v="7"/>
    <b v="0"/>
    <x v="8"/>
    <x v="2"/>
    <x v="8"/>
    <x v="706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8"/>
    <x v="2"/>
    <x v="8"/>
    <x v="707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8"/>
    <x v="2"/>
    <x v="8"/>
    <x v="708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8"/>
    <x v="2"/>
    <x v="8"/>
    <x v="709"/>
  </r>
  <r>
    <n v="961"/>
    <x v="961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8"/>
    <x v="2"/>
    <x v="8"/>
    <x v="710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8"/>
    <x v="2"/>
    <x v="8"/>
    <x v="711"/>
  </r>
  <r>
    <n v="963"/>
    <x v="963"/>
    <s v="WE are molding an educated, motivated, non violent GENERATION!"/>
    <x v="19"/>
    <x v="700"/>
    <x v="2"/>
    <x v="0"/>
    <x v="0"/>
    <n v="1476717319"/>
    <n v="1473693319"/>
    <b v="0"/>
    <n v="9"/>
    <b v="0"/>
    <x v="8"/>
    <x v="2"/>
    <x v="8"/>
    <x v="712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8"/>
    <x v="2"/>
    <x v="8"/>
    <x v="713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8"/>
    <x v="2"/>
    <x v="8"/>
    <x v="714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8"/>
    <x v="2"/>
    <x v="8"/>
    <x v="715"/>
  </r>
  <r>
    <n v="967"/>
    <x v="967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8"/>
    <x v="2"/>
    <x v="8"/>
    <x v="716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8"/>
    <x v="2"/>
    <x v="8"/>
    <x v="717"/>
  </r>
  <r>
    <n v="969"/>
    <x v="969"/>
    <s v="Geek &amp; Chic Smart Jewelry Collection, Wearables Meet Style!"/>
    <x v="11"/>
    <x v="704"/>
    <x v="2"/>
    <x v="14"/>
    <x v="10"/>
    <n v="1486624607"/>
    <n v="1483773407"/>
    <b v="0"/>
    <n v="11"/>
    <b v="0"/>
    <x v="8"/>
    <x v="2"/>
    <x v="8"/>
    <x v="71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8"/>
    <x v="2"/>
    <x v="8"/>
    <x v="719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8"/>
    <x v="2"/>
    <x v="8"/>
    <x v="720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8"/>
    <x v="2"/>
    <x v="8"/>
    <x v="721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8"/>
    <x v="2"/>
    <x v="8"/>
    <x v="722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8"/>
    <x v="2"/>
    <x v="8"/>
    <x v="723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8"/>
    <x v="2"/>
    <x v="8"/>
    <x v="724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8"/>
    <x v="2"/>
    <x v="8"/>
    <x v="725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8"/>
    <x v="2"/>
    <x v="8"/>
    <x v="726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8"/>
    <x v="2"/>
    <x v="8"/>
    <x v="727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8"/>
    <x v="2"/>
    <x v="8"/>
    <x v="72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8"/>
    <x v="2"/>
    <x v="8"/>
    <x v="729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8"/>
    <x v="2"/>
    <x v="8"/>
    <x v="730"/>
  </r>
  <r>
    <n v="982"/>
    <x v="982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8"/>
    <x v="2"/>
    <x v="8"/>
    <x v="120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8"/>
    <x v="2"/>
    <x v="8"/>
    <x v="731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8"/>
    <x v="2"/>
    <x v="8"/>
    <x v="732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8"/>
    <x v="2"/>
    <x v="8"/>
    <x v="733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8"/>
    <x v="2"/>
    <x v="8"/>
    <x v="734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8"/>
    <x v="2"/>
    <x v="8"/>
    <x v="735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8"/>
    <x v="2"/>
    <x v="8"/>
    <x v="121"/>
  </r>
  <r>
    <n v="989"/>
    <x v="989"/>
    <s v="The most useful phone charger you will ever buy"/>
    <x v="3"/>
    <x v="718"/>
    <x v="2"/>
    <x v="0"/>
    <x v="0"/>
    <n v="1475101495"/>
    <n v="1472509495"/>
    <b v="0"/>
    <n v="32"/>
    <b v="0"/>
    <x v="8"/>
    <x v="2"/>
    <x v="8"/>
    <x v="736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8"/>
    <x v="2"/>
    <x v="8"/>
    <x v="31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8"/>
    <x v="2"/>
    <x v="8"/>
    <x v="737"/>
  </r>
  <r>
    <n v="992"/>
    <x v="992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8"/>
    <x v="2"/>
    <x v="8"/>
    <x v="738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8"/>
    <x v="2"/>
    <x v="8"/>
    <x v="739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8"/>
    <x v="2"/>
    <x v="8"/>
    <x v="740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8"/>
    <x v="2"/>
    <x v="8"/>
    <x v="741"/>
  </r>
  <r>
    <n v="996"/>
    <x v="996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8"/>
    <x v="2"/>
    <x v="8"/>
    <x v="31"/>
  </r>
  <r>
    <n v="997"/>
    <x v="997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8"/>
    <x v="2"/>
    <x v="8"/>
    <x v="742"/>
  </r>
  <r>
    <n v="998"/>
    <x v="998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8"/>
    <x v="2"/>
    <x v="8"/>
    <x v="743"/>
  </r>
  <r>
    <n v="999"/>
    <x v="999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8"/>
    <x v="2"/>
    <x v="8"/>
    <x v="744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8"/>
    <x v="2"/>
    <x v="8"/>
    <x v="745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8"/>
    <x v="2"/>
    <x v="8"/>
    <x v="746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8"/>
    <x v="2"/>
    <x v="8"/>
    <x v="747"/>
  </r>
  <r>
    <n v="1003"/>
    <x v="1003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8"/>
    <x v="2"/>
    <x v="8"/>
    <x v="748"/>
  </r>
  <r>
    <n v="1004"/>
    <x v="1004"/>
    <s v="Harnessing wearable technology as a powerful defense for food-allergy children."/>
    <x v="31"/>
    <x v="729"/>
    <x v="1"/>
    <x v="0"/>
    <x v="0"/>
    <n v="1455814827"/>
    <n v="1453222827"/>
    <b v="0"/>
    <n v="95"/>
    <b v="0"/>
    <x v="8"/>
    <x v="2"/>
    <x v="8"/>
    <x v="749"/>
  </r>
  <r>
    <n v="1005"/>
    <x v="1005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8"/>
    <x v="2"/>
    <x v="8"/>
    <x v="750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8"/>
    <x v="2"/>
    <x v="8"/>
    <x v="751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8"/>
    <x v="2"/>
    <x v="8"/>
    <x v="752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8"/>
    <x v="2"/>
    <x v="8"/>
    <x v="404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8"/>
    <x v="2"/>
    <x v="8"/>
    <x v="177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8"/>
    <x v="2"/>
    <x v="8"/>
    <x v="687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8"/>
    <x v="2"/>
    <x v="8"/>
    <x v="753"/>
  </r>
  <r>
    <n v="1012"/>
    <x v="1012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8"/>
    <x v="2"/>
    <x v="8"/>
    <x v="754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8"/>
    <x v="2"/>
    <x v="8"/>
    <x v="755"/>
  </r>
  <r>
    <n v="1014"/>
    <x v="1014"/>
    <s v="CHEMION is an eyewear device that lets you show your creativity to the world."/>
    <x v="3"/>
    <x v="738"/>
    <x v="1"/>
    <x v="0"/>
    <x v="0"/>
    <n v="1420070615"/>
    <n v="1415750615"/>
    <b v="0"/>
    <n v="16"/>
    <b v="0"/>
    <x v="8"/>
    <x v="2"/>
    <x v="8"/>
    <x v="756"/>
  </r>
  <r>
    <n v="1015"/>
    <x v="1015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8"/>
    <x v="2"/>
    <x v="8"/>
    <x v="375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8"/>
    <x v="2"/>
    <x v="8"/>
    <x v="757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8"/>
    <x v="2"/>
    <x v="8"/>
    <x v="758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8"/>
    <x v="2"/>
    <x v="8"/>
    <x v="759"/>
  </r>
  <r>
    <n v="1019"/>
    <x v="1019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8"/>
    <x v="2"/>
    <x v="8"/>
    <x v="454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15"/>
    <x v="4"/>
    <x v="15"/>
    <x v="760"/>
  </r>
  <r>
    <n v="1021"/>
    <x v="1021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15"/>
    <x v="4"/>
    <x v="15"/>
    <x v="761"/>
  </r>
  <r>
    <n v="1022"/>
    <x v="1022"/>
    <s v="Help get four new bootlegs onto vinyl in the second installment of my series!"/>
    <x v="13"/>
    <x v="746"/>
    <x v="0"/>
    <x v="0"/>
    <x v="0"/>
    <n v="1431876677"/>
    <n v="1429284677"/>
    <b v="1"/>
    <n v="74"/>
    <b v="1"/>
    <x v="15"/>
    <x v="4"/>
    <x v="15"/>
    <x v="762"/>
  </r>
  <r>
    <n v="1023"/>
    <x v="1023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15"/>
    <x v="4"/>
    <x v="15"/>
    <x v="763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15"/>
    <x v="4"/>
    <x v="15"/>
    <x v="764"/>
  </r>
  <r>
    <n v="1025"/>
    <x v="1025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15"/>
    <x v="4"/>
    <x v="15"/>
    <x v="76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15"/>
    <x v="4"/>
    <x v="15"/>
    <x v="766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15"/>
    <x v="4"/>
    <x v="15"/>
    <x v="767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15"/>
    <x v="4"/>
    <x v="15"/>
    <x v="768"/>
  </r>
  <r>
    <n v="1029"/>
    <x v="1029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15"/>
    <x v="4"/>
    <x v="15"/>
    <x v="769"/>
  </r>
  <r>
    <n v="1030"/>
    <x v="1030"/>
    <s v="Help fund the latest Gothsicles mega-album, I FEEL SICLE!"/>
    <x v="13"/>
    <x v="754"/>
    <x v="0"/>
    <x v="0"/>
    <x v="0"/>
    <n v="1473680149"/>
    <n v="1472470549"/>
    <b v="0"/>
    <n v="159"/>
    <b v="1"/>
    <x v="15"/>
    <x v="4"/>
    <x v="15"/>
    <x v="770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15"/>
    <x v="4"/>
    <x v="15"/>
    <x v="771"/>
  </r>
  <r>
    <n v="1032"/>
    <x v="1032"/>
    <s v="Ideal for living rooms and open spaces."/>
    <x v="105"/>
    <x v="756"/>
    <x v="0"/>
    <x v="0"/>
    <x v="0"/>
    <n v="1466697625"/>
    <n v="1464105625"/>
    <b v="0"/>
    <n v="96"/>
    <b v="1"/>
    <x v="15"/>
    <x v="4"/>
    <x v="15"/>
    <x v="772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15"/>
    <x v="4"/>
    <x v="15"/>
    <x v="96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15"/>
    <x v="4"/>
    <x v="15"/>
    <x v="773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15"/>
    <x v="4"/>
    <x v="15"/>
    <x v="774"/>
  </r>
  <r>
    <n v="1036"/>
    <x v="1036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15"/>
    <x v="4"/>
    <x v="15"/>
    <x v="77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15"/>
    <x v="4"/>
    <x v="15"/>
    <x v="776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15"/>
    <x v="4"/>
    <x v="15"/>
    <x v="777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15"/>
    <x v="4"/>
    <x v="15"/>
    <x v="778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16"/>
    <x v="5"/>
    <x v="16"/>
    <x v="404"/>
  </r>
  <r>
    <n v="1041"/>
    <x v="1041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16"/>
    <x v="5"/>
    <x v="16"/>
    <x v="121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16"/>
    <x v="5"/>
    <x v="16"/>
    <x v="119"/>
  </r>
  <r>
    <n v="1043"/>
    <x v="1043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16"/>
    <x v="5"/>
    <x v="16"/>
    <x v="779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16"/>
    <x v="5"/>
    <x v="16"/>
    <x v="362"/>
  </r>
  <r>
    <n v="1045"/>
    <x v="1045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16"/>
    <x v="5"/>
    <x v="16"/>
    <x v="780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16"/>
    <x v="5"/>
    <x v="16"/>
    <x v="121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16"/>
    <x v="5"/>
    <x v="16"/>
    <x v="120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16"/>
    <x v="5"/>
    <x v="16"/>
    <x v="444"/>
  </r>
  <r>
    <n v="1049"/>
    <x v="1049"/>
    <s v="------"/>
    <x v="14"/>
    <x v="117"/>
    <x v="1"/>
    <x v="0"/>
    <x v="0"/>
    <n v="1455272445"/>
    <n v="1452680445"/>
    <b v="0"/>
    <n v="0"/>
    <b v="0"/>
    <x v="16"/>
    <x v="5"/>
    <x v="16"/>
    <x v="121"/>
  </r>
  <r>
    <n v="1050"/>
    <x v="1050"/>
    <s v="Secularism is on the rise and I hear you.Talk to me."/>
    <x v="30"/>
    <x v="117"/>
    <x v="1"/>
    <x v="0"/>
    <x v="0"/>
    <n v="1442257677"/>
    <n v="1439665677"/>
    <b v="0"/>
    <n v="0"/>
    <b v="0"/>
    <x v="16"/>
    <x v="5"/>
    <x v="16"/>
    <x v="121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16"/>
    <x v="5"/>
    <x v="16"/>
    <x v="121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16"/>
    <x v="5"/>
    <x v="16"/>
    <x v="121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16"/>
    <x v="5"/>
    <x v="16"/>
    <x v="2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16"/>
    <x v="5"/>
    <x v="16"/>
    <x v="121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16"/>
    <x v="5"/>
    <x v="16"/>
    <x v="121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16"/>
    <x v="5"/>
    <x v="16"/>
    <x v="121"/>
  </r>
  <r>
    <n v="1057"/>
    <x v="1057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16"/>
    <x v="5"/>
    <x v="16"/>
    <x v="121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16"/>
    <x v="5"/>
    <x v="16"/>
    <x v="121"/>
  </r>
  <r>
    <n v="1059"/>
    <x v="1059"/>
    <s v="Turning myself into a vocal artist."/>
    <x v="184"/>
    <x v="117"/>
    <x v="1"/>
    <x v="0"/>
    <x v="0"/>
    <n v="1426269456"/>
    <n v="1423681056"/>
    <b v="0"/>
    <n v="0"/>
    <b v="0"/>
    <x v="16"/>
    <x v="5"/>
    <x v="16"/>
    <x v="121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16"/>
    <x v="5"/>
    <x v="16"/>
    <x v="73"/>
  </r>
  <r>
    <n v="1061"/>
    <x v="1061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16"/>
    <x v="5"/>
    <x v="16"/>
    <x v="121"/>
  </r>
  <r>
    <n v="1062"/>
    <x v="1062"/>
    <s v="SEE US ON PATREON www.badgirlartwork.com"/>
    <x v="212"/>
    <x v="121"/>
    <x v="1"/>
    <x v="0"/>
    <x v="0"/>
    <n v="1468351341"/>
    <n v="1467746541"/>
    <b v="0"/>
    <n v="4"/>
    <b v="0"/>
    <x v="16"/>
    <x v="5"/>
    <x v="16"/>
    <x v="125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16"/>
    <x v="5"/>
    <x v="16"/>
    <x v="121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17"/>
    <x v="6"/>
    <x v="17"/>
    <x v="781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17"/>
    <x v="6"/>
    <x v="17"/>
    <x v="782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17"/>
    <x v="6"/>
    <x v="17"/>
    <x v="783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17"/>
    <x v="6"/>
    <x v="17"/>
    <x v="31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17"/>
    <x v="6"/>
    <x v="17"/>
    <x v="784"/>
  </r>
  <r>
    <n v="1069"/>
    <x v="1069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17"/>
    <x v="6"/>
    <x v="17"/>
    <x v="785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17"/>
    <x v="6"/>
    <x v="17"/>
    <x v="431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17"/>
    <x v="6"/>
    <x v="17"/>
    <x v="121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17"/>
    <x v="6"/>
    <x v="17"/>
    <x v="786"/>
  </r>
  <r>
    <n v="1073"/>
    <x v="1073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17"/>
    <x v="6"/>
    <x v="17"/>
    <x v="119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17"/>
    <x v="6"/>
    <x v="17"/>
    <x v="787"/>
  </r>
  <r>
    <n v="1075"/>
    <x v="1075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17"/>
    <x v="6"/>
    <x v="17"/>
    <x v="2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17"/>
    <x v="6"/>
    <x v="17"/>
    <x v="788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17"/>
    <x v="6"/>
    <x v="17"/>
    <x v="716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17"/>
    <x v="6"/>
    <x v="17"/>
    <x v="373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17"/>
    <x v="6"/>
    <x v="17"/>
    <x v="789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17"/>
    <x v="6"/>
    <x v="17"/>
    <x v="790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17"/>
    <x v="6"/>
    <x v="17"/>
    <x v="362"/>
  </r>
  <r>
    <n v="1082"/>
    <x v="1082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17"/>
    <x v="6"/>
    <x v="17"/>
    <x v="791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17"/>
    <x v="6"/>
    <x v="17"/>
    <x v="792"/>
  </r>
  <r>
    <n v="1084"/>
    <x v="1084"/>
    <s v="I want to start my own channel for gaming"/>
    <x v="131"/>
    <x v="117"/>
    <x v="2"/>
    <x v="0"/>
    <x v="0"/>
    <n v="1407534804"/>
    <n v="1404942804"/>
    <b v="0"/>
    <n v="0"/>
    <b v="0"/>
    <x v="17"/>
    <x v="6"/>
    <x v="17"/>
    <x v="121"/>
  </r>
  <r>
    <n v="1085"/>
    <x v="1085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17"/>
    <x v="6"/>
    <x v="17"/>
    <x v="793"/>
  </r>
  <r>
    <n v="1086"/>
    <x v="1086"/>
    <s v="Humanity's future in the Galaxy"/>
    <x v="102"/>
    <x v="493"/>
    <x v="2"/>
    <x v="0"/>
    <x v="0"/>
    <n v="1408913291"/>
    <n v="1406321291"/>
    <b v="0"/>
    <n v="2"/>
    <b v="0"/>
    <x v="17"/>
    <x v="6"/>
    <x v="17"/>
    <x v="501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17"/>
    <x v="6"/>
    <x v="17"/>
    <x v="121"/>
  </r>
  <r>
    <n v="1088"/>
    <x v="1088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17"/>
    <x v="6"/>
    <x v="17"/>
    <x v="794"/>
  </r>
  <r>
    <n v="1089"/>
    <x v="1089"/>
    <s v="Farabel is a single player turn-based fantasy strategy game for Mac/PC/Linux"/>
    <x v="36"/>
    <x v="774"/>
    <x v="2"/>
    <x v="6"/>
    <x v="3"/>
    <n v="1435293175"/>
    <n v="1432701175"/>
    <b v="0"/>
    <n v="49"/>
    <b v="0"/>
    <x v="17"/>
    <x v="6"/>
    <x v="17"/>
    <x v="775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17"/>
    <x v="6"/>
    <x v="17"/>
    <x v="144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17"/>
    <x v="6"/>
    <x v="17"/>
    <x v="381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17"/>
    <x v="6"/>
    <x v="17"/>
    <x v="362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17"/>
    <x v="6"/>
    <x v="17"/>
    <x v="491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17"/>
    <x v="6"/>
    <x v="17"/>
    <x v="795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17"/>
    <x v="6"/>
    <x v="17"/>
    <x v="796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17"/>
    <x v="6"/>
    <x v="17"/>
    <x v="797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17"/>
    <x v="6"/>
    <x v="17"/>
    <x v="798"/>
  </r>
  <r>
    <n v="1098"/>
    <x v="1098"/>
    <s v="Kick, Punch... Fireball is an FPS type arena game set inside the fantasy world."/>
    <x v="31"/>
    <x v="780"/>
    <x v="2"/>
    <x v="0"/>
    <x v="0"/>
    <n v="1397413095"/>
    <n v="1394821095"/>
    <b v="0"/>
    <n v="22"/>
    <b v="0"/>
    <x v="17"/>
    <x v="6"/>
    <x v="17"/>
    <x v="799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17"/>
    <x v="6"/>
    <x v="17"/>
    <x v="380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17"/>
    <x v="6"/>
    <x v="17"/>
    <x v="119"/>
  </r>
  <r>
    <n v="1101"/>
    <x v="1101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17"/>
    <x v="6"/>
    <x v="17"/>
    <x v="800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17"/>
    <x v="6"/>
    <x v="17"/>
    <x v="801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17"/>
    <x v="6"/>
    <x v="17"/>
    <x v="782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17"/>
    <x v="6"/>
    <x v="17"/>
    <x v="802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17"/>
    <x v="6"/>
    <x v="17"/>
    <x v="803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17"/>
    <x v="6"/>
    <x v="17"/>
    <x v="804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17"/>
    <x v="6"/>
    <x v="17"/>
    <x v="121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17"/>
    <x v="6"/>
    <x v="17"/>
    <x v="805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17"/>
    <x v="6"/>
    <x v="17"/>
    <x v="2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17"/>
    <x v="6"/>
    <x v="17"/>
    <x v="806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17"/>
    <x v="6"/>
    <x v="17"/>
    <x v="120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17"/>
    <x v="6"/>
    <x v="17"/>
    <x v="807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17"/>
    <x v="6"/>
    <x v="17"/>
    <x v="144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17"/>
    <x v="6"/>
    <x v="17"/>
    <x v="808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17"/>
    <x v="6"/>
    <x v="17"/>
    <x v="508"/>
  </r>
  <r>
    <n v="1116"/>
    <x v="1116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17"/>
    <x v="6"/>
    <x v="17"/>
    <x v="809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17"/>
    <x v="6"/>
    <x v="17"/>
    <x v="810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17"/>
    <x v="6"/>
    <x v="17"/>
    <x v="811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17"/>
    <x v="6"/>
    <x v="17"/>
    <x v="144"/>
  </r>
  <r>
    <n v="1120"/>
    <x v="1120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17"/>
    <x v="6"/>
    <x v="17"/>
    <x v="121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17"/>
    <x v="6"/>
    <x v="17"/>
    <x v="812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17"/>
    <x v="6"/>
    <x v="17"/>
    <x v="121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17"/>
    <x v="6"/>
    <x v="17"/>
    <x v="813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18"/>
    <x v="6"/>
    <x v="18"/>
    <x v="814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18"/>
    <x v="6"/>
    <x v="18"/>
    <x v="121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18"/>
    <x v="6"/>
    <x v="18"/>
    <x v="144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18"/>
    <x v="6"/>
    <x v="18"/>
    <x v="815"/>
  </r>
  <r>
    <n v="1128"/>
    <x v="1128"/>
    <s v="#havingfunFTW"/>
    <x v="28"/>
    <x v="116"/>
    <x v="2"/>
    <x v="1"/>
    <x v="1"/>
    <n v="1407425717"/>
    <n v="1404833717"/>
    <b v="0"/>
    <n v="1"/>
    <b v="0"/>
    <x v="18"/>
    <x v="6"/>
    <x v="18"/>
    <x v="120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18"/>
    <x v="6"/>
    <x v="18"/>
    <x v="67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18"/>
    <x v="6"/>
    <x v="18"/>
    <x v="813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18"/>
    <x v="6"/>
    <x v="18"/>
    <x v="121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18"/>
    <x v="6"/>
    <x v="18"/>
    <x v="816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18"/>
    <x v="6"/>
    <x v="18"/>
    <x v="135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18"/>
    <x v="6"/>
    <x v="18"/>
    <x v="12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18"/>
    <x v="6"/>
    <x v="18"/>
    <x v="73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18"/>
    <x v="6"/>
    <x v="18"/>
    <x v="817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18"/>
    <x v="6"/>
    <x v="18"/>
    <x v="818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18"/>
    <x v="6"/>
    <x v="18"/>
    <x v="672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18"/>
    <x v="6"/>
    <x v="18"/>
    <x v="144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18"/>
    <x v="6"/>
    <x v="18"/>
    <x v="121"/>
  </r>
  <r>
    <n v="1141"/>
    <x v="1141"/>
    <s v="I think this will be a great game!"/>
    <x v="2"/>
    <x v="117"/>
    <x v="2"/>
    <x v="12"/>
    <x v="3"/>
    <n v="1436460450"/>
    <n v="1433868450"/>
    <b v="0"/>
    <n v="0"/>
    <b v="0"/>
    <x v="18"/>
    <x v="6"/>
    <x v="18"/>
    <x v="121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18"/>
    <x v="6"/>
    <x v="18"/>
    <x v="121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18"/>
    <x v="6"/>
    <x v="18"/>
    <x v="819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19"/>
    <x v="7"/>
    <x v="19"/>
    <x v="121"/>
  </r>
  <r>
    <n v="1145"/>
    <x v="1145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19"/>
    <x v="7"/>
    <x v="19"/>
    <x v="101"/>
  </r>
  <r>
    <n v="1146"/>
    <x v="1146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19"/>
    <x v="7"/>
    <x v="19"/>
    <x v="820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19"/>
    <x v="7"/>
    <x v="19"/>
    <x v="121"/>
  </r>
  <r>
    <n v="1148"/>
    <x v="1148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19"/>
    <x v="7"/>
    <x v="19"/>
    <x v="821"/>
  </r>
  <r>
    <n v="1149"/>
    <x v="1149"/>
    <s v="Bringing culturally diverse Floridian cuisine to the people!"/>
    <x v="63"/>
    <x v="735"/>
    <x v="2"/>
    <x v="0"/>
    <x v="0"/>
    <n v="1466096566"/>
    <n v="1463504566"/>
    <b v="0"/>
    <n v="2"/>
    <b v="0"/>
    <x v="19"/>
    <x v="7"/>
    <x v="19"/>
    <x v="822"/>
  </r>
  <r>
    <n v="1150"/>
    <x v="1150"/>
    <s v="Bringing delicious authentic and fusion Taiwanese Food to the West Coast."/>
    <x v="30"/>
    <x v="800"/>
    <x v="2"/>
    <x v="0"/>
    <x v="0"/>
    <n v="1452293675"/>
    <n v="1447109675"/>
    <b v="0"/>
    <n v="6"/>
    <b v="0"/>
    <x v="19"/>
    <x v="7"/>
    <x v="19"/>
    <x v="823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19"/>
    <x v="7"/>
    <x v="19"/>
    <x v="121"/>
  </r>
  <r>
    <n v="1152"/>
    <x v="1152"/>
    <s v="Peruvian food truck with an LA twist."/>
    <x v="194"/>
    <x v="608"/>
    <x v="2"/>
    <x v="0"/>
    <x v="0"/>
    <n v="1431709312"/>
    <n v="1429117312"/>
    <b v="0"/>
    <n v="15"/>
    <b v="0"/>
    <x v="19"/>
    <x v="7"/>
    <x v="19"/>
    <x v="824"/>
  </r>
  <r>
    <n v="1153"/>
    <x v="1153"/>
    <s v="A mobile concession trailer for snow cones, ice cream, smoothies and more"/>
    <x v="6"/>
    <x v="155"/>
    <x v="2"/>
    <x v="0"/>
    <x v="0"/>
    <n v="1434647305"/>
    <n v="1432055305"/>
    <b v="0"/>
    <n v="1"/>
    <b v="0"/>
    <x v="19"/>
    <x v="7"/>
    <x v="19"/>
    <x v="73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19"/>
    <x v="7"/>
    <x v="19"/>
    <x v="14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19"/>
    <x v="7"/>
    <x v="19"/>
    <x v="825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19"/>
    <x v="7"/>
    <x v="19"/>
    <x v="121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19"/>
    <x v="7"/>
    <x v="19"/>
    <x v="679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19"/>
    <x v="7"/>
    <x v="19"/>
    <x v="123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19"/>
    <x v="7"/>
    <x v="19"/>
    <x v="121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19"/>
    <x v="7"/>
    <x v="19"/>
    <x v="826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19"/>
    <x v="7"/>
    <x v="19"/>
    <x v="121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19"/>
    <x v="7"/>
    <x v="19"/>
    <x v="827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19"/>
    <x v="7"/>
    <x v="19"/>
    <x v="121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19"/>
    <x v="7"/>
    <x v="19"/>
    <x v="121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19"/>
    <x v="7"/>
    <x v="19"/>
    <x v="828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19"/>
    <x v="7"/>
    <x v="19"/>
    <x v="829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19"/>
    <x v="7"/>
    <x v="19"/>
    <x v="830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19"/>
    <x v="7"/>
    <x v="19"/>
    <x v="831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19"/>
    <x v="7"/>
    <x v="19"/>
    <x v="161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19"/>
    <x v="7"/>
    <x v="19"/>
    <x v="73"/>
  </r>
  <r>
    <n v="1171"/>
    <x v="1171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19"/>
    <x v="7"/>
    <x v="19"/>
    <x v="380"/>
  </r>
  <r>
    <n v="1172"/>
    <x v="1172"/>
    <s v="Bringing YOUR favorite dog recipes to the streets."/>
    <x v="7"/>
    <x v="117"/>
    <x v="2"/>
    <x v="0"/>
    <x v="0"/>
    <n v="1408551752"/>
    <n v="1405959752"/>
    <b v="0"/>
    <n v="0"/>
    <b v="0"/>
    <x v="19"/>
    <x v="7"/>
    <x v="19"/>
    <x v="121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19"/>
    <x v="7"/>
    <x v="19"/>
    <x v="179"/>
  </r>
  <r>
    <n v="1174"/>
    <x v="1174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19"/>
    <x v="7"/>
    <x v="19"/>
    <x v="832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19"/>
    <x v="7"/>
    <x v="19"/>
    <x v="177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19"/>
    <x v="7"/>
    <x v="19"/>
    <x v="1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19"/>
    <x v="7"/>
    <x v="19"/>
    <x v="121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19"/>
    <x v="7"/>
    <x v="19"/>
    <x v="144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19"/>
    <x v="7"/>
    <x v="19"/>
    <x v="833"/>
  </r>
  <r>
    <n v="1180"/>
    <x v="1180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19"/>
    <x v="7"/>
    <x v="19"/>
    <x v="834"/>
  </r>
  <r>
    <n v="1181"/>
    <x v="1181"/>
    <s v="Bringing the best tacos to the streets of Chicago!"/>
    <x v="63"/>
    <x v="460"/>
    <x v="2"/>
    <x v="0"/>
    <x v="0"/>
    <n v="1425197321"/>
    <n v="1422605321"/>
    <b v="0"/>
    <n v="3"/>
    <b v="0"/>
    <x v="19"/>
    <x v="7"/>
    <x v="19"/>
    <x v="835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19"/>
    <x v="7"/>
    <x v="19"/>
    <x v="678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19"/>
    <x v="7"/>
    <x v="19"/>
    <x v="836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20"/>
    <x v="8"/>
    <x v="20"/>
    <x v="837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20"/>
    <x v="8"/>
    <x v="20"/>
    <x v="838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20"/>
    <x v="8"/>
    <x v="20"/>
    <x v="839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20"/>
    <x v="8"/>
    <x v="20"/>
    <x v="840"/>
  </r>
  <r>
    <n v="1188"/>
    <x v="1188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20"/>
    <x v="8"/>
    <x v="20"/>
    <x v="841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20"/>
    <x v="8"/>
    <x v="20"/>
    <x v="842"/>
  </r>
  <r>
    <n v="1190"/>
    <x v="1190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20"/>
    <x v="8"/>
    <x v="20"/>
    <x v="843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20"/>
    <x v="8"/>
    <x v="20"/>
    <x v="844"/>
  </r>
  <r>
    <n v="1192"/>
    <x v="1192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20"/>
    <x v="8"/>
    <x v="20"/>
    <x v="845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20"/>
    <x v="8"/>
    <x v="20"/>
    <x v="846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20"/>
    <x v="8"/>
    <x v="20"/>
    <x v="847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20"/>
    <x v="8"/>
    <x v="20"/>
    <x v="848"/>
  </r>
  <r>
    <n v="1196"/>
    <x v="1196"/>
    <s v="A book of male nudes photographed on location in Ibiza over the last 4 years."/>
    <x v="107"/>
    <x v="821"/>
    <x v="0"/>
    <x v="1"/>
    <x v="1"/>
    <n v="1450467539"/>
    <n v="1447875539"/>
    <b v="0"/>
    <n v="512"/>
    <b v="1"/>
    <x v="20"/>
    <x v="8"/>
    <x v="20"/>
    <x v="849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20"/>
    <x v="8"/>
    <x v="20"/>
    <x v="850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20"/>
    <x v="8"/>
    <x v="20"/>
    <x v="851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20"/>
    <x v="8"/>
    <x v="20"/>
    <x v="852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20"/>
    <x v="8"/>
    <x v="20"/>
    <x v="853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20"/>
    <x v="8"/>
    <x v="20"/>
    <x v="854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20"/>
    <x v="8"/>
    <x v="20"/>
    <x v="855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20"/>
    <x v="8"/>
    <x v="20"/>
    <x v="856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20"/>
    <x v="8"/>
    <x v="20"/>
    <x v="857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20"/>
    <x v="8"/>
    <x v="20"/>
    <x v="858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20"/>
    <x v="8"/>
    <x v="20"/>
    <x v="859"/>
  </r>
  <r>
    <n v="1207"/>
    <x v="1207"/>
    <s v="A humanistic photo book about ancestral &amp; post-modern Italy."/>
    <x v="227"/>
    <x v="832"/>
    <x v="0"/>
    <x v="13"/>
    <x v="3"/>
    <n v="1459418400"/>
    <n v="1456827573"/>
    <b v="0"/>
    <n v="141"/>
    <b v="1"/>
    <x v="20"/>
    <x v="8"/>
    <x v="20"/>
    <x v="860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20"/>
    <x v="8"/>
    <x v="20"/>
    <x v="861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20"/>
    <x v="8"/>
    <x v="20"/>
    <x v="862"/>
  </r>
  <r>
    <n v="1210"/>
    <x v="1210"/>
    <s v="En fotobok om livet i det enda andra GÃ¶teborg i vÃ¤rlden"/>
    <x v="22"/>
    <x v="835"/>
    <x v="0"/>
    <x v="11"/>
    <x v="9"/>
    <n v="1433106000"/>
    <n v="1431124572"/>
    <b v="0"/>
    <n v="103"/>
    <b v="1"/>
    <x v="20"/>
    <x v="8"/>
    <x v="20"/>
    <x v="863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20"/>
    <x v="8"/>
    <x v="20"/>
    <x v="864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20"/>
    <x v="8"/>
    <x v="20"/>
    <x v="865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20"/>
    <x v="8"/>
    <x v="20"/>
    <x v="866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20"/>
    <x v="8"/>
    <x v="20"/>
    <x v="867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20"/>
    <x v="8"/>
    <x v="20"/>
    <x v="868"/>
  </r>
  <r>
    <n v="1216"/>
    <x v="1216"/>
    <s v="A fine art photography book taking a new look at the art of bonsai."/>
    <x v="32"/>
    <x v="840"/>
    <x v="0"/>
    <x v="0"/>
    <x v="0"/>
    <n v="1443826980"/>
    <n v="1441032457"/>
    <b v="0"/>
    <n v="222"/>
    <b v="1"/>
    <x v="20"/>
    <x v="8"/>
    <x v="20"/>
    <x v="869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20"/>
    <x v="8"/>
    <x v="20"/>
    <x v="870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20"/>
    <x v="8"/>
    <x v="20"/>
    <x v="871"/>
  </r>
  <r>
    <n v="1219"/>
    <x v="1219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20"/>
    <x v="8"/>
    <x v="20"/>
    <x v="872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20"/>
    <x v="8"/>
    <x v="20"/>
    <x v="873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20"/>
    <x v="8"/>
    <x v="20"/>
    <x v="874"/>
  </r>
  <r>
    <n v="1222"/>
    <x v="1222"/>
    <s v="Project Pilgrim is my effort to work towards normalizing mental health."/>
    <x v="23"/>
    <x v="846"/>
    <x v="0"/>
    <x v="5"/>
    <x v="5"/>
    <n v="1459483200"/>
    <n v="1456852647"/>
    <b v="0"/>
    <n v="138"/>
    <b v="1"/>
    <x v="20"/>
    <x v="8"/>
    <x v="20"/>
    <x v="875"/>
  </r>
  <r>
    <n v="1223"/>
    <x v="1223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20"/>
    <x v="8"/>
    <x v="20"/>
    <x v="876"/>
  </r>
  <r>
    <n v="1224"/>
    <x v="1224"/>
    <s v="Modern Celtic influenced CD.  Help me finish what I started before the stroke."/>
    <x v="36"/>
    <x v="848"/>
    <x v="1"/>
    <x v="0"/>
    <x v="0"/>
    <n v="1402060302"/>
    <n v="1396876302"/>
    <b v="0"/>
    <n v="18"/>
    <b v="0"/>
    <x v="21"/>
    <x v="4"/>
    <x v="21"/>
    <x v="877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21"/>
    <x v="4"/>
    <x v="21"/>
    <x v="878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21"/>
    <x v="4"/>
    <x v="21"/>
    <x v="879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21"/>
    <x v="4"/>
    <x v="21"/>
    <x v="121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21"/>
    <x v="4"/>
    <x v="21"/>
    <x v="880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21"/>
    <x v="4"/>
    <x v="21"/>
    <x v="380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21"/>
    <x v="4"/>
    <x v="21"/>
    <x v="1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21"/>
    <x v="4"/>
    <x v="21"/>
    <x v="1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21"/>
    <x v="4"/>
    <x v="21"/>
    <x v="375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21"/>
    <x v="4"/>
    <x v="21"/>
    <x v="845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21"/>
    <x v="4"/>
    <x v="21"/>
    <x v="1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21"/>
    <x v="4"/>
    <x v="21"/>
    <x v="431"/>
  </r>
  <r>
    <n v="1236"/>
    <x v="1236"/>
    <s v="Raising money to give the musicians their due."/>
    <x v="30"/>
    <x v="117"/>
    <x v="1"/>
    <x v="0"/>
    <x v="0"/>
    <n v="1343491200"/>
    <n v="1342801164"/>
    <b v="0"/>
    <n v="0"/>
    <b v="0"/>
    <x v="21"/>
    <x v="4"/>
    <x v="21"/>
    <x v="1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21"/>
    <x v="4"/>
    <x v="21"/>
    <x v="1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21"/>
    <x v="4"/>
    <x v="21"/>
    <x v="881"/>
  </r>
  <r>
    <n v="1239"/>
    <x v="1239"/>
    <s v="Please consider helping us with our new CD and Riverdance Tour"/>
    <x v="30"/>
    <x v="117"/>
    <x v="1"/>
    <x v="0"/>
    <x v="0"/>
    <n v="1325804767"/>
    <n v="1323212767"/>
    <b v="0"/>
    <n v="0"/>
    <b v="0"/>
    <x v="21"/>
    <x v="4"/>
    <x v="21"/>
    <x v="121"/>
  </r>
  <r>
    <n v="1240"/>
    <x v="1240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21"/>
    <x v="4"/>
    <x v="21"/>
    <x v="882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21"/>
    <x v="4"/>
    <x v="21"/>
    <x v="883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21"/>
    <x v="4"/>
    <x v="21"/>
    <x v="144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21"/>
    <x v="4"/>
    <x v="21"/>
    <x v="884"/>
  </r>
  <r>
    <n v="1244"/>
    <x v="1244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11"/>
    <x v="4"/>
    <x v="11"/>
    <x v="885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11"/>
    <x v="4"/>
    <x v="11"/>
    <x v="886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11"/>
    <x v="4"/>
    <x v="11"/>
    <x v="887"/>
  </r>
  <r>
    <n v="1247"/>
    <x v="1247"/>
    <s v="BRAIN DEAD is going to record their debut EP and they need your help, Bozos!"/>
    <x v="8"/>
    <x v="860"/>
    <x v="0"/>
    <x v="0"/>
    <x v="0"/>
    <n v="1367823655"/>
    <n v="1365231655"/>
    <b v="1"/>
    <n v="50"/>
    <b v="1"/>
    <x v="11"/>
    <x v="4"/>
    <x v="11"/>
    <x v="888"/>
  </r>
  <r>
    <n v="1248"/>
    <x v="1248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11"/>
    <x v="4"/>
    <x v="11"/>
    <x v="889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11"/>
    <x v="4"/>
    <x v="11"/>
    <x v="890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11"/>
    <x v="4"/>
    <x v="11"/>
    <x v="891"/>
  </r>
  <r>
    <n v="1251"/>
    <x v="1251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11"/>
    <x v="4"/>
    <x v="11"/>
    <x v="892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11"/>
    <x v="4"/>
    <x v="11"/>
    <x v="893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11"/>
    <x v="4"/>
    <x v="11"/>
    <x v="894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11"/>
    <x v="4"/>
    <x v="11"/>
    <x v="895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11"/>
    <x v="4"/>
    <x v="11"/>
    <x v="896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11"/>
    <x v="4"/>
    <x v="11"/>
    <x v="897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11"/>
    <x v="4"/>
    <x v="11"/>
    <x v="898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11"/>
    <x v="4"/>
    <x v="11"/>
    <x v="899"/>
  </r>
  <r>
    <n v="1259"/>
    <x v="1259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11"/>
    <x v="4"/>
    <x v="11"/>
    <x v="900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11"/>
    <x v="4"/>
    <x v="11"/>
    <x v="901"/>
  </r>
  <r>
    <n v="1261"/>
    <x v="1261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11"/>
    <x v="4"/>
    <x v="11"/>
    <x v="902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11"/>
    <x v="4"/>
    <x v="11"/>
    <x v="903"/>
  </r>
  <r>
    <n v="1263"/>
    <x v="1263"/>
    <s v="A fresh batch of chaos from Toledo, Ohio's reggae-rockers, Tropic Bombs!"/>
    <x v="15"/>
    <x v="137"/>
    <x v="0"/>
    <x v="0"/>
    <x v="0"/>
    <n v="1396054800"/>
    <n v="1393034470"/>
    <b v="1"/>
    <n v="41"/>
    <b v="1"/>
    <x v="11"/>
    <x v="4"/>
    <x v="11"/>
    <x v="904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11"/>
    <x v="4"/>
    <x v="11"/>
    <x v="905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11"/>
    <x v="4"/>
    <x v="11"/>
    <x v="906"/>
  </r>
  <r>
    <n v="1266"/>
    <x v="1266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11"/>
    <x v="4"/>
    <x v="11"/>
    <x v="907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11"/>
    <x v="4"/>
    <x v="11"/>
    <x v="908"/>
  </r>
  <r>
    <n v="1268"/>
    <x v="1268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11"/>
    <x v="4"/>
    <x v="11"/>
    <x v="909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11"/>
    <x v="4"/>
    <x v="11"/>
    <x v="910"/>
  </r>
  <r>
    <n v="1270"/>
    <x v="1270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11"/>
    <x v="4"/>
    <x v="11"/>
    <x v="9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11"/>
    <x v="4"/>
    <x v="11"/>
    <x v="912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11"/>
    <x v="4"/>
    <x v="11"/>
    <x v="913"/>
  </r>
  <r>
    <n v="1273"/>
    <x v="1273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11"/>
    <x v="4"/>
    <x v="11"/>
    <x v="468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11"/>
    <x v="4"/>
    <x v="11"/>
    <x v="914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11"/>
    <x v="4"/>
    <x v="11"/>
    <x v="915"/>
  </r>
  <r>
    <n v="1276"/>
    <x v="1276"/>
    <s v="Sponsor this Brooklyn punk band's debut seven-inch, MR. DREAM GOES TO JAIL."/>
    <x v="9"/>
    <x v="887"/>
    <x v="0"/>
    <x v="0"/>
    <x v="0"/>
    <n v="1251777600"/>
    <n v="1247504047"/>
    <b v="1"/>
    <n v="68"/>
    <b v="1"/>
    <x v="11"/>
    <x v="4"/>
    <x v="11"/>
    <x v="916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11"/>
    <x v="4"/>
    <x v="11"/>
    <x v="917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11"/>
    <x v="4"/>
    <x v="11"/>
    <x v="918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11"/>
    <x v="4"/>
    <x v="11"/>
    <x v="919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11"/>
    <x v="4"/>
    <x v="11"/>
    <x v="920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11"/>
    <x v="4"/>
    <x v="11"/>
    <x v="92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11"/>
    <x v="4"/>
    <x v="11"/>
    <x v="922"/>
  </r>
  <r>
    <n v="1283"/>
    <x v="1283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11"/>
    <x v="4"/>
    <x v="11"/>
    <x v="923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6"/>
    <x v="1"/>
    <x v="6"/>
    <x v="774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6"/>
    <x v="1"/>
    <x v="6"/>
    <x v="924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6"/>
    <x v="1"/>
    <x v="6"/>
    <x v="925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6"/>
    <x v="1"/>
    <x v="6"/>
    <x v="92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6"/>
    <x v="1"/>
    <x v="6"/>
    <x v="927"/>
  </r>
  <r>
    <n v="1289"/>
    <x v="1289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6"/>
    <x v="1"/>
    <x v="6"/>
    <x v="928"/>
  </r>
  <r>
    <n v="1290"/>
    <x v="1290"/>
    <s v="Sometimes your Heart has to STOP for your Life to START."/>
    <x v="8"/>
    <x v="900"/>
    <x v="0"/>
    <x v="0"/>
    <x v="0"/>
    <n v="1429772340"/>
    <n v="1427121931"/>
    <b v="0"/>
    <n v="86"/>
    <b v="1"/>
    <x v="6"/>
    <x v="1"/>
    <x v="6"/>
    <x v="929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6"/>
    <x v="1"/>
    <x v="6"/>
    <x v="930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6"/>
    <x v="1"/>
    <x v="6"/>
    <x v="931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6"/>
    <x v="1"/>
    <x v="6"/>
    <x v="932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6"/>
    <x v="1"/>
    <x v="6"/>
    <x v="933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6"/>
    <x v="1"/>
    <x v="6"/>
    <x v="934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6"/>
    <x v="1"/>
    <x v="6"/>
    <x v="935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6"/>
    <x v="1"/>
    <x v="6"/>
    <x v="936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6"/>
    <x v="1"/>
    <x v="6"/>
    <x v="937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6"/>
    <x v="1"/>
    <x v="6"/>
    <x v="938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6"/>
    <x v="1"/>
    <x v="6"/>
    <x v="939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6"/>
    <x v="1"/>
    <x v="6"/>
    <x v="940"/>
  </r>
  <r>
    <n v="1302"/>
    <x v="1302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6"/>
    <x v="1"/>
    <x v="6"/>
    <x v="73"/>
  </r>
  <r>
    <n v="1303"/>
    <x v="1303"/>
    <s v="Groundbreaking queer theatre."/>
    <x v="8"/>
    <x v="912"/>
    <x v="0"/>
    <x v="1"/>
    <x v="1"/>
    <n v="1469962800"/>
    <n v="1468578920"/>
    <b v="0"/>
    <n v="108"/>
    <b v="1"/>
    <x v="6"/>
    <x v="1"/>
    <x v="6"/>
    <x v="941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8"/>
    <x v="2"/>
    <x v="8"/>
    <x v="942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8"/>
    <x v="2"/>
    <x v="8"/>
    <x v="33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8"/>
    <x v="2"/>
    <x v="8"/>
    <x v="943"/>
  </r>
  <r>
    <n v="1307"/>
    <x v="1307"/>
    <s v="Get VR to Everyone with Mailable, Ready to Use Viewers"/>
    <x v="63"/>
    <x v="916"/>
    <x v="1"/>
    <x v="0"/>
    <x v="0"/>
    <n v="1455710679"/>
    <n v="1453118679"/>
    <b v="0"/>
    <n v="45"/>
    <b v="0"/>
    <x v="8"/>
    <x v="2"/>
    <x v="8"/>
    <x v="944"/>
  </r>
  <r>
    <n v="1308"/>
    <x v="1308"/>
    <s v="Boost Band, a wristband that charges any device"/>
    <x v="3"/>
    <x v="917"/>
    <x v="1"/>
    <x v="0"/>
    <x v="0"/>
    <n v="1475937812"/>
    <n v="1472481812"/>
    <b v="0"/>
    <n v="38"/>
    <b v="0"/>
    <x v="8"/>
    <x v="2"/>
    <x v="8"/>
    <x v="945"/>
  </r>
  <r>
    <n v="1309"/>
    <x v="1309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8"/>
    <x v="2"/>
    <x v="8"/>
    <x v="946"/>
  </r>
  <r>
    <n v="1310"/>
    <x v="1310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8"/>
    <x v="2"/>
    <x v="8"/>
    <x v="947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8"/>
    <x v="2"/>
    <x v="8"/>
    <x v="948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8"/>
    <x v="2"/>
    <x v="8"/>
    <x v="13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8"/>
    <x v="2"/>
    <x v="8"/>
    <x v="949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8"/>
    <x v="2"/>
    <x v="8"/>
    <x v="950"/>
  </r>
  <r>
    <n v="1315"/>
    <x v="1315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8"/>
    <x v="2"/>
    <x v="8"/>
    <x v="951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8"/>
    <x v="2"/>
    <x v="8"/>
    <x v="120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8"/>
    <x v="2"/>
    <x v="8"/>
    <x v="952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8"/>
    <x v="2"/>
    <x v="8"/>
    <x v="953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8"/>
    <x v="2"/>
    <x v="8"/>
    <x v="954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8"/>
    <x v="2"/>
    <x v="8"/>
    <x v="955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8"/>
    <x v="2"/>
    <x v="8"/>
    <x v="956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8"/>
    <x v="2"/>
    <x v="8"/>
    <x v="717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8"/>
    <x v="2"/>
    <x v="8"/>
    <x v="957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8"/>
    <x v="2"/>
    <x v="8"/>
    <x v="95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8"/>
    <x v="2"/>
    <x v="8"/>
    <x v="959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8"/>
    <x v="2"/>
    <x v="8"/>
    <x v="960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8"/>
    <x v="2"/>
    <x v="8"/>
    <x v="961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8"/>
    <x v="2"/>
    <x v="8"/>
    <x v="962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8"/>
    <x v="2"/>
    <x v="8"/>
    <x v="963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8"/>
    <x v="2"/>
    <x v="8"/>
    <x v="964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8"/>
    <x v="2"/>
    <x v="8"/>
    <x v="965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8"/>
    <x v="2"/>
    <x v="8"/>
    <x v="121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8"/>
    <x v="2"/>
    <x v="8"/>
    <x v="121"/>
  </r>
  <r>
    <n v="1334"/>
    <x v="1334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8"/>
    <x v="2"/>
    <x v="8"/>
    <x v="707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8"/>
    <x v="2"/>
    <x v="8"/>
    <x v="966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8"/>
    <x v="2"/>
    <x v="8"/>
    <x v="967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8"/>
    <x v="2"/>
    <x v="8"/>
    <x v="96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8"/>
    <x v="2"/>
    <x v="8"/>
    <x v="969"/>
  </r>
  <r>
    <n v="1339"/>
    <x v="1339"/>
    <s v="World's Smallest customizable Phone &amp; GPS Watch for kids !"/>
    <x v="63"/>
    <x v="943"/>
    <x v="1"/>
    <x v="0"/>
    <x v="0"/>
    <n v="1418056315"/>
    <n v="1414164715"/>
    <b v="0"/>
    <n v="37"/>
    <b v="0"/>
    <x v="8"/>
    <x v="2"/>
    <x v="8"/>
    <x v="970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8"/>
    <x v="2"/>
    <x v="8"/>
    <x v="121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8"/>
    <x v="2"/>
    <x v="8"/>
    <x v="971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8"/>
    <x v="2"/>
    <x v="8"/>
    <x v="101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8"/>
    <x v="2"/>
    <x v="8"/>
    <x v="972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9"/>
    <x v="3"/>
    <x v="9"/>
    <x v="291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9"/>
    <x v="3"/>
    <x v="9"/>
    <x v="973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9"/>
    <x v="3"/>
    <x v="9"/>
    <x v="974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9"/>
    <x v="3"/>
    <x v="9"/>
    <x v="97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9"/>
    <x v="3"/>
    <x v="9"/>
    <x v="976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9"/>
    <x v="3"/>
    <x v="9"/>
    <x v="977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9"/>
    <x v="3"/>
    <x v="9"/>
    <x v="199"/>
  </r>
  <r>
    <n v="1351"/>
    <x v="1351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9"/>
    <x v="3"/>
    <x v="9"/>
    <x v="978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9"/>
    <x v="3"/>
    <x v="9"/>
    <x v="979"/>
  </r>
  <r>
    <n v="1353"/>
    <x v="1353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9"/>
    <x v="3"/>
    <x v="9"/>
    <x v="980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9"/>
    <x v="3"/>
    <x v="9"/>
    <x v="981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9"/>
    <x v="3"/>
    <x v="9"/>
    <x v="982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9"/>
    <x v="3"/>
    <x v="9"/>
    <x v="983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9"/>
    <x v="3"/>
    <x v="9"/>
    <x v="984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9"/>
    <x v="3"/>
    <x v="9"/>
    <x v="985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9"/>
    <x v="3"/>
    <x v="9"/>
    <x v="986"/>
  </r>
  <r>
    <n v="1360"/>
    <x v="1360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9"/>
    <x v="3"/>
    <x v="9"/>
    <x v="987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9"/>
    <x v="3"/>
    <x v="9"/>
    <x v="988"/>
  </r>
  <r>
    <n v="1362"/>
    <x v="1362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9"/>
    <x v="3"/>
    <x v="9"/>
    <x v="98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9"/>
    <x v="3"/>
    <x v="9"/>
    <x v="375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11"/>
    <x v="4"/>
    <x v="11"/>
    <x v="990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11"/>
    <x v="4"/>
    <x v="11"/>
    <x v="991"/>
  </r>
  <r>
    <n v="1366"/>
    <x v="1366"/>
    <s v="A musical memorial for Alexi Petersen."/>
    <x v="51"/>
    <x v="966"/>
    <x v="0"/>
    <x v="0"/>
    <x v="0"/>
    <n v="1417049663"/>
    <n v="1413158063"/>
    <b v="0"/>
    <n v="147"/>
    <b v="1"/>
    <x v="11"/>
    <x v="4"/>
    <x v="11"/>
    <x v="992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11"/>
    <x v="4"/>
    <x v="11"/>
    <x v="993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11"/>
    <x v="4"/>
    <x v="11"/>
    <x v="994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11"/>
    <x v="4"/>
    <x v="11"/>
    <x v="995"/>
  </r>
  <r>
    <n v="1370"/>
    <x v="1370"/>
    <s v="Songs about the first year of parenthood, often inappropriate for children"/>
    <x v="15"/>
    <x v="970"/>
    <x v="0"/>
    <x v="0"/>
    <x v="0"/>
    <n v="1381881890"/>
    <n v="1380585890"/>
    <b v="0"/>
    <n v="20"/>
    <b v="1"/>
    <x v="11"/>
    <x v="4"/>
    <x v="11"/>
    <x v="996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11"/>
    <x v="4"/>
    <x v="11"/>
    <x v="997"/>
  </r>
  <r>
    <n v="1372"/>
    <x v="1372"/>
    <s v="Please help us raise funds to press our new CD!"/>
    <x v="2"/>
    <x v="972"/>
    <x v="0"/>
    <x v="0"/>
    <x v="0"/>
    <n v="1342115132"/>
    <n v="1339523132"/>
    <b v="0"/>
    <n v="16"/>
    <b v="1"/>
    <x v="11"/>
    <x v="4"/>
    <x v="11"/>
    <x v="998"/>
  </r>
  <r>
    <n v="1373"/>
    <x v="1373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11"/>
    <x v="4"/>
    <x v="11"/>
    <x v="999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11"/>
    <x v="4"/>
    <x v="11"/>
    <x v="1000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11"/>
    <x v="4"/>
    <x v="11"/>
    <x v="1001"/>
  </r>
  <r>
    <n v="1376"/>
    <x v="1376"/>
    <s v="Dead Pirates are planning a second pressing of HIGHMARE LP, who wants one ?"/>
    <x v="250"/>
    <x v="975"/>
    <x v="0"/>
    <x v="1"/>
    <x v="1"/>
    <n v="1480784606"/>
    <n v="1478189006"/>
    <b v="0"/>
    <n v="168"/>
    <b v="1"/>
    <x v="11"/>
    <x v="4"/>
    <x v="11"/>
    <x v="1002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11"/>
    <x v="4"/>
    <x v="11"/>
    <x v="1003"/>
  </r>
  <r>
    <n v="1378"/>
    <x v="1378"/>
    <s v="A psychedelic post rock masterpiece!"/>
    <x v="13"/>
    <x v="976"/>
    <x v="0"/>
    <x v="1"/>
    <x v="1"/>
    <n v="1470075210"/>
    <n v="1468779210"/>
    <b v="0"/>
    <n v="133"/>
    <b v="1"/>
    <x v="11"/>
    <x v="4"/>
    <x v="11"/>
    <x v="1004"/>
  </r>
  <r>
    <n v="1379"/>
    <x v="1379"/>
    <s v="---------The long-awaited debut full-length from Justin Ruddy--------"/>
    <x v="3"/>
    <x v="977"/>
    <x v="0"/>
    <x v="0"/>
    <x v="0"/>
    <n v="1433504876"/>
    <n v="1430912876"/>
    <b v="0"/>
    <n v="151"/>
    <b v="1"/>
    <x v="11"/>
    <x v="4"/>
    <x v="11"/>
    <x v="1005"/>
  </r>
  <r>
    <n v="1380"/>
    <x v="1380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11"/>
    <x v="4"/>
    <x v="11"/>
    <x v="1006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11"/>
    <x v="4"/>
    <x v="11"/>
    <x v="919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11"/>
    <x v="4"/>
    <x v="11"/>
    <x v="847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11"/>
    <x v="4"/>
    <x v="11"/>
    <x v="1007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11"/>
    <x v="4"/>
    <x v="11"/>
    <x v="1008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11"/>
    <x v="4"/>
    <x v="11"/>
    <x v="1009"/>
  </r>
  <r>
    <n v="1386"/>
    <x v="1386"/>
    <s v="We are a classic hard rock/heavy metal band just trying to keep rock alive!"/>
    <x v="44"/>
    <x v="983"/>
    <x v="0"/>
    <x v="0"/>
    <x v="0"/>
    <n v="1438183889"/>
    <n v="1435591889"/>
    <b v="0"/>
    <n v="14"/>
    <b v="1"/>
    <x v="11"/>
    <x v="4"/>
    <x v="11"/>
    <x v="368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11"/>
    <x v="4"/>
    <x v="11"/>
    <x v="1010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11"/>
    <x v="4"/>
    <x v="11"/>
    <x v="1011"/>
  </r>
  <r>
    <n v="1389"/>
    <x v="1389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11"/>
    <x v="4"/>
    <x v="11"/>
    <x v="1012"/>
  </r>
  <r>
    <n v="1390"/>
    <x v="1390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11"/>
    <x v="4"/>
    <x v="11"/>
    <x v="1013"/>
  </r>
  <r>
    <n v="1391"/>
    <x v="1391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11"/>
    <x v="4"/>
    <x v="11"/>
    <x v="1014"/>
  </r>
  <r>
    <n v="1392"/>
    <x v="1392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11"/>
    <x v="4"/>
    <x v="11"/>
    <x v="1015"/>
  </r>
  <r>
    <n v="1393"/>
    <x v="1393"/>
    <s v="Rock n' Roll tales of our times"/>
    <x v="3"/>
    <x v="990"/>
    <x v="0"/>
    <x v="0"/>
    <x v="0"/>
    <n v="1470068523"/>
    <n v="1467476523"/>
    <b v="0"/>
    <n v="52"/>
    <b v="1"/>
    <x v="11"/>
    <x v="4"/>
    <x v="11"/>
    <x v="1016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11"/>
    <x v="4"/>
    <x v="11"/>
    <x v="1017"/>
  </r>
  <r>
    <n v="1395"/>
    <x v="1395"/>
    <s v="Help Quiet Oaks record their debut album!!!"/>
    <x v="8"/>
    <x v="992"/>
    <x v="0"/>
    <x v="0"/>
    <x v="0"/>
    <n v="1484430481"/>
    <n v="1481838481"/>
    <b v="0"/>
    <n v="82"/>
    <b v="1"/>
    <x v="11"/>
    <x v="4"/>
    <x v="11"/>
    <x v="1018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11"/>
    <x v="4"/>
    <x v="11"/>
    <x v="1019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11"/>
    <x v="4"/>
    <x v="11"/>
    <x v="1020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11"/>
    <x v="4"/>
    <x v="11"/>
    <x v="1021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11"/>
    <x v="4"/>
    <x v="11"/>
    <x v="1022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11"/>
    <x v="4"/>
    <x v="11"/>
    <x v="1023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11"/>
    <x v="4"/>
    <x v="11"/>
    <x v="246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11"/>
    <x v="4"/>
    <x v="11"/>
    <x v="1024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11"/>
    <x v="4"/>
    <x v="11"/>
    <x v="1025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22"/>
    <x v="3"/>
    <x v="22"/>
    <x v="1026"/>
  </r>
  <r>
    <n v="1405"/>
    <x v="1405"/>
    <s v="Will more people read the Bible if it were translated into Emoticons?"/>
    <x v="31"/>
    <x v="522"/>
    <x v="2"/>
    <x v="0"/>
    <x v="0"/>
    <n v="1417195201"/>
    <n v="1414599601"/>
    <b v="1"/>
    <n v="17"/>
    <b v="0"/>
    <x v="22"/>
    <x v="3"/>
    <x v="22"/>
    <x v="1027"/>
  </r>
  <r>
    <n v="1406"/>
    <x v="1406"/>
    <s v="The White coat and the battle dress uniform"/>
    <x v="14"/>
    <x v="493"/>
    <x v="2"/>
    <x v="13"/>
    <x v="3"/>
    <n v="1449914400"/>
    <n v="1445336607"/>
    <b v="0"/>
    <n v="3"/>
    <b v="0"/>
    <x v="22"/>
    <x v="3"/>
    <x v="22"/>
    <x v="144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22"/>
    <x v="3"/>
    <x v="22"/>
    <x v="501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22"/>
    <x v="3"/>
    <x v="22"/>
    <x v="1028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22"/>
    <x v="3"/>
    <x v="22"/>
    <x v="121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22"/>
    <x v="3"/>
    <x v="22"/>
    <x v="120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22"/>
    <x v="3"/>
    <x v="22"/>
    <x v="1029"/>
  </r>
  <r>
    <n v="1412"/>
    <x v="1412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22"/>
    <x v="3"/>
    <x v="22"/>
    <x v="1030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22"/>
    <x v="3"/>
    <x v="22"/>
    <x v="101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22"/>
    <x v="3"/>
    <x v="22"/>
    <x v="120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22"/>
    <x v="3"/>
    <x v="22"/>
    <x v="1031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22"/>
    <x v="3"/>
    <x v="22"/>
    <x v="121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22"/>
    <x v="3"/>
    <x v="22"/>
    <x v="440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22"/>
    <x v="3"/>
    <x v="22"/>
    <x v="103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22"/>
    <x v="3"/>
    <x v="22"/>
    <x v="884"/>
  </r>
  <r>
    <n v="1420"/>
    <x v="1420"/>
    <s v="Help me butcher Shakespeare in a satirical fashion."/>
    <x v="252"/>
    <x v="158"/>
    <x v="2"/>
    <x v="0"/>
    <x v="0"/>
    <n v="1467129686"/>
    <n v="1464969686"/>
    <b v="0"/>
    <n v="3"/>
    <b v="0"/>
    <x v="22"/>
    <x v="3"/>
    <x v="22"/>
    <x v="1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22"/>
    <x v="3"/>
    <x v="22"/>
    <x v="101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22"/>
    <x v="3"/>
    <x v="22"/>
    <x v="31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22"/>
    <x v="3"/>
    <x v="22"/>
    <x v="101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22"/>
    <x v="3"/>
    <x v="22"/>
    <x v="1033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22"/>
    <x v="3"/>
    <x v="22"/>
    <x v="121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22"/>
    <x v="3"/>
    <x v="22"/>
    <x v="121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22"/>
    <x v="3"/>
    <x v="22"/>
    <x v="1034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22"/>
    <x v="3"/>
    <x v="22"/>
    <x v="2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22"/>
    <x v="3"/>
    <x v="22"/>
    <x v="121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22"/>
    <x v="3"/>
    <x v="22"/>
    <x v="128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22"/>
    <x v="3"/>
    <x v="22"/>
    <x v="1035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22"/>
    <x v="3"/>
    <x v="22"/>
    <x v="121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22"/>
    <x v="3"/>
    <x v="22"/>
    <x v="1036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22"/>
    <x v="3"/>
    <x v="22"/>
    <x v="1037"/>
  </r>
  <r>
    <n v="1435"/>
    <x v="1435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22"/>
    <x v="3"/>
    <x v="22"/>
    <x v="501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22"/>
    <x v="3"/>
    <x v="22"/>
    <x v="1038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22"/>
    <x v="3"/>
    <x v="22"/>
    <x v="1039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22"/>
    <x v="3"/>
    <x v="22"/>
    <x v="753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22"/>
    <x v="3"/>
    <x v="22"/>
    <x v="179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22"/>
    <x v="3"/>
    <x v="22"/>
    <x v="120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22"/>
    <x v="3"/>
    <x v="22"/>
    <x v="1040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22"/>
    <x v="3"/>
    <x v="22"/>
    <x v="121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22"/>
    <x v="3"/>
    <x v="22"/>
    <x v="121"/>
  </r>
  <r>
    <n v="1444"/>
    <x v="1444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22"/>
    <x v="3"/>
    <x v="22"/>
    <x v="121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22"/>
    <x v="3"/>
    <x v="22"/>
    <x v="121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22"/>
    <x v="3"/>
    <x v="22"/>
    <x v="121"/>
  </r>
  <r>
    <n v="1447"/>
    <x v="1447"/>
    <s v="I'm creating a dictionary of multiple Indian languages."/>
    <x v="69"/>
    <x v="735"/>
    <x v="2"/>
    <x v="0"/>
    <x v="0"/>
    <n v="1467999134"/>
    <n v="1465407134"/>
    <b v="0"/>
    <n v="3"/>
    <b v="0"/>
    <x v="22"/>
    <x v="3"/>
    <x v="22"/>
    <x v="380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22"/>
    <x v="3"/>
    <x v="22"/>
    <x v="121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22"/>
    <x v="3"/>
    <x v="22"/>
    <x v="121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22"/>
    <x v="3"/>
    <x v="22"/>
    <x v="120"/>
  </r>
  <r>
    <n v="1451"/>
    <x v="1451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22"/>
    <x v="3"/>
    <x v="22"/>
    <x v="120"/>
  </r>
  <r>
    <n v="1452"/>
    <x v="1452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22"/>
    <x v="3"/>
    <x v="22"/>
    <x v="121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22"/>
    <x v="3"/>
    <x v="22"/>
    <x v="121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22"/>
    <x v="3"/>
    <x v="22"/>
    <x v="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22"/>
    <x v="3"/>
    <x v="22"/>
    <x v="1041"/>
  </r>
  <r>
    <n v="1456"/>
    <x v="1456"/>
    <s v="English Version of my auto-published novel"/>
    <x v="10"/>
    <x v="1011"/>
    <x v="1"/>
    <x v="13"/>
    <x v="3"/>
    <n v="1483459365"/>
    <n v="1480867365"/>
    <b v="0"/>
    <n v="3"/>
    <b v="0"/>
    <x v="22"/>
    <x v="3"/>
    <x v="22"/>
    <x v="1042"/>
  </r>
  <r>
    <n v="1457"/>
    <x v="1457"/>
    <s v="Age is more than just a number, I hope your younger than you feel."/>
    <x v="12"/>
    <x v="117"/>
    <x v="1"/>
    <x v="0"/>
    <x v="0"/>
    <n v="1447281044"/>
    <n v="1444685444"/>
    <b v="0"/>
    <n v="0"/>
    <b v="0"/>
    <x v="22"/>
    <x v="3"/>
    <x v="22"/>
    <x v="121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22"/>
    <x v="3"/>
    <x v="22"/>
    <x v="121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22"/>
    <x v="3"/>
    <x v="22"/>
    <x v="121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22"/>
    <x v="3"/>
    <x v="22"/>
    <x v="121"/>
  </r>
  <r>
    <n v="1461"/>
    <x v="1461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23"/>
    <x v="3"/>
    <x v="23"/>
    <x v="1043"/>
  </r>
  <r>
    <n v="1462"/>
    <x v="1462"/>
    <s v="A new radio show focused on short fiction produced by Louisville Public Media"/>
    <x v="23"/>
    <x v="1013"/>
    <x v="0"/>
    <x v="0"/>
    <x v="0"/>
    <n v="1365609271"/>
    <n v="1363017271"/>
    <b v="1"/>
    <n v="150"/>
    <b v="1"/>
    <x v="23"/>
    <x v="3"/>
    <x v="23"/>
    <x v="1044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23"/>
    <x v="3"/>
    <x v="23"/>
    <x v="1045"/>
  </r>
  <r>
    <n v="1464"/>
    <x v="1464"/>
    <s v="The Best Science Media on the Web"/>
    <x v="10"/>
    <x v="1014"/>
    <x v="0"/>
    <x v="0"/>
    <x v="0"/>
    <n v="1361029958"/>
    <n v="1358437958"/>
    <b v="1"/>
    <n v="234"/>
    <b v="1"/>
    <x v="23"/>
    <x v="3"/>
    <x v="23"/>
    <x v="1046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23"/>
    <x v="3"/>
    <x v="23"/>
    <x v="1047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23"/>
    <x v="3"/>
    <x v="23"/>
    <x v="1048"/>
  </r>
  <r>
    <n v="1467"/>
    <x v="1467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23"/>
    <x v="3"/>
    <x v="23"/>
    <x v="1049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23"/>
    <x v="3"/>
    <x v="23"/>
    <x v="1050"/>
  </r>
  <r>
    <n v="1469"/>
    <x v="1469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23"/>
    <x v="3"/>
    <x v="23"/>
    <x v="1051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23"/>
    <x v="3"/>
    <x v="23"/>
    <x v="1052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23"/>
    <x v="3"/>
    <x v="23"/>
    <x v="105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23"/>
    <x v="3"/>
    <x v="23"/>
    <x v="1054"/>
  </r>
  <r>
    <n v="1473"/>
    <x v="1473"/>
    <s v="Public Radio Project"/>
    <x v="15"/>
    <x v="1023"/>
    <x v="0"/>
    <x v="0"/>
    <x v="0"/>
    <n v="1330644639"/>
    <n v="1328052639"/>
    <b v="1"/>
    <n v="47"/>
    <b v="1"/>
    <x v="23"/>
    <x v="3"/>
    <x v="23"/>
    <x v="1055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23"/>
    <x v="3"/>
    <x v="23"/>
    <x v="1056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23"/>
    <x v="3"/>
    <x v="23"/>
    <x v="1057"/>
  </r>
  <r>
    <n v="1476"/>
    <x v="1476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23"/>
    <x v="3"/>
    <x v="23"/>
    <x v="1058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23"/>
    <x v="3"/>
    <x v="23"/>
    <x v="1059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23"/>
    <x v="3"/>
    <x v="23"/>
    <x v="1060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23"/>
    <x v="3"/>
    <x v="23"/>
    <x v="1061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23"/>
    <x v="3"/>
    <x v="23"/>
    <x v="1062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10"/>
    <x v="3"/>
    <x v="10"/>
    <x v="827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10"/>
    <x v="3"/>
    <x v="10"/>
    <x v="144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10"/>
    <x v="3"/>
    <x v="10"/>
    <x v="380"/>
  </r>
  <r>
    <n v="1484"/>
    <x v="1484"/>
    <s v="The mussings of an old wizard"/>
    <x v="13"/>
    <x v="117"/>
    <x v="2"/>
    <x v="0"/>
    <x v="0"/>
    <n v="1342882260"/>
    <n v="1337834963"/>
    <b v="0"/>
    <n v="0"/>
    <b v="0"/>
    <x v="10"/>
    <x v="3"/>
    <x v="10"/>
    <x v="121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10"/>
    <x v="3"/>
    <x v="10"/>
    <x v="73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10"/>
    <x v="3"/>
    <x v="10"/>
    <x v="580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10"/>
    <x v="3"/>
    <x v="10"/>
    <x v="121"/>
  </r>
  <r>
    <n v="1488"/>
    <x v="1488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10"/>
    <x v="3"/>
    <x v="10"/>
    <x v="88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10"/>
    <x v="3"/>
    <x v="10"/>
    <x v="121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10"/>
    <x v="3"/>
    <x v="10"/>
    <x v="1063"/>
  </r>
  <r>
    <n v="1491"/>
    <x v="1491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10"/>
    <x v="3"/>
    <x v="10"/>
    <x v="10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10"/>
    <x v="3"/>
    <x v="10"/>
    <x v="2"/>
  </r>
  <r>
    <n v="1493"/>
    <x v="1493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10"/>
    <x v="3"/>
    <x v="10"/>
    <x v="121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10"/>
    <x v="3"/>
    <x v="10"/>
    <x v="1064"/>
  </r>
  <r>
    <n v="1495"/>
    <x v="1495"/>
    <s v="The Adventures of Penelope Hawthorne. Part One: The Spellbook of Dracone."/>
    <x v="13"/>
    <x v="117"/>
    <x v="2"/>
    <x v="0"/>
    <x v="0"/>
    <n v="1314471431"/>
    <n v="1311879431"/>
    <b v="0"/>
    <n v="0"/>
    <b v="0"/>
    <x v="10"/>
    <x v="3"/>
    <x v="10"/>
    <x v="121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10"/>
    <x v="3"/>
    <x v="10"/>
    <x v="121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10"/>
    <x v="3"/>
    <x v="10"/>
    <x v="12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10"/>
    <x v="3"/>
    <x v="10"/>
    <x v="1065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10"/>
    <x v="3"/>
    <x v="10"/>
    <x v="144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10"/>
    <x v="3"/>
    <x v="10"/>
    <x v="1066"/>
  </r>
  <r>
    <n v="1501"/>
    <x v="1501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20"/>
    <x v="8"/>
    <x v="20"/>
    <x v="1067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20"/>
    <x v="8"/>
    <x v="20"/>
    <x v="1068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20"/>
    <x v="8"/>
    <x v="20"/>
    <x v="1069"/>
  </r>
  <r>
    <n v="1504"/>
    <x v="1504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20"/>
    <x v="8"/>
    <x v="20"/>
    <x v="107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20"/>
    <x v="8"/>
    <x v="20"/>
    <x v="1071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20"/>
    <x v="8"/>
    <x v="20"/>
    <x v="1072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20"/>
    <x v="8"/>
    <x v="20"/>
    <x v="1073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20"/>
    <x v="8"/>
    <x v="20"/>
    <x v="1074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20"/>
    <x v="8"/>
    <x v="20"/>
    <x v="1075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20"/>
    <x v="8"/>
    <x v="20"/>
    <x v="1076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20"/>
    <x v="8"/>
    <x v="20"/>
    <x v="1077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20"/>
    <x v="8"/>
    <x v="20"/>
    <x v="1078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20"/>
    <x v="8"/>
    <x v="20"/>
    <x v="1079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20"/>
    <x v="8"/>
    <x v="20"/>
    <x v="108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20"/>
    <x v="8"/>
    <x v="20"/>
    <x v="1081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20"/>
    <x v="8"/>
    <x v="20"/>
    <x v="1082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20"/>
    <x v="8"/>
    <x v="20"/>
    <x v="1083"/>
  </r>
  <r>
    <n v="1518"/>
    <x v="1518"/>
    <s v="A photobook of Robin Schwartz's ongoing series with her daughter Amelia."/>
    <x v="36"/>
    <x v="1052"/>
    <x v="0"/>
    <x v="0"/>
    <x v="0"/>
    <n v="1401565252"/>
    <n v="1398973252"/>
    <b v="1"/>
    <n v="236"/>
    <b v="1"/>
    <x v="20"/>
    <x v="8"/>
    <x v="20"/>
    <x v="1084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20"/>
    <x v="8"/>
    <x v="20"/>
    <x v="1085"/>
  </r>
  <r>
    <n v="1520"/>
    <x v="1520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20"/>
    <x v="8"/>
    <x v="20"/>
    <x v="1086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20"/>
    <x v="8"/>
    <x v="20"/>
    <x v="1087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20"/>
    <x v="8"/>
    <x v="20"/>
    <x v="1088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20"/>
    <x v="8"/>
    <x v="20"/>
    <x v="483"/>
  </r>
  <r>
    <n v="1524"/>
    <x v="1524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20"/>
    <x v="8"/>
    <x v="20"/>
    <x v="1089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20"/>
    <x v="8"/>
    <x v="20"/>
    <x v="109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20"/>
    <x v="8"/>
    <x v="20"/>
    <x v="1091"/>
  </r>
  <r>
    <n v="1527"/>
    <x v="1527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20"/>
    <x v="8"/>
    <x v="20"/>
    <x v="216"/>
  </r>
  <r>
    <n v="1528"/>
    <x v="1528"/>
    <s v="A book of street photos from around Shibuya that I've made between 2011-2016."/>
    <x v="9"/>
    <x v="1062"/>
    <x v="0"/>
    <x v="0"/>
    <x v="0"/>
    <n v="1485907200"/>
    <n v="1483292122"/>
    <b v="1"/>
    <n v="160"/>
    <b v="1"/>
    <x v="20"/>
    <x v="8"/>
    <x v="20"/>
    <x v="1092"/>
  </r>
  <r>
    <n v="1529"/>
    <x v="1529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20"/>
    <x v="8"/>
    <x v="20"/>
    <x v="1093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20"/>
    <x v="8"/>
    <x v="20"/>
    <x v="1094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20"/>
    <x v="8"/>
    <x v="20"/>
    <x v="1095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20"/>
    <x v="8"/>
    <x v="20"/>
    <x v="1096"/>
  </r>
  <r>
    <n v="1533"/>
    <x v="1533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20"/>
    <x v="8"/>
    <x v="20"/>
    <x v="1097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20"/>
    <x v="8"/>
    <x v="20"/>
    <x v="1098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20"/>
    <x v="8"/>
    <x v="20"/>
    <x v="1099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20"/>
    <x v="8"/>
    <x v="20"/>
    <x v="1100"/>
  </r>
  <r>
    <n v="1537"/>
    <x v="1537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20"/>
    <x v="8"/>
    <x v="20"/>
    <x v="1101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20"/>
    <x v="8"/>
    <x v="20"/>
    <x v="1102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20"/>
    <x v="8"/>
    <x v="20"/>
    <x v="1103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20"/>
    <x v="8"/>
    <x v="20"/>
    <x v="1104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24"/>
    <x v="8"/>
    <x v="24"/>
    <x v="362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24"/>
    <x v="8"/>
    <x v="24"/>
    <x v="135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24"/>
    <x v="8"/>
    <x v="24"/>
    <x v="119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24"/>
    <x v="8"/>
    <x v="24"/>
    <x v="121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24"/>
    <x v="8"/>
    <x v="24"/>
    <x v="120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24"/>
    <x v="8"/>
    <x v="24"/>
    <x v="1105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24"/>
    <x v="8"/>
    <x v="24"/>
    <x v="121"/>
  </r>
  <r>
    <n v="1548"/>
    <x v="1548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24"/>
    <x v="8"/>
    <x v="24"/>
    <x v="88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24"/>
    <x v="8"/>
    <x v="24"/>
    <x v="1106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24"/>
    <x v="8"/>
    <x v="24"/>
    <x v="1107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24"/>
    <x v="8"/>
    <x v="24"/>
    <x v="121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24"/>
    <x v="8"/>
    <x v="24"/>
    <x v="1108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24"/>
    <x v="8"/>
    <x v="24"/>
    <x v="121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24"/>
    <x v="8"/>
    <x v="24"/>
    <x v="121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24"/>
    <x v="8"/>
    <x v="24"/>
    <x v="121"/>
  </r>
  <r>
    <n v="1556"/>
    <x v="1556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24"/>
    <x v="8"/>
    <x v="24"/>
    <x v="1109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24"/>
    <x v="8"/>
    <x v="24"/>
    <x v="101"/>
  </r>
  <r>
    <n v="1558"/>
    <x v="1558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24"/>
    <x v="8"/>
    <x v="24"/>
    <x v="123"/>
  </r>
  <r>
    <n v="1559"/>
    <x v="1559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24"/>
    <x v="8"/>
    <x v="24"/>
    <x v="73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24"/>
    <x v="8"/>
    <x v="24"/>
    <x v="825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25"/>
    <x v="3"/>
    <x v="25"/>
    <x v="402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25"/>
    <x v="3"/>
    <x v="25"/>
    <x v="121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25"/>
    <x v="3"/>
    <x v="25"/>
    <x v="655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25"/>
    <x v="3"/>
    <x v="25"/>
    <x v="119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25"/>
    <x v="3"/>
    <x v="25"/>
    <x v="101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25"/>
    <x v="3"/>
    <x v="25"/>
    <x v="1110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25"/>
    <x v="3"/>
    <x v="25"/>
    <x v="1111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25"/>
    <x v="3"/>
    <x v="25"/>
    <x v="1112"/>
  </r>
  <r>
    <n v="1569"/>
    <x v="1569"/>
    <s v="to be removed"/>
    <x v="11"/>
    <x v="117"/>
    <x v="1"/>
    <x v="0"/>
    <x v="0"/>
    <n v="1369498714"/>
    <n v="1366906714"/>
    <b v="0"/>
    <n v="0"/>
    <b v="0"/>
    <x v="25"/>
    <x v="3"/>
    <x v="25"/>
    <x v="121"/>
  </r>
  <r>
    <n v="1570"/>
    <x v="1570"/>
    <s v="A Coloring Book of Breathtaking Beauties_x000a_To Calm the Heart and Soul"/>
    <x v="12"/>
    <x v="685"/>
    <x v="1"/>
    <x v="0"/>
    <x v="0"/>
    <n v="1460140282"/>
    <n v="1457551882"/>
    <b v="0"/>
    <n v="52"/>
    <b v="0"/>
    <x v="25"/>
    <x v="3"/>
    <x v="25"/>
    <x v="1113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25"/>
    <x v="3"/>
    <x v="25"/>
    <x v="13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25"/>
    <x v="3"/>
    <x v="25"/>
    <x v="683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25"/>
    <x v="3"/>
    <x v="25"/>
    <x v="1114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25"/>
    <x v="3"/>
    <x v="25"/>
    <x v="111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25"/>
    <x v="3"/>
    <x v="25"/>
    <x v="1116"/>
  </r>
  <r>
    <n v="1576"/>
    <x v="1576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25"/>
    <x v="3"/>
    <x v="25"/>
    <x v="177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25"/>
    <x v="3"/>
    <x v="25"/>
    <x v="440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25"/>
    <x v="3"/>
    <x v="25"/>
    <x v="22"/>
  </r>
  <r>
    <n v="1579"/>
    <x v="1579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25"/>
    <x v="3"/>
    <x v="25"/>
    <x v="448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25"/>
    <x v="3"/>
    <x v="25"/>
    <x v="121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26"/>
    <x v="8"/>
    <x v="26"/>
    <x v="144"/>
  </r>
  <r>
    <n v="1582"/>
    <x v="1582"/>
    <s v="I create canvas prints of images from in and around New Orleans"/>
    <x v="28"/>
    <x v="1085"/>
    <x v="2"/>
    <x v="0"/>
    <x v="0"/>
    <n v="1445894400"/>
    <n v="1440961053"/>
    <b v="0"/>
    <n v="3"/>
    <b v="0"/>
    <x v="26"/>
    <x v="8"/>
    <x v="26"/>
    <x v="1117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26"/>
    <x v="8"/>
    <x v="26"/>
    <x v="2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26"/>
    <x v="8"/>
    <x v="26"/>
    <x v="121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26"/>
    <x v="8"/>
    <x v="26"/>
    <x v="1118"/>
  </r>
  <r>
    <n v="1586"/>
    <x v="1586"/>
    <s v="Show the world the beauty that is in all of our back yards!"/>
    <x v="15"/>
    <x v="117"/>
    <x v="2"/>
    <x v="0"/>
    <x v="0"/>
    <n v="1428197422"/>
    <n v="1425609022"/>
    <b v="0"/>
    <n v="0"/>
    <b v="0"/>
    <x v="26"/>
    <x v="8"/>
    <x v="26"/>
    <x v="121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26"/>
    <x v="8"/>
    <x v="26"/>
    <x v="120"/>
  </r>
  <r>
    <n v="1588"/>
    <x v="1588"/>
    <s v="Southeast Texas as seen through the lens of a cell phone camera"/>
    <x v="274"/>
    <x v="117"/>
    <x v="2"/>
    <x v="0"/>
    <x v="0"/>
    <n v="1422735120"/>
    <n v="1420091999"/>
    <b v="0"/>
    <n v="0"/>
    <b v="0"/>
    <x v="26"/>
    <x v="8"/>
    <x v="26"/>
    <x v="121"/>
  </r>
  <r>
    <n v="1589"/>
    <x v="1589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26"/>
    <x v="8"/>
    <x v="26"/>
    <x v="121"/>
  </r>
  <r>
    <n v="1590"/>
    <x v="1590"/>
    <s v="Discover Italy through photography."/>
    <x v="127"/>
    <x v="806"/>
    <x v="2"/>
    <x v="13"/>
    <x v="3"/>
    <n v="1443040464"/>
    <n v="1440448464"/>
    <b v="0"/>
    <n v="2"/>
    <b v="0"/>
    <x v="26"/>
    <x v="8"/>
    <x v="26"/>
    <x v="1119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26"/>
    <x v="8"/>
    <x v="26"/>
    <x v="1120"/>
  </r>
  <r>
    <n v="1592"/>
    <x v="1592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26"/>
    <x v="8"/>
    <x v="26"/>
    <x v="121"/>
  </r>
  <r>
    <n v="1593"/>
    <x v="1593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26"/>
    <x v="8"/>
    <x v="26"/>
    <x v="120"/>
  </r>
  <r>
    <n v="1594"/>
    <x v="1594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26"/>
    <x v="8"/>
    <x v="26"/>
    <x v="372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26"/>
    <x v="8"/>
    <x v="26"/>
    <x v="375"/>
  </r>
  <r>
    <n v="1596"/>
    <x v="1596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26"/>
    <x v="8"/>
    <x v="26"/>
    <x v="380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26"/>
    <x v="8"/>
    <x v="26"/>
    <x v="121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26"/>
    <x v="8"/>
    <x v="26"/>
    <x v="120"/>
  </r>
  <r>
    <n v="1599"/>
    <x v="1599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26"/>
    <x v="8"/>
    <x v="26"/>
    <x v="121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26"/>
    <x v="8"/>
    <x v="26"/>
    <x v="99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11"/>
    <x v="4"/>
    <x v="11"/>
    <x v="1042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11"/>
    <x v="4"/>
    <x v="11"/>
    <x v="1121"/>
  </r>
  <r>
    <n v="1603"/>
    <x v="1603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11"/>
    <x v="4"/>
    <x v="11"/>
    <x v="112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11"/>
    <x v="4"/>
    <x v="11"/>
    <x v="1123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11"/>
    <x v="4"/>
    <x v="11"/>
    <x v="1124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11"/>
    <x v="4"/>
    <x v="11"/>
    <x v="1125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11"/>
    <x v="4"/>
    <x v="11"/>
    <x v="1126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11"/>
    <x v="4"/>
    <x v="11"/>
    <x v="1127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11"/>
    <x v="4"/>
    <x v="11"/>
    <x v="1128"/>
  </r>
  <r>
    <n v="1610"/>
    <x v="1610"/>
    <s v="So The Story Goes is the upcoming album from &quot;Just Joe&quot; Altier."/>
    <x v="13"/>
    <x v="1098"/>
    <x v="0"/>
    <x v="0"/>
    <x v="0"/>
    <n v="1355609510"/>
    <n v="1353017510"/>
    <b v="0"/>
    <n v="112"/>
    <b v="1"/>
    <x v="11"/>
    <x v="4"/>
    <x v="11"/>
    <x v="1129"/>
  </r>
  <r>
    <n v="1611"/>
    <x v="1611"/>
    <s v="Skelton-Luns CD/7&quot; No Big Deal."/>
    <x v="134"/>
    <x v="1099"/>
    <x v="0"/>
    <x v="0"/>
    <x v="0"/>
    <n v="1370390432"/>
    <n v="1368576032"/>
    <b v="0"/>
    <n v="27"/>
    <b v="1"/>
    <x v="11"/>
    <x v="4"/>
    <x v="11"/>
    <x v="1130"/>
  </r>
  <r>
    <n v="1612"/>
    <x v="1612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11"/>
    <x v="4"/>
    <x v="11"/>
    <x v="73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11"/>
    <x v="4"/>
    <x v="11"/>
    <x v="113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11"/>
    <x v="4"/>
    <x v="11"/>
    <x v="1122"/>
  </r>
  <r>
    <n v="1615"/>
    <x v="1615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11"/>
    <x v="4"/>
    <x v="11"/>
    <x v="1132"/>
  </r>
  <r>
    <n v="1616"/>
    <x v="1616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11"/>
    <x v="4"/>
    <x v="11"/>
    <x v="1133"/>
  </r>
  <r>
    <n v="1617"/>
    <x v="1617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11"/>
    <x v="4"/>
    <x v="11"/>
    <x v="1134"/>
  </r>
  <r>
    <n v="1618"/>
    <x v="1618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11"/>
    <x v="4"/>
    <x v="11"/>
    <x v="1135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11"/>
    <x v="4"/>
    <x v="11"/>
    <x v="1136"/>
  </r>
  <r>
    <n v="1620"/>
    <x v="1620"/>
    <s v="Kickstarting my music career with 300 hard copy CDs of my first release."/>
    <x v="28"/>
    <x v="932"/>
    <x v="0"/>
    <x v="0"/>
    <x v="0"/>
    <n v="1361606940"/>
    <n v="1361002140"/>
    <b v="0"/>
    <n v="17"/>
    <b v="1"/>
    <x v="11"/>
    <x v="4"/>
    <x v="11"/>
    <x v="1137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11"/>
    <x v="4"/>
    <x v="11"/>
    <x v="1138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11"/>
    <x v="4"/>
    <x v="11"/>
    <x v="1139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11"/>
    <x v="4"/>
    <x v="11"/>
    <x v="1140"/>
  </r>
  <r>
    <n v="1624"/>
    <x v="1624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11"/>
    <x v="4"/>
    <x v="11"/>
    <x v="114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11"/>
    <x v="4"/>
    <x v="11"/>
    <x v="1142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11"/>
    <x v="4"/>
    <x v="11"/>
    <x v="1143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11"/>
    <x v="4"/>
    <x v="11"/>
    <x v="1144"/>
  </r>
  <r>
    <n v="1628"/>
    <x v="1628"/>
    <s v="Original Jewish rock music on human relationships and identity"/>
    <x v="23"/>
    <x v="1112"/>
    <x v="0"/>
    <x v="0"/>
    <x v="0"/>
    <n v="1403026882"/>
    <n v="1400175682"/>
    <b v="0"/>
    <n v="88"/>
    <b v="1"/>
    <x v="11"/>
    <x v="4"/>
    <x v="11"/>
    <x v="1145"/>
  </r>
  <r>
    <n v="1629"/>
    <x v="1629"/>
    <s v="Help Off The Turnpike release new music, and set fire to everything!"/>
    <x v="12"/>
    <x v="1113"/>
    <x v="0"/>
    <x v="0"/>
    <x v="0"/>
    <n v="1392929333"/>
    <n v="1389041333"/>
    <b v="0"/>
    <n v="82"/>
    <b v="1"/>
    <x v="11"/>
    <x v="4"/>
    <x v="11"/>
    <x v="1146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11"/>
    <x v="4"/>
    <x v="11"/>
    <x v="1147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11"/>
    <x v="4"/>
    <x v="11"/>
    <x v="1148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11"/>
    <x v="4"/>
    <x v="11"/>
    <x v="1149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11"/>
    <x v="4"/>
    <x v="11"/>
    <x v="1150"/>
  </r>
  <r>
    <n v="1634"/>
    <x v="1634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11"/>
    <x v="4"/>
    <x v="11"/>
    <x v="115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11"/>
    <x v="4"/>
    <x v="11"/>
    <x v="1152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11"/>
    <x v="4"/>
    <x v="11"/>
    <x v="1153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11"/>
    <x v="4"/>
    <x v="11"/>
    <x v="1154"/>
  </r>
  <r>
    <n v="1638"/>
    <x v="1638"/>
    <s v="Avenues will be going in to the studio to record a new EP with Matt Allison!"/>
    <x v="28"/>
    <x v="1121"/>
    <x v="0"/>
    <x v="0"/>
    <x v="0"/>
    <n v="1362086700"/>
    <n v="1358180968"/>
    <b v="0"/>
    <n v="27"/>
    <b v="1"/>
    <x v="11"/>
    <x v="4"/>
    <x v="11"/>
    <x v="1155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11"/>
    <x v="4"/>
    <x v="11"/>
    <x v="1156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11"/>
    <x v="4"/>
    <x v="11"/>
    <x v="1157"/>
  </r>
  <r>
    <n v="1641"/>
    <x v="1641"/>
    <s v="Music Video For Upbeat and Inspiring Song - Run For Your Life"/>
    <x v="30"/>
    <x v="535"/>
    <x v="0"/>
    <x v="0"/>
    <x v="0"/>
    <n v="1418998744"/>
    <n v="1416406744"/>
    <b v="0"/>
    <n v="26"/>
    <b v="1"/>
    <x v="27"/>
    <x v="4"/>
    <x v="27"/>
    <x v="1158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27"/>
    <x v="4"/>
    <x v="27"/>
    <x v="314"/>
  </r>
  <r>
    <n v="1643"/>
    <x v="1643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27"/>
    <x v="4"/>
    <x v="27"/>
    <x v="1159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27"/>
    <x v="4"/>
    <x v="27"/>
    <x v="1160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27"/>
    <x v="4"/>
    <x v="27"/>
    <x v="1161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27"/>
    <x v="4"/>
    <x v="27"/>
    <x v="1162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27"/>
    <x v="4"/>
    <x v="27"/>
    <x v="1163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27"/>
    <x v="4"/>
    <x v="27"/>
    <x v="1164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27"/>
    <x v="4"/>
    <x v="27"/>
    <x v="1165"/>
  </r>
  <r>
    <n v="1650"/>
    <x v="1650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27"/>
    <x v="4"/>
    <x v="27"/>
    <x v="1166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27"/>
    <x v="4"/>
    <x v="27"/>
    <x v="116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27"/>
    <x v="4"/>
    <x v="27"/>
    <x v="1168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27"/>
    <x v="4"/>
    <x v="27"/>
    <x v="1169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27"/>
    <x v="4"/>
    <x v="27"/>
    <x v="1170"/>
  </r>
  <r>
    <n v="1655"/>
    <x v="1655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27"/>
    <x v="4"/>
    <x v="27"/>
    <x v="1171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27"/>
    <x v="4"/>
    <x v="27"/>
    <x v="1172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27"/>
    <x v="4"/>
    <x v="27"/>
    <x v="1173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27"/>
    <x v="4"/>
    <x v="27"/>
    <x v="1174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27"/>
    <x v="4"/>
    <x v="27"/>
    <x v="1175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27"/>
    <x v="4"/>
    <x v="27"/>
    <x v="676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27"/>
    <x v="4"/>
    <x v="27"/>
    <x v="1176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27"/>
    <x v="4"/>
    <x v="27"/>
    <x v="1177"/>
  </r>
  <r>
    <n v="1663"/>
    <x v="1663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27"/>
    <x v="4"/>
    <x v="27"/>
    <x v="1178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27"/>
    <x v="4"/>
    <x v="27"/>
    <x v="1179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27"/>
    <x v="4"/>
    <x v="27"/>
    <x v="1180"/>
  </r>
  <r>
    <n v="1666"/>
    <x v="1666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27"/>
    <x v="4"/>
    <x v="27"/>
    <x v="1181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27"/>
    <x v="4"/>
    <x v="27"/>
    <x v="1182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27"/>
    <x v="4"/>
    <x v="27"/>
    <x v="1183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27"/>
    <x v="4"/>
    <x v="27"/>
    <x v="399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27"/>
    <x v="4"/>
    <x v="27"/>
    <x v="1184"/>
  </r>
  <r>
    <n v="1671"/>
    <x v="1671"/>
    <s v="I am seeking funding in order to help take my music from a hobby to a career."/>
    <x v="13"/>
    <x v="1150"/>
    <x v="0"/>
    <x v="0"/>
    <x v="0"/>
    <n v="1470056614"/>
    <n v="1467464614"/>
    <b v="0"/>
    <n v="77"/>
    <b v="1"/>
    <x v="27"/>
    <x v="4"/>
    <x v="27"/>
    <x v="1185"/>
  </r>
  <r>
    <n v="1672"/>
    <x v="1672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27"/>
    <x v="4"/>
    <x v="27"/>
    <x v="1186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27"/>
    <x v="4"/>
    <x v="27"/>
    <x v="118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27"/>
    <x v="4"/>
    <x v="27"/>
    <x v="1188"/>
  </r>
  <r>
    <n v="1675"/>
    <x v="1675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27"/>
    <x v="4"/>
    <x v="27"/>
    <x v="208"/>
  </r>
  <r>
    <n v="1676"/>
    <x v="1676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27"/>
    <x v="4"/>
    <x v="27"/>
    <x v="1189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27"/>
    <x v="4"/>
    <x v="27"/>
    <x v="1190"/>
  </r>
  <r>
    <n v="1678"/>
    <x v="1678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27"/>
    <x v="4"/>
    <x v="27"/>
    <x v="1191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27"/>
    <x v="4"/>
    <x v="27"/>
    <x v="368"/>
  </r>
  <r>
    <n v="1680"/>
    <x v="1680"/>
    <s v="Working Musician dilemma #164: how the taxman put Kick the Record 2.0 on hold"/>
    <x v="28"/>
    <x v="1156"/>
    <x v="0"/>
    <x v="0"/>
    <x v="0"/>
    <n v="1405188667"/>
    <n v="1402596667"/>
    <b v="0"/>
    <n v="25"/>
    <b v="1"/>
    <x v="27"/>
    <x v="4"/>
    <x v="27"/>
    <x v="1192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28"/>
    <x v="4"/>
    <x v="28"/>
    <x v="1193"/>
  </r>
  <r>
    <n v="1682"/>
    <x v="1682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28"/>
    <x v="4"/>
    <x v="28"/>
    <x v="121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28"/>
    <x v="4"/>
    <x v="28"/>
    <x v="1194"/>
  </r>
  <r>
    <n v="1684"/>
    <x v="1684"/>
    <s v="New Music from Marty Mikles!  A new EP all about God's Goodness &amp; Mercy."/>
    <x v="6"/>
    <x v="1159"/>
    <x v="3"/>
    <x v="0"/>
    <x v="0"/>
    <n v="1489775641"/>
    <n v="1487360041"/>
    <b v="0"/>
    <n v="101"/>
    <b v="0"/>
    <x v="28"/>
    <x v="4"/>
    <x v="28"/>
    <x v="1195"/>
  </r>
  <r>
    <n v="1685"/>
    <x v="1685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28"/>
    <x v="4"/>
    <x v="28"/>
    <x v="1196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28"/>
    <x v="4"/>
    <x v="28"/>
    <x v="656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28"/>
    <x v="4"/>
    <x v="28"/>
    <x v="1197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28"/>
    <x v="4"/>
    <x v="28"/>
    <x v="1198"/>
  </r>
  <r>
    <n v="1689"/>
    <x v="1689"/>
    <s v="Praising the Living God in the second half of life."/>
    <x v="262"/>
    <x v="1162"/>
    <x v="3"/>
    <x v="0"/>
    <x v="0"/>
    <n v="1489700230"/>
    <n v="1487111830"/>
    <b v="0"/>
    <n v="14"/>
    <b v="0"/>
    <x v="28"/>
    <x v="4"/>
    <x v="28"/>
    <x v="1199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28"/>
    <x v="4"/>
    <x v="28"/>
    <x v="1200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28"/>
    <x v="4"/>
    <x v="28"/>
    <x v="1201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28"/>
    <x v="4"/>
    <x v="28"/>
    <x v="1202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28"/>
    <x v="4"/>
    <x v="28"/>
    <x v="431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28"/>
    <x v="4"/>
    <x v="28"/>
    <x v="144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28"/>
    <x v="4"/>
    <x v="28"/>
    <x v="1203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28"/>
    <x v="4"/>
    <x v="28"/>
    <x v="121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28"/>
    <x v="4"/>
    <x v="28"/>
    <x v="1204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28"/>
    <x v="4"/>
    <x v="28"/>
    <x v="121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28"/>
    <x v="4"/>
    <x v="28"/>
    <x v="1205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28"/>
    <x v="4"/>
    <x v="28"/>
    <x v="1206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28"/>
    <x v="4"/>
    <x v="28"/>
    <x v="144"/>
  </r>
  <r>
    <n v="1702"/>
    <x v="1702"/>
    <s v="I can do all things through christ jesus"/>
    <x v="281"/>
    <x v="116"/>
    <x v="2"/>
    <x v="0"/>
    <x v="0"/>
    <n v="1427745150"/>
    <n v="1425156750"/>
    <b v="0"/>
    <n v="1"/>
    <b v="0"/>
    <x v="28"/>
    <x v="4"/>
    <x v="28"/>
    <x v="120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28"/>
    <x v="4"/>
    <x v="28"/>
    <x v="156"/>
  </r>
  <r>
    <n v="1704"/>
    <x v="1704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28"/>
    <x v="4"/>
    <x v="28"/>
    <x v="1207"/>
  </r>
  <r>
    <n v="1705"/>
    <x v="1705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28"/>
    <x v="4"/>
    <x v="28"/>
    <x v="121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28"/>
    <x v="4"/>
    <x v="28"/>
    <x v="121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28"/>
    <x v="4"/>
    <x v="28"/>
    <x v="120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28"/>
    <x v="4"/>
    <x v="28"/>
    <x v="121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28"/>
    <x v="4"/>
    <x v="28"/>
    <x v="1209"/>
  </r>
  <r>
    <n v="1710"/>
    <x v="1710"/>
    <s v="We want to create a gospel live album which has never been produced before."/>
    <x v="10"/>
    <x v="1172"/>
    <x v="2"/>
    <x v="12"/>
    <x v="3"/>
    <n v="1453122000"/>
    <n v="1449151888"/>
    <b v="0"/>
    <n v="1"/>
    <b v="0"/>
    <x v="28"/>
    <x v="4"/>
    <x v="28"/>
    <x v="441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28"/>
    <x v="4"/>
    <x v="28"/>
    <x v="1210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28"/>
    <x v="4"/>
    <x v="28"/>
    <x v="121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28"/>
    <x v="4"/>
    <x v="28"/>
    <x v="73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28"/>
    <x v="4"/>
    <x v="28"/>
    <x v="1211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28"/>
    <x v="4"/>
    <x v="28"/>
    <x v="14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28"/>
    <x v="4"/>
    <x v="28"/>
    <x v="73"/>
  </r>
  <r>
    <n v="1717"/>
    <x v="1717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28"/>
    <x v="4"/>
    <x v="28"/>
    <x v="1212"/>
  </r>
  <r>
    <n v="1718"/>
    <x v="1718"/>
    <s v="A melody for the galaxy."/>
    <x v="19"/>
    <x v="735"/>
    <x v="2"/>
    <x v="0"/>
    <x v="0"/>
    <n v="1463201940"/>
    <n v="1459435149"/>
    <b v="0"/>
    <n v="2"/>
    <b v="0"/>
    <x v="28"/>
    <x v="4"/>
    <x v="28"/>
    <x v="822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28"/>
    <x v="4"/>
    <x v="28"/>
    <x v="123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28"/>
    <x v="4"/>
    <x v="28"/>
    <x v="1213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28"/>
    <x v="4"/>
    <x v="28"/>
    <x v="121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28"/>
    <x v="4"/>
    <x v="28"/>
    <x v="120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28"/>
    <x v="4"/>
    <x v="28"/>
    <x v="1214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28"/>
    <x v="4"/>
    <x v="28"/>
    <x v="435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28"/>
    <x v="4"/>
    <x v="28"/>
    <x v="1215"/>
  </r>
  <r>
    <n v="1726"/>
    <x v="1726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28"/>
    <x v="4"/>
    <x v="28"/>
    <x v="1216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28"/>
    <x v="4"/>
    <x v="28"/>
    <x v="120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28"/>
    <x v="4"/>
    <x v="28"/>
    <x v="1217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28"/>
    <x v="4"/>
    <x v="28"/>
    <x v="121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28"/>
    <x v="4"/>
    <x v="28"/>
    <x v="121"/>
  </r>
  <r>
    <n v="1731"/>
    <x v="1731"/>
    <s v="We are a Christin Worship band looking to midwest tour. God Bless!"/>
    <x v="28"/>
    <x v="117"/>
    <x v="2"/>
    <x v="0"/>
    <x v="0"/>
    <n v="1434034800"/>
    <n v="1432849552"/>
    <b v="0"/>
    <n v="0"/>
    <b v="0"/>
    <x v="28"/>
    <x v="4"/>
    <x v="28"/>
    <x v="121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28"/>
    <x v="4"/>
    <x v="28"/>
    <x v="121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28"/>
    <x v="4"/>
    <x v="28"/>
    <x v="121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28"/>
    <x v="4"/>
    <x v="28"/>
    <x v="120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28"/>
    <x v="4"/>
    <x v="28"/>
    <x v="687"/>
  </r>
  <r>
    <n v="1736"/>
    <x v="1736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28"/>
    <x v="4"/>
    <x v="28"/>
    <x v="121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28"/>
    <x v="4"/>
    <x v="28"/>
    <x v="98"/>
  </r>
  <r>
    <n v="1738"/>
    <x v="1738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28"/>
    <x v="4"/>
    <x v="28"/>
    <x v="135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28"/>
    <x v="4"/>
    <x v="28"/>
    <x v="120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28"/>
    <x v="4"/>
    <x v="28"/>
    <x v="121"/>
  </r>
  <r>
    <n v="1741"/>
    <x v="1741"/>
    <s v="A photo journal documenting my experiences and travels across New Zealand"/>
    <x v="38"/>
    <x v="414"/>
    <x v="0"/>
    <x v="1"/>
    <x v="1"/>
    <n v="1433948671"/>
    <n v="1430060671"/>
    <b v="0"/>
    <n v="52"/>
    <b v="1"/>
    <x v="20"/>
    <x v="8"/>
    <x v="20"/>
    <x v="1219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20"/>
    <x v="8"/>
    <x v="20"/>
    <x v="1220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20"/>
    <x v="8"/>
    <x v="20"/>
    <x v="1221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20"/>
    <x v="8"/>
    <x v="20"/>
    <x v="1222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20"/>
    <x v="8"/>
    <x v="20"/>
    <x v="1223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20"/>
    <x v="8"/>
    <x v="20"/>
    <x v="1224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20"/>
    <x v="8"/>
    <x v="20"/>
    <x v="1225"/>
  </r>
  <r>
    <n v="1748"/>
    <x v="1748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20"/>
    <x v="8"/>
    <x v="20"/>
    <x v="1226"/>
  </r>
  <r>
    <n v="1749"/>
    <x v="1749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20"/>
    <x v="8"/>
    <x v="20"/>
    <x v="1156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20"/>
    <x v="8"/>
    <x v="20"/>
    <x v="1227"/>
  </r>
  <r>
    <n v="1751"/>
    <x v="1751"/>
    <s v="Photographs and stories culled from 10 years of road trips through rural Greece"/>
    <x v="3"/>
    <x v="1187"/>
    <x v="0"/>
    <x v="0"/>
    <x v="0"/>
    <n v="1426787123"/>
    <n v="1424198723"/>
    <b v="0"/>
    <n v="61"/>
    <b v="1"/>
    <x v="20"/>
    <x v="8"/>
    <x v="20"/>
    <x v="1228"/>
  </r>
  <r>
    <n v="1752"/>
    <x v="1752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20"/>
    <x v="8"/>
    <x v="20"/>
    <x v="1229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20"/>
    <x v="8"/>
    <x v="20"/>
    <x v="1230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20"/>
    <x v="8"/>
    <x v="20"/>
    <x v="1231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20"/>
    <x v="8"/>
    <x v="20"/>
    <x v="501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20"/>
    <x v="8"/>
    <x v="20"/>
    <x v="1232"/>
  </r>
  <r>
    <n v="1757"/>
    <x v="1757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20"/>
    <x v="8"/>
    <x v="20"/>
    <x v="1233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20"/>
    <x v="8"/>
    <x v="20"/>
    <x v="1234"/>
  </r>
  <r>
    <n v="1759"/>
    <x v="1759"/>
    <s v="Death Valley will be the first photo book of Andi State"/>
    <x v="10"/>
    <x v="1194"/>
    <x v="0"/>
    <x v="0"/>
    <x v="0"/>
    <n v="1427309629"/>
    <n v="1425585229"/>
    <b v="0"/>
    <n v="49"/>
    <b v="1"/>
    <x v="20"/>
    <x v="8"/>
    <x v="20"/>
    <x v="1235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20"/>
    <x v="8"/>
    <x v="20"/>
    <x v="1236"/>
  </r>
  <r>
    <n v="1761"/>
    <x v="1761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20"/>
    <x v="8"/>
    <x v="20"/>
    <x v="1237"/>
  </r>
  <r>
    <n v="1762"/>
    <x v="1762"/>
    <s v="Project rewards $25 gets you 190+ digital images"/>
    <x v="213"/>
    <x v="1197"/>
    <x v="0"/>
    <x v="0"/>
    <x v="0"/>
    <n v="1457739245"/>
    <n v="1455147245"/>
    <b v="0"/>
    <n v="25"/>
    <b v="1"/>
    <x v="20"/>
    <x v="8"/>
    <x v="20"/>
    <x v="1238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20"/>
    <x v="8"/>
    <x v="20"/>
    <x v="1239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20"/>
    <x v="8"/>
    <x v="20"/>
    <x v="124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20"/>
    <x v="8"/>
    <x v="20"/>
    <x v="1241"/>
  </r>
  <r>
    <n v="1766"/>
    <x v="1766"/>
    <s v="I want to create a beautiful book which documents the Melbourne music scene."/>
    <x v="15"/>
    <x v="117"/>
    <x v="2"/>
    <x v="2"/>
    <x v="2"/>
    <n v="1408999088"/>
    <n v="1407184688"/>
    <b v="1"/>
    <n v="0"/>
    <b v="0"/>
    <x v="20"/>
    <x v="8"/>
    <x v="20"/>
    <x v="121"/>
  </r>
  <r>
    <n v="1767"/>
    <x v="1767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20"/>
    <x v="8"/>
    <x v="20"/>
    <x v="1242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20"/>
    <x v="8"/>
    <x v="20"/>
    <x v="1243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20"/>
    <x v="8"/>
    <x v="20"/>
    <x v="1244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20"/>
    <x v="8"/>
    <x v="20"/>
    <x v="45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20"/>
    <x v="8"/>
    <x v="20"/>
    <x v="1245"/>
  </r>
  <r>
    <n v="1772"/>
    <x v="1772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20"/>
    <x v="8"/>
    <x v="20"/>
    <x v="1246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20"/>
    <x v="8"/>
    <x v="20"/>
    <x v="1247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20"/>
    <x v="8"/>
    <x v="20"/>
    <x v="1248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20"/>
    <x v="8"/>
    <x v="20"/>
    <x v="1249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20"/>
    <x v="8"/>
    <x v="20"/>
    <x v="33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20"/>
    <x v="8"/>
    <x v="20"/>
    <x v="1250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20"/>
    <x v="8"/>
    <x v="20"/>
    <x v="1251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20"/>
    <x v="8"/>
    <x v="20"/>
    <x v="1252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20"/>
    <x v="8"/>
    <x v="20"/>
    <x v="1253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20"/>
    <x v="8"/>
    <x v="20"/>
    <x v="1254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20"/>
    <x v="8"/>
    <x v="20"/>
    <x v="1255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20"/>
    <x v="8"/>
    <x v="20"/>
    <x v="1256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20"/>
    <x v="8"/>
    <x v="20"/>
    <x v="1257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20"/>
    <x v="8"/>
    <x v="20"/>
    <x v="1258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20"/>
    <x v="8"/>
    <x v="20"/>
    <x v="1259"/>
  </r>
  <r>
    <n v="1787"/>
    <x v="1787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20"/>
    <x v="8"/>
    <x v="20"/>
    <x v="1260"/>
  </r>
  <r>
    <n v="1788"/>
    <x v="1788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20"/>
    <x v="8"/>
    <x v="20"/>
    <x v="1065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20"/>
    <x v="8"/>
    <x v="20"/>
    <x v="119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20"/>
    <x v="8"/>
    <x v="20"/>
    <x v="1033"/>
  </r>
  <r>
    <n v="1791"/>
    <x v="1791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20"/>
    <x v="8"/>
    <x v="20"/>
    <x v="1261"/>
  </r>
  <r>
    <n v="1792"/>
    <x v="1792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20"/>
    <x v="8"/>
    <x v="20"/>
    <x v="1262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20"/>
    <x v="8"/>
    <x v="20"/>
    <x v="135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20"/>
    <x v="8"/>
    <x v="20"/>
    <x v="1263"/>
  </r>
  <r>
    <n v="1795"/>
    <x v="1795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20"/>
    <x v="8"/>
    <x v="20"/>
    <x v="1264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20"/>
    <x v="8"/>
    <x v="20"/>
    <x v="1265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20"/>
    <x v="8"/>
    <x v="20"/>
    <x v="1266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20"/>
    <x v="8"/>
    <x v="20"/>
    <x v="1267"/>
  </r>
  <r>
    <n v="1799"/>
    <x v="1799"/>
    <s v="The UnDiscovered Image, a monthly publication dedicated to photographers."/>
    <x v="23"/>
    <x v="1227"/>
    <x v="2"/>
    <x v="1"/>
    <x v="1"/>
    <n v="1415740408"/>
    <n v="1414008808"/>
    <b v="1"/>
    <n v="6"/>
    <b v="0"/>
    <x v="20"/>
    <x v="8"/>
    <x v="20"/>
    <x v="1268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20"/>
    <x v="8"/>
    <x v="20"/>
    <x v="1269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20"/>
    <x v="8"/>
    <x v="20"/>
    <x v="1270"/>
  </r>
  <r>
    <n v="1802"/>
    <x v="1802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20"/>
    <x v="8"/>
    <x v="20"/>
    <x v="1271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20"/>
    <x v="8"/>
    <x v="20"/>
    <x v="1272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20"/>
    <x v="8"/>
    <x v="20"/>
    <x v="1273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20"/>
    <x v="8"/>
    <x v="20"/>
    <x v="1274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20"/>
    <x v="8"/>
    <x v="20"/>
    <x v="1275"/>
  </r>
  <r>
    <n v="1807"/>
    <x v="1807"/>
    <s v="I want to explore alternative cultures and lifestyles in America."/>
    <x v="10"/>
    <x v="503"/>
    <x v="2"/>
    <x v="0"/>
    <x v="0"/>
    <n v="1411868313"/>
    <n v="1409276313"/>
    <b v="1"/>
    <n v="8"/>
    <b v="0"/>
    <x v="20"/>
    <x v="8"/>
    <x v="20"/>
    <x v="1276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20"/>
    <x v="8"/>
    <x v="20"/>
    <x v="1277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20"/>
    <x v="8"/>
    <x v="20"/>
    <x v="1278"/>
  </r>
  <r>
    <n v="1810"/>
    <x v="1810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20"/>
    <x v="8"/>
    <x v="20"/>
    <x v="501"/>
  </r>
  <r>
    <n v="1811"/>
    <x v="1811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20"/>
    <x v="8"/>
    <x v="20"/>
    <x v="1279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20"/>
    <x v="8"/>
    <x v="20"/>
    <x v="1280"/>
  </r>
  <r>
    <n v="1813"/>
    <x v="1813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20"/>
    <x v="8"/>
    <x v="20"/>
    <x v="121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20"/>
    <x v="8"/>
    <x v="20"/>
    <x v="1281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20"/>
    <x v="8"/>
    <x v="20"/>
    <x v="121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20"/>
    <x v="8"/>
    <x v="20"/>
    <x v="1282"/>
  </r>
  <r>
    <n v="1817"/>
    <x v="1817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20"/>
    <x v="8"/>
    <x v="20"/>
    <x v="1283"/>
  </r>
  <r>
    <n v="1818"/>
    <x v="1818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20"/>
    <x v="8"/>
    <x v="20"/>
    <x v="121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20"/>
    <x v="8"/>
    <x v="20"/>
    <x v="1284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20"/>
    <x v="8"/>
    <x v="20"/>
    <x v="1285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11"/>
    <x v="4"/>
    <x v="11"/>
    <x v="1286"/>
  </r>
  <r>
    <n v="1822"/>
    <x v="1822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11"/>
    <x v="4"/>
    <x v="11"/>
    <x v="50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11"/>
    <x v="4"/>
    <x v="11"/>
    <x v="1287"/>
  </r>
  <r>
    <n v="1824"/>
    <x v="1824"/>
    <s v="cd fund raiser"/>
    <x v="9"/>
    <x v="1243"/>
    <x v="0"/>
    <x v="0"/>
    <x v="0"/>
    <n v="1389146880"/>
    <n v="1387403967"/>
    <b v="0"/>
    <n v="40"/>
    <b v="1"/>
    <x v="11"/>
    <x v="4"/>
    <x v="11"/>
    <x v="1288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11"/>
    <x v="4"/>
    <x v="11"/>
    <x v="1289"/>
  </r>
  <r>
    <n v="1826"/>
    <x v="1826"/>
    <s v="Hear your favorite Bear Ghost in eargasmic quality!"/>
    <x v="13"/>
    <x v="895"/>
    <x v="0"/>
    <x v="0"/>
    <x v="0"/>
    <n v="1392675017"/>
    <n v="1390083017"/>
    <b v="0"/>
    <n v="38"/>
    <b v="1"/>
    <x v="11"/>
    <x v="4"/>
    <x v="11"/>
    <x v="1290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11"/>
    <x v="4"/>
    <x v="11"/>
    <x v="129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11"/>
    <x v="4"/>
    <x v="11"/>
    <x v="1292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11"/>
    <x v="4"/>
    <x v="11"/>
    <x v="1293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11"/>
    <x v="4"/>
    <x v="11"/>
    <x v="558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11"/>
    <x v="4"/>
    <x v="11"/>
    <x v="1294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11"/>
    <x v="4"/>
    <x v="11"/>
    <x v="380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11"/>
    <x v="4"/>
    <x v="11"/>
    <x v="823"/>
  </r>
  <r>
    <n v="1834"/>
    <x v="1834"/>
    <s v="Help us fund our first tour and promote our new EP!"/>
    <x v="3"/>
    <x v="1250"/>
    <x v="0"/>
    <x v="0"/>
    <x v="0"/>
    <n v="1422140895"/>
    <n v="1418684895"/>
    <b v="0"/>
    <n v="90"/>
    <b v="1"/>
    <x v="11"/>
    <x v="4"/>
    <x v="11"/>
    <x v="1295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11"/>
    <x v="4"/>
    <x v="11"/>
    <x v="1296"/>
  </r>
  <r>
    <n v="1836"/>
    <x v="1836"/>
    <s v="Help fund our 2013 Sound &amp; Lighting Touring rig!"/>
    <x v="10"/>
    <x v="1251"/>
    <x v="0"/>
    <x v="0"/>
    <x v="0"/>
    <n v="1361129129"/>
    <n v="1359660329"/>
    <b v="0"/>
    <n v="55"/>
    <b v="1"/>
    <x v="11"/>
    <x v="4"/>
    <x v="11"/>
    <x v="1297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11"/>
    <x v="4"/>
    <x v="11"/>
    <x v="1298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11"/>
    <x v="4"/>
    <x v="11"/>
    <x v="1299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11"/>
    <x v="4"/>
    <x v="11"/>
    <x v="1300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11"/>
    <x v="4"/>
    <x v="11"/>
    <x v="1301"/>
  </r>
  <r>
    <n v="1841"/>
    <x v="1841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11"/>
    <x v="4"/>
    <x v="11"/>
    <x v="1302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11"/>
    <x v="4"/>
    <x v="11"/>
    <x v="1303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11"/>
    <x v="4"/>
    <x v="11"/>
    <x v="1304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11"/>
    <x v="4"/>
    <x v="11"/>
    <x v="1305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11"/>
    <x v="4"/>
    <x v="11"/>
    <x v="1306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11"/>
    <x v="4"/>
    <x v="11"/>
    <x v="1307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11"/>
    <x v="4"/>
    <x v="11"/>
    <x v="1308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11"/>
    <x v="4"/>
    <x v="11"/>
    <x v="574"/>
  </r>
  <r>
    <n v="1849"/>
    <x v="1849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11"/>
    <x v="4"/>
    <x v="11"/>
    <x v="1309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11"/>
    <x v="4"/>
    <x v="11"/>
    <x v="1310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11"/>
    <x v="4"/>
    <x v="11"/>
    <x v="13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11"/>
    <x v="4"/>
    <x v="11"/>
    <x v="1312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11"/>
    <x v="4"/>
    <x v="11"/>
    <x v="1313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11"/>
    <x v="4"/>
    <x v="11"/>
    <x v="1314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11"/>
    <x v="4"/>
    <x v="11"/>
    <x v="1315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11"/>
    <x v="4"/>
    <x v="11"/>
    <x v="1316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11"/>
    <x v="4"/>
    <x v="11"/>
    <x v="1317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11"/>
    <x v="4"/>
    <x v="11"/>
    <x v="1318"/>
  </r>
  <r>
    <n v="1859"/>
    <x v="1859"/>
    <s v="Queen Kwong is going ON TOUR to London and Paris!"/>
    <x v="9"/>
    <x v="1270"/>
    <x v="0"/>
    <x v="0"/>
    <x v="0"/>
    <n v="1316716129"/>
    <n v="1314124129"/>
    <b v="0"/>
    <n v="56"/>
    <b v="1"/>
    <x v="11"/>
    <x v="4"/>
    <x v="11"/>
    <x v="1319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11"/>
    <x v="4"/>
    <x v="11"/>
    <x v="1320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18"/>
    <x v="6"/>
    <x v="18"/>
    <x v="121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18"/>
    <x v="6"/>
    <x v="18"/>
    <x v="1321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18"/>
    <x v="6"/>
    <x v="18"/>
    <x v="144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18"/>
    <x v="6"/>
    <x v="18"/>
    <x v="1322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18"/>
    <x v="6"/>
    <x v="18"/>
    <x v="447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18"/>
    <x v="6"/>
    <x v="18"/>
    <x v="36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18"/>
    <x v="6"/>
    <x v="18"/>
    <x v="119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18"/>
    <x v="6"/>
    <x v="18"/>
    <x v="86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18"/>
    <x v="6"/>
    <x v="18"/>
    <x v="121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18"/>
    <x v="6"/>
    <x v="18"/>
    <x v="1323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18"/>
    <x v="6"/>
    <x v="18"/>
    <x v="1324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18"/>
    <x v="6"/>
    <x v="18"/>
    <x v="1325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18"/>
    <x v="6"/>
    <x v="18"/>
    <x v="656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18"/>
    <x v="6"/>
    <x v="18"/>
    <x v="31"/>
  </r>
  <r>
    <n v="1875"/>
    <x v="1875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18"/>
    <x v="6"/>
    <x v="18"/>
    <x v="1326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18"/>
    <x v="6"/>
    <x v="18"/>
    <x v="121"/>
  </r>
  <r>
    <n v="1877"/>
    <x v="1877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18"/>
    <x v="6"/>
    <x v="18"/>
    <x v="121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18"/>
    <x v="6"/>
    <x v="18"/>
    <x v="121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18"/>
    <x v="6"/>
    <x v="18"/>
    <x v="362"/>
  </r>
  <r>
    <n v="1880"/>
    <x v="1880"/>
    <s v="Sim Betting Football is the only football (soccer) betting simulation  game."/>
    <x v="10"/>
    <x v="1276"/>
    <x v="2"/>
    <x v="1"/>
    <x v="1"/>
    <n v="1459341380"/>
    <n v="1456839380"/>
    <b v="0"/>
    <n v="24"/>
    <b v="0"/>
    <x v="18"/>
    <x v="6"/>
    <x v="18"/>
    <x v="1327"/>
  </r>
  <r>
    <n v="1881"/>
    <x v="1881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14"/>
    <x v="4"/>
    <x v="14"/>
    <x v="1328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14"/>
    <x v="4"/>
    <x v="14"/>
    <x v="1329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14"/>
    <x v="4"/>
    <x v="14"/>
    <x v="1330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14"/>
    <x v="4"/>
    <x v="14"/>
    <x v="1331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14"/>
    <x v="4"/>
    <x v="14"/>
    <x v="901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14"/>
    <x v="4"/>
    <x v="14"/>
    <x v="1332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14"/>
    <x v="4"/>
    <x v="14"/>
    <x v="1333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14"/>
    <x v="4"/>
    <x v="14"/>
    <x v="133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14"/>
    <x v="4"/>
    <x v="14"/>
    <x v="974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14"/>
    <x v="4"/>
    <x v="14"/>
    <x v="1335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14"/>
    <x v="4"/>
    <x v="14"/>
    <x v="1336"/>
  </r>
  <r>
    <n v="1892"/>
    <x v="1892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14"/>
    <x v="4"/>
    <x v="14"/>
    <x v="1105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14"/>
    <x v="4"/>
    <x v="14"/>
    <x v="1337"/>
  </r>
  <r>
    <n v="1894"/>
    <x v="1894"/>
    <s v="Im trying to raise $1000 for a 3 song EP in a studio!"/>
    <x v="28"/>
    <x v="1288"/>
    <x v="0"/>
    <x v="0"/>
    <x v="0"/>
    <n v="1329082983"/>
    <n v="1326404583"/>
    <b v="0"/>
    <n v="20"/>
    <b v="1"/>
    <x v="14"/>
    <x v="4"/>
    <x v="14"/>
    <x v="1338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14"/>
    <x v="4"/>
    <x v="14"/>
    <x v="1339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14"/>
    <x v="4"/>
    <x v="14"/>
    <x v="1340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14"/>
    <x v="4"/>
    <x v="14"/>
    <x v="1341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14"/>
    <x v="4"/>
    <x v="14"/>
    <x v="1342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14"/>
    <x v="4"/>
    <x v="14"/>
    <x v="1343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14"/>
    <x v="4"/>
    <x v="14"/>
    <x v="134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9"/>
    <x v="2"/>
    <x v="29"/>
    <x v="1345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9"/>
    <x v="2"/>
    <x v="29"/>
    <x v="143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9"/>
    <x v="2"/>
    <x v="29"/>
    <x v="1346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9"/>
    <x v="2"/>
    <x v="29"/>
    <x v="380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9"/>
    <x v="2"/>
    <x v="29"/>
    <x v="678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9"/>
    <x v="2"/>
    <x v="29"/>
    <x v="1347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9"/>
    <x v="2"/>
    <x v="29"/>
    <x v="120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9"/>
    <x v="2"/>
    <x v="29"/>
    <x v="1348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9"/>
    <x v="2"/>
    <x v="29"/>
    <x v="1349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9"/>
    <x v="2"/>
    <x v="29"/>
    <x v="1350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9"/>
    <x v="2"/>
    <x v="29"/>
    <x v="119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9"/>
    <x v="2"/>
    <x v="29"/>
    <x v="1351"/>
  </r>
  <r>
    <n v="1913"/>
    <x v="1913"/>
    <s v="Tibio is a revolutionary new product designed to solve an age old problem."/>
    <x v="240"/>
    <x v="1300"/>
    <x v="2"/>
    <x v="1"/>
    <x v="1"/>
    <n v="1412770578"/>
    <n v="1410178578"/>
    <b v="0"/>
    <n v="26"/>
    <b v="0"/>
    <x v="29"/>
    <x v="2"/>
    <x v="29"/>
    <x v="135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9"/>
    <x v="2"/>
    <x v="29"/>
    <x v="17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9"/>
    <x v="2"/>
    <x v="29"/>
    <x v="447"/>
  </r>
  <r>
    <n v="1916"/>
    <x v="1916"/>
    <s v="The Paint Can Holder Makes Painting Easier and Safer on Extension Ladders."/>
    <x v="22"/>
    <x v="1301"/>
    <x v="2"/>
    <x v="0"/>
    <x v="0"/>
    <n v="1478542375"/>
    <n v="1476378775"/>
    <b v="0"/>
    <n v="6"/>
    <b v="0"/>
    <x v="29"/>
    <x v="2"/>
    <x v="29"/>
    <x v="1326"/>
  </r>
  <r>
    <n v="1917"/>
    <x v="1917"/>
    <s v="Let's build a legendary brand altogether"/>
    <x v="303"/>
    <x v="1302"/>
    <x v="2"/>
    <x v="7"/>
    <x v="6"/>
    <n v="1486708133"/>
    <n v="1484116133"/>
    <b v="0"/>
    <n v="70"/>
    <b v="0"/>
    <x v="29"/>
    <x v="2"/>
    <x v="29"/>
    <x v="1353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9"/>
    <x v="2"/>
    <x v="29"/>
    <x v="673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9"/>
    <x v="2"/>
    <x v="29"/>
    <x v="1354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9"/>
    <x v="2"/>
    <x v="29"/>
    <x v="1355"/>
  </r>
  <r>
    <n v="1921"/>
    <x v="1921"/>
    <s v="The Fine Spirits are making an album, but we need your help!"/>
    <x v="15"/>
    <x v="1305"/>
    <x v="0"/>
    <x v="0"/>
    <x v="0"/>
    <n v="1342243143"/>
    <n v="1339651143"/>
    <b v="0"/>
    <n v="38"/>
    <b v="1"/>
    <x v="14"/>
    <x v="4"/>
    <x v="14"/>
    <x v="1205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14"/>
    <x v="4"/>
    <x v="14"/>
    <x v="1356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14"/>
    <x v="4"/>
    <x v="14"/>
    <x v="1357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14"/>
    <x v="4"/>
    <x v="14"/>
    <x v="1358"/>
  </r>
  <r>
    <n v="1925"/>
    <x v="1925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14"/>
    <x v="4"/>
    <x v="14"/>
    <x v="1359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14"/>
    <x v="4"/>
    <x v="14"/>
    <x v="1360"/>
  </r>
  <r>
    <n v="1927"/>
    <x v="1927"/>
    <s v="Hampshire is headed to GBS Detroit."/>
    <x v="20"/>
    <x v="972"/>
    <x v="0"/>
    <x v="0"/>
    <x v="0"/>
    <n v="1331182740"/>
    <n v="1329856839"/>
    <b v="0"/>
    <n v="11"/>
    <b v="1"/>
    <x v="14"/>
    <x v="4"/>
    <x v="14"/>
    <x v="1361"/>
  </r>
  <r>
    <n v="1928"/>
    <x v="1928"/>
    <s v="Help us master and release our debut album &quot;The Kaleidoscope Dawn&quot;"/>
    <x v="305"/>
    <x v="1310"/>
    <x v="0"/>
    <x v="0"/>
    <x v="0"/>
    <n v="1367940794"/>
    <n v="1365348794"/>
    <b v="0"/>
    <n v="34"/>
    <b v="1"/>
    <x v="14"/>
    <x v="4"/>
    <x v="14"/>
    <x v="1362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14"/>
    <x v="4"/>
    <x v="14"/>
    <x v="1363"/>
  </r>
  <r>
    <n v="1930"/>
    <x v="1930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14"/>
    <x v="4"/>
    <x v="14"/>
    <x v="1364"/>
  </r>
  <r>
    <n v="1931"/>
    <x v="1931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14"/>
    <x v="4"/>
    <x v="14"/>
    <x v="1365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14"/>
    <x v="4"/>
    <x v="14"/>
    <x v="1366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14"/>
    <x v="4"/>
    <x v="14"/>
    <x v="1367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14"/>
    <x v="4"/>
    <x v="14"/>
    <x v="1368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14"/>
    <x v="4"/>
    <x v="14"/>
    <x v="1369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14"/>
    <x v="4"/>
    <x v="14"/>
    <x v="1370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14"/>
    <x v="4"/>
    <x v="14"/>
    <x v="1371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14"/>
    <x v="4"/>
    <x v="14"/>
    <x v="1372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14"/>
    <x v="4"/>
    <x v="14"/>
    <x v="1373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14"/>
    <x v="4"/>
    <x v="14"/>
    <x v="137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30"/>
    <x v="2"/>
    <x v="30"/>
    <x v="1375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30"/>
    <x v="2"/>
    <x v="30"/>
    <x v="1376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30"/>
    <x v="2"/>
    <x v="30"/>
    <x v="1377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30"/>
    <x v="2"/>
    <x v="30"/>
    <x v="1378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30"/>
    <x v="2"/>
    <x v="30"/>
    <x v="1379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30"/>
    <x v="2"/>
    <x v="30"/>
    <x v="138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30"/>
    <x v="2"/>
    <x v="30"/>
    <x v="431"/>
  </r>
  <r>
    <n v="1948"/>
    <x v="1948"/>
    <s v="10 times more powerful than Raspberry Pi 3, x86 64-bit architecture"/>
    <x v="57"/>
    <x v="1330"/>
    <x v="0"/>
    <x v="0"/>
    <x v="0"/>
    <n v="1465232520"/>
    <n v="1460557809"/>
    <b v="1"/>
    <n v="4245"/>
    <b v="1"/>
    <x v="30"/>
    <x v="2"/>
    <x v="30"/>
    <x v="1381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30"/>
    <x v="2"/>
    <x v="30"/>
    <x v="1382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30"/>
    <x v="2"/>
    <x v="30"/>
    <x v="1383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30"/>
    <x v="2"/>
    <x v="30"/>
    <x v="1384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30"/>
    <x v="2"/>
    <x v="30"/>
    <x v="1385"/>
  </r>
  <r>
    <n v="1953"/>
    <x v="1953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30"/>
    <x v="2"/>
    <x v="30"/>
    <x v="1386"/>
  </r>
  <r>
    <n v="1954"/>
    <x v="1954"/>
    <s v="The First Home Battery System You Simply Plug in to Install"/>
    <x v="63"/>
    <x v="1336"/>
    <x v="0"/>
    <x v="0"/>
    <x v="0"/>
    <n v="1457758800"/>
    <n v="1453730176"/>
    <b v="1"/>
    <n v="415"/>
    <b v="1"/>
    <x v="30"/>
    <x v="2"/>
    <x v="30"/>
    <x v="1387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30"/>
    <x v="2"/>
    <x v="30"/>
    <x v="1388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30"/>
    <x v="2"/>
    <x v="30"/>
    <x v="1389"/>
  </r>
  <r>
    <n v="1957"/>
    <x v="1957"/>
    <s v="An open hardware platform for the best microcontroller in the world."/>
    <x v="11"/>
    <x v="1339"/>
    <x v="0"/>
    <x v="0"/>
    <x v="0"/>
    <n v="1351304513"/>
    <n v="1348712513"/>
    <b v="1"/>
    <n v="660"/>
    <b v="1"/>
    <x v="30"/>
    <x v="2"/>
    <x v="30"/>
    <x v="139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30"/>
    <x v="2"/>
    <x v="30"/>
    <x v="1391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30"/>
    <x v="2"/>
    <x v="30"/>
    <x v="1392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30"/>
    <x v="2"/>
    <x v="30"/>
    <x v="1393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30"/>
    <x v="2"/>
    <x v="30"/>
    <x v="1394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30"/>
    <x v="2"/>
    <x v="30"/>
    <x v="1395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30"/>
    <x v="2"/>
    <x v="30"/>
    <x v="1396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30"/>
    <x v="2"/>
    <x v="30"/>
    <x v="1397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30"/>
    <x v="2"/>
    <x v="30"/>
    <x v="1398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30"/>
    <x v="2"/>
    <x v="30"/>
    <x v="1399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30"/>
    <x v="2"/>
    <x v="30"/>
    <x v="1400"/>
  </r>
  <r>
    <n v="1968"/>
    <x v="1968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30"/>
    <x v="2"/>
    <x v="30"/>
    <x v="1401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30"/>
    <x v="2"/>
    <x v="30"/>
    <x v="1402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30"/>
    <x v="2"/>
    <x v="30"/>
    <x v="1403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30"/>
    <x v="2"/>
    <x v="30"/>
    <x v="1404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30"/>
    <x v="2"/>
    <x v="30"/>
    <x v="1405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30"/>
    <x v="2"/>
    <x v="30"/>
    <x v="1406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30"/>
    <x v="2"/>
    <x v="30"/>
    <x v="1407"/>
  </r>
  <r>
    <n v="1975"/>
    <x v="1975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30"/>
    <x v="2"/>
    <x v="30"/>
    <x v="1408"/>
  </r>
  <r>
    <n v="1976"/>
    <x v="1976"/>
    <s v="Can you help us make an ultra bright white one a reality?"/>
    <x v="23"/>
    <x v="1358"/>
    <x v="0"/>
    <x v="1"/>
    <x v="1"/>
    <n v="1373751325"/>
    <n v="1371159325"/>
    <b v="1"/>
    <n v="473"/>
    <b v="1"/>
    <x v="30"/>
    <x v="2"/>
    <x v="30"/>
    <x v="1409"/>
  </r>
  <r>
    <n v="1977"/>
    <x v="1977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30"/>
    <x v="2"/>
    <x v="30"/>
    <x v="141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30"/>
    <x v="2"/>
    <x v="30"/>
    <x v="1411"/>
  </r>
  <r>
    <n v="1979"/>
    <x v="1979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30"/>
    <x v="2"/>
    <x v="30"/>
    <x v="1412"/>
  </r>
  <r>
    <n v="1980"/>
    <x v="1980"/>
    <s v="Multi-power charging that is smarter, stylish and designed for you."/>
    <x v="63"/>
    <x v="1362"/>
    <x v="0"/>
    <x v="12"/>
    <x v="3"/>
    <n v="1459684862"/>
    <n v="1456232462"/>
    <b v="1"/>
    <n v="1945"/>
    <b v="1"/>
    <x v="30"/>
    <x v="2"/>
    <x v="30"/>
    <x v="1413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31"/>
    <x v="8"/>
    <x v="31"/>
    <x v="1414"/>
  </r>
  <r>
    <n v="1982"/>
    <x v="1982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31"/>
    <x v="8"/>
    <x v="31"/>
    <x v="121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31"/>
    <x v="8"/>
    <x v="31"/>
    <x v="1415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31"/>
    <x v="8"/>
    <x v="31"/>
    <x v="1416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31"/>
    <x v="8"/>
    <x v="31"/>
    <x v="786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31"/>
    <x v="8"/>
    <x v="31"/>
    <x v="120"/>
  </r>
  <r>
    <n v="1987"/>
    <x v="1987"/>
    <s v="A collection of images that depicts the beauty and diversity within Ethiopia"/>
    <x v="62"/>
    <x v="1366"/>
    <x v="2"/>
    <x v="1"/>
    <x v="1"/>
    <n v="1425223276"/>
    <n v="1422631276"/>
    <b v="0"/>
    <n v="28"/>
    <b v="0"/>
    <x v="31"/>
    <x v="8"/>
    <x v="31"/>
    <x v="1417"/>
  </r>
  <r>
    <n v="1988"/>
    <x v="1988"/>
    <s v="Expressing art in an image!"/>
    <x v="12"/>
    <x v="379"/>
    <x v="2"/>
    <x v="0"/>
    <x v="0"/>
    <n v="1440094742"/>
    <n v="1437502742"/>
    <b v="0"/>
    <n v="1"/>
    <b v="0"/>
    <x v="31"/>
    <x v="8"/>
    <x v="31"/>
    <x v="380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31"/>
    <x v="8"/>
    <x v="31"/>
    <x v="73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31"/>
    <x v="8"/>
    <x v="31"/>
    <x v="1418"/>
  </r>
  <r>
    <n v="1991"/>
    <x v="1991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31"/>
    <x v="8"/>
    <x v="31"/>
    <x v="646"/>
  </r>
  <r>
    <n v="1992"/>
    <x v="1992"/>
    <s v="A complete revamp of all the Disney Princes &amp; Princesses!"/>
    <x v="15"/>
    <x v="369"/>
    <x v="2"/>
    <x v="0"/>
    <x v="0"/>
    <n v="1424229991"/>
    <n v="1421637991"/>
    <b v="0"/>
    <n v="2"/>
    <b v="0"/>
    <x v="31"/>
    <x v="8"/>
    <x v="31"/>
    <x v="120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31"/>
    <x v="8"/>
    <x v="31"/>
    <x v="12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31"/>
    <x v="8"/>
    <x v="31"/>
    <x v="12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31"/>
    <x v="8"/>
    <x v="31"/>
    <x v="433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31"/>
    <x v="8"/>
    <x v="31"/>
    <x v="12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31"/>
    <x v="8"/>
    <x v="31"/>
    <x v="121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31"/>
    <x v="8"/>
    <x v="31"/>
    <x v="1419"/>
  </r>
  <r>
    <n v="1999"/>
    <x v="1999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31"/>
    <x v="8"/>
    <x v="31"/>
    <x v="1420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31"/>
    <x v="8"/>
    <x v="31"/>
    <x v="380"/>
  </r>
  <r>
    <n v="2001"/>
    <x v="2001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30"/>
    <x v="2"/>
    <x v="30"/>
    <x v="1421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30"/>
    <x v="2"/>
    <x v="30"/>
    <x v="1422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30"/>
    <x v="2"/>
    <x v="30"/>
    <x v="1423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30"/>
    <x v="2"/>
    <x v="30"/>
    <x v="1424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30"/>
    <x v="2"/>
    <x v="30"/>
    <x v="1425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30"/>
    <x v="2"/>
    <x v="30"/>
    <x v="1426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30"/>
    <x v="2"/>
    <x v="30"/>
    <x v="1427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30"/>
    <x v="2"/>
    <x v="30"/>
    <x v="1428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30"/>
    <x v="2"/>
    <x v="30"/>
    <x v="1429"/>
  </r>
  <r>
    <n v="2010"/>
    <x v="2010"/>
    <s v="Weighitz are miniature smart scales designed to weigh anything in the home."/>
    <x v="11"/>
    <x v="1380"/>
    <x v="0"/>
    <x v="0"/>
    <x v="0"/>
    <n v="1471564491"/>
    <n v="1468972491"/>
    <b v="1"/>
    <n v="1737"/>
    <b v="1"/>
    <x v="30"/>
    <x v="2"/>
    <x v="30"/>
    <x v="1240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30"/>
    <x v="2"/>
    <x v="30"/>
    <x v="14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30"/>
    <x v="2"/>
    <x v="30"/>
    <x v="1431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30"/>
    <x v="2"/>
    <x v="30"/>
    <x v="1432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30"/>
    <x v="2"/>
    <x v="30"/>
    <x v="1433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30"/>
    <x v="2"/>
    <x v="30"/>
    <x v="1434"/>
  </r>
  <r>
    <n v="2016"/>
    <x v="2016"/>
    <s v="A smart, compact power supply designed to power anything, anywhere"/>
    <x v="3"/>
    <x v="1386"/>
    <x v="0"/>
    <x v="0"/>
    <x v="0"/>
    <n v="1362863299"/>
    <n v="1360271299"/>
    <b v="1"/>
    <n v="479"/>
    <b v="1"/>
    <x v="30"/>
    <x v="2"/>
    <x v="30"/>
    <x v="1435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30"/>
    <x v="2"/>
    <x v="30"/>
    <x v="1436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30"/>
    <x v="2"/>
    <x v="30"/>
    <x v="1437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30"/>
    <x v="2"/>
    <x v="30"/>
    <x v="1438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30"/>
    <x v="2"/>
    <x v="30"/>
    <x v="143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30"/>
    <x v="2"/>
    <x v="30"/>
    <x v="1440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30"/>
    <x v="2"/>
    <x v="30"/>
    <x v="1441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30"/>
    <x v="2"/>
    <x v="30"/>
    <x v="1442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30"/>
    <x v="2"/>
    <x v="30"/>
    <x v="1443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30"/>
    <x v="2"/>
    <x v="30"/>
    <x v="1444"/>
  </r>
  <r>
    <n v="2026"/>
    <x v="2026"/>
    <s v="MIDI Sprout enables plants to play synthesizers in real time."/>
    <x v="31"/>
    <x v="1396"/>
    <x v="0"/>
    <x v="0"/>
    <x v="0"/>
    <n v="1398052740"/>
    <n v="1394127585"/>
    <b v="1"/>
    <n v="454"/>
    <b v="1"/>
    <x v="30"/>
    <x v="2"/>
    <x v="30"/>
    <x v="1445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30"/>
    <x v="2"/>
    <x v="30"/>
    <x v="1446"/>
  </r>
  <r>
    <n v="2028"/>
    <x v="2028"/>
    <s v="Building an open source Bussard fusion reactor, aka the Polywell."/>
    <x v="9"/>
    <x v="1398"/>
    <x v="0"/>
    <x v="0"/>
    <x v="0"/>
    <n v="1268690100"/>
    <n v="1265493806"/>
    <b v="1"/>
    <n v="79"/>
    <b v="1"/>
    <x v="30"/>
    <x v="2"/>
    <x v="30"/>
    <x v="1447"/>
  </r>
  <r>
    <n v="2029"/>
    <x v="2029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30"/>
    <x v="2"/>
    <x v="30"/>
    <x v="1448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30"/>
    <x v="2"/>
    <x v="30"/>
    <x v="1449"/>
  </r>
  <r>
    <n v="2031"/>
    <x v="2031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30"/>
    <x v="2"/>
    <x v="30"/>
    <x v="1450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30"/>
    <x v="2"/>
    <x v="30"/>
    <x v="1451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30"/>
    <x v="2"/>
    <x v="30"/>
    <x v="145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30"/>
    <x v="2"/>
    <x v="30"/>
    <x v="1453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30"/>
    <x v="2"/>
    <x v="30"/>
    <x v="1454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30"/>
    <x v="2"/>
    <x v="30"/>
    <x v="1455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30"/>
    <x v="2"/>
    <x v="30"/>
    <x v="1456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30"/>
    <x v="2"/>
    <x v="30"/>
    <x v="1457"/>
  </r>
  <r>
    <n v="2039"/>
    <x v="2039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30"/>
    <x v="2"/>
    <x v="30"/>
    <x v="1458"/>
  </r>
  <r>
    <n v="2040"/>
    <x v="2040"/>
    <s v="4.29 Billion+ Capacitor Combinations._x000a_No Coding Required."/>
    <x v="9"/>
    <x v="1410"/>
    <x v="0"/>
    <x v="0"/>
    <x v="0"/>
    <n v="1384557303"/>
    <n v="1383257703"/>
    <b v="1"/>
    <n v="271"/>
    <b v="1"/>
    <x v="30"/>
    <x v="2"/>
    <x v="30"/>
    <x v="1459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30"/>
    <x v="2"/>
    <x v="30"/>
    <x v="1460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30"/>
    <x v="2"/>
    <x v="30"/>
    <x v="1461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30"/>
    <x v="2"/>
    <x v="30"/>
    <x v="811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30"/>
    <x v="2"/>
    <x v="30"/>
    <x v="1462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30"/>
    <x v="2"/>
    <x v="30"/>
    <x v="1463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30"/>
    <x v="2"/>
    <x v="30"/>
    <x v="1464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30"/>
    <x v="2"/>
    <x v="30"/>
    <x v="1465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30"/>
    <x v="2"/>
    <x v="30"/>
    <x v="1466"/>
  </r>
  <r>
    <n v="2049"/>
    <x v="2049"/>
    <s v="Keyless. Alarm secured. GPS tracking."/>
    <x v="63"/>
    <x v="1419"/>
    <x v="0"/>
    <x v="1"/>
    <x v="1"/>
    <n v="1386025140"/>
    <n v="1382963963"/>
    <b v="0"/>
    <n v="742"/>
    <b v="1"/>
    <x v="30"/>
    <x v="2"/>
    <x v="30"/>
    <x v="1467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30"/>
    <x v="2"/>
    <x v="30"/>
    <x v="1468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30"/>
    <x v="2"/>
    <x v="30"/>
    <x v="1469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30"/>
    <x v="2"/>
    <x v="30"/>
    <x v="147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30"/>
    <x v="2"/>
    <x v="30"/>
    <x v="1471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30"/>
    <x v="2"/>
    <x v="30"/>
    <x v="1472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30"/>
    <x v="2"/>
    <x v="30"/>
    <x v="1473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30"/>
    <x v="2"/>
    <x v="30"/>
    <x v="1474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30"/>
    <x v="2"/>
    <x v="30"/>
    <x v="1475"/>
  </r>
  <r>
    <n v="2058"/>
    <x v="2058"/>
    <s v="Making using the serial terminal on the Raspberry Pi as easy as Pi!"/>
    <x v="317"/>
    <x v="1427"/>
    <x v="0"/>
    <x v="1"/>
    <x v="1"/>
    <n v="1425326400"/>
    <n v="1421916830"/>
    <b v="0"/>
    <n v="410"/>
    <b v="1"/>
    <x v="30"/>
    <x v="2"/>
    <x v="30"/>
    <x v="1476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30"/>
    <x v="2"/>
    <x v="30"/>
    <x v="1477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30"/>
    <x v="2"/>
    <x v="30"/>
    <x v="1478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30"/>
    <x v="2"/>
    <x v="30"/>
    <x v="1479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30"/>
    <x v="2"/>
    <x v="30"/>
    <x v="1480"/>
  </r>
  <r>
    <n v="2063"/>
    <x v="2063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30"/>
    <x v="2"/>
    <x v="30"/>
    <x v="1481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30"/>
    <x v="2"/>
    <x v="30"/>
    <x v="344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30"/>
    <x v="2"/>
    <x v="30"/>
    <x v="1482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30"/>
    <x v="2"/>
    <x v="30"/>
    <x v="1483"/>
  </r>
  <r>
    <n v="2067"/>
    <x v="2067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30"/>
    <x v="2"/>
    <x v="30"/>
    <x v="1484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30"/>
    <x v="2"/>
    <x v="30"/>
    <x v="1485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30"/>
    <x v="2"/>
    <x v="30"/>
    <x v="1486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30"/>
    <x v="2"/>
    <x v="30"/>
    <x v="1487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30"/>
    <x v="2"/>
    <x v="30"/>
    <x v="1488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30"/>
    <x v="2"/>
    <x v="30"/>
    <x v="1489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30"/>
    <x v="2"/>
    <x v="30"/>
    <x v="1490"/>
  </r>
  <r>
    <n v="2074"/>
    <x v="2074"/>
    <s v="Creating PC gaming controllers to bring your gaming experience to a new level."/>
    <x v="20"/>
    <x v="1443"/>
    <x v="0"/>
    <x v="0"/>
    <x v="0"/>
    <n v="1462564182"/>
    <n v="1459972182"/>
    <b v="0"/>
    <n v="3"/>
    <b v="1"/>
    <x v="30"/>
    <x v="2"/>
    <x v="30"/>
    <x v="1491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30"/>
    <x v="2"/>
    <x v="30"/>
    <x v="1492"/>
  </r>
  <r>
    <n v="2076"/>
    <x v="2076"/>
    <s v="Wireless earbuds filled with sound, yet so small they are almost invisible!"/>
    <x v="321"/>
    <x v="1445"/>
    <x v="0"/>
    <x v="1"/>
    <x v="1"/>
    <n v="1406149689"/>
    <n v="1402693689"/>
    <b v="0"/>
    <n v="8359"/>
    <b v="1"/>
    <x v="30"/>
    <x v="2"/>
    <x v="30"/>
    <x v="1493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30"/>
    <x v="2"/>
    <x v="30"/>
    <x v="1494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30"/>
    <x v="2"/>
    <x v="30"/>
    <x v="1495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30"/>
    <x v="2"/>
    <x v="30"/>
    <x v="1496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30"/>
    <x v="2"/>
    <x v="30"/>
    <x v="1497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14"/>
    <x v="4"/>
    <x v="14"/>
    <x v="1498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14"/>
    <x v="4"/>
    <x v="14"/>
    <x v="1499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14"/>
    <x v="4"/>
    <x v="14"/>
    <x v="441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14"/>
    <x v="4"/>
    <x v="14"/>
    <x v="1500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14"/>
    <x v="4"/>
    <x v="14"/>
    <x v="1501"/>
  </r>
  <r>
    <n v="2086"/>
    <x v="2086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14"/>
    <x v="4"/>
    <x v="14"/>
    <x v="1502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14"/>
    <x v="4"/>
    <x v="14"/>
    <x v="1503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14"/>
    <x v="4"/>
    <x v="14"/>
    <x v="1504"/>
  </r>
  <r>
    <n v="2089"/>
    <x v="2089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14"/>
    <x v="4"/>
    <x v="14"/>
    <x v="1505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14"/>
    <x v="4"/>
    <x v="14"/>
    <x v="1506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14"/>
    <x v="4"/>
    <x v="14"/>
    <x v="1507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14"/>
    <x v="4"/>
    <x v="14"/>
    <x v="1508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14"/>
    <x v="4"/>
    <x v="14"/>
    <x v="1509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14"/>
    <x v="4"/>
    <x v="14"/>
    <x v="1510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14"/>
    <x v="4"/>
    <x v="14"/>
    <x v="382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14"/>
    <x v="4"/>
    <x v="14"/>
    <x v="1511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14"/>
    <x v="4"/>
    <x v="14"/>
    <x v="1512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14"/>
    <x v="4"/>
    <x v="14"/>
    <x v="1513"/>
  </r>
  <r>
    <n v="2099"/>
    <x v="2099"/>
    <s v="Our tour van died, we need help!"/>
    <x v="9"/>
    <x v="1464"/>
    <x v="0"/>
    <x v="0"/>
    <x v="0"/>
    <n v="1435808400"/>
    <n v="1434650084"/>
    <b v="0"/>
    <n v="63"/>
    <b v="1"/>
    <x v="14"/>
    <x v="4"/>
    <x v="14"/>
    <x v="15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14"/>
    <x v="4"/>
    <x v="14"/>
    <x v="1515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14"/>
    <x v="4"/>
    <x v="14"/>
    <x v="1516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14"/>
    <x v="4"/>
    <x v="14"/>
    <x v="1517"/>
  </r>
  <r>
    <n v="2103"/>
    <x v="2103"/>
    <s v="Indie rocker, Matthew Moon, has something to share with you..."/>
    <x v="198"/>
    <x v="1468"/>
    <x v="0"/>
    <x v="0"/>
    <x v="0"/>
    <n v="1352488027"/>
    <n v="1349892427"/>
    <b v="0"/>
    <n v="115"/>
    <b v="1"/>
    <x v="14"/>
    <x v="4"/>
    <x v="14"/>
    <x v="1518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14"/>
    <x v="4"/>
    <x v="14"/>
    <x v="138"/>
  </r>
  <r>
    <n v="2105"/>
    <x v="2105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14"/>
    <x v="4"/>
    <x v="14"/>
    <x v="1383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14"/>
    <x v="4"/>
    <x v="14"/>
    <x v="1519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14"/>
    <x v="4"/>
    <x v="14"/>
    <x v="1520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14"/>
    <x v="4"/>
    <x v="14"/>
    <x v="1521"/>
  </r>
  <r>
    <n v="2109"/>
    <x v="2109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14"/>
    <x v="4"/>
    <x v="14"/>
    <x v="1522"/>
  </r>
  <r>
    <n v="2110"/>
    <x v="2110"/>
    <s v="Brent Brown's breakout new album! Requires help from the record label... You!"/>
    <x v="13"/>
    <x v="1474"/>
    <x v="0"/>
    <x v="0"/>
    <x v="0"/>
    <n v="1401253140"/>
    <n v="1398873969"/>
    <b v="0"/>
    <n v="38"/>
    <b v="1"/>
    <x v="14"/>
    <x v="4"/>
    <x v="14"/>
    <x v="1523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14"/>
    <x v="4"/>
    <x v="14"/>
    <x v="851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14"/>
    <x v="4"/>
    <x v="14"/>
    <x v="50"/>
  </r>
  <r>
    <n v="2113"/>
    <x v="2113"/>
    <s v="Help us fund our second full-length album Honeycomb!"/>
    <x v="39"/>
    <x v="1475"/>
    <x v="0"/>
    <x v="0"/>
    <x v="0"/>
    <n v="1411505176"/>
    <n v="1408481176"/>
    <b v="0"/>
    <n v="107"/>
    <b v="1"/>
    <x v="14"/>
    <x v="4"/>
    <x v="14"/>
    <x v="152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14"/>
    <x v="4"/>
    <x v="14"/>
    <x v="1525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14"/>
    <x v="4"/>
    <x v="14"/>
    <x v="1526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14"/>
    <x v="4"/>
    <x v="14"/>
    <x v="1527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14"/>
    <x v="4"/>
    <x v="14"/>
    <x v="1528"/>
  </r>
  <r>
    <n v="2118"/>
    <x v="2118"/>
    <s v="PORCHES.  and Documentarians tour from New York to San Francisco and back."/>
    <x v="28"/>
    <x v="1480"/>
    <x v="0"/>
    <x v="0"/>
    <x v="0"/>
    <n v="1311538136"/>
    <n v="1308946136"/>
    <b v="0"/>
    <n v="17"/>
    <b v="1"/>
    <x v="14"/>
    <x v="4"/>
    <x v="14"/>
    <x v="1529"/>
  </r>
  <r>
    <n v="2119"/>
    <x v="2119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14"/>
    <x v="4"/>
    <x v="14"/>
    <x v="1530"/>
  </r>
  <r>
    <n v="2120"/>
    <x v="2120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14"/>
    <x v="4"/>
    <x v="14"/>
    <x v="1531"/>
  </r>
  <r>
    <n v="2121"/>
    <x v="2121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17"/>
    <x v="6"/>
    <x v="17"/>
    <x v="1532"/>
  </r>
  <r>
    <n v="2122"/>
    <x v="2122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17"/>
    <x v="6"/>
    <x v="17"/>
    <x v="1533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17"/>
    <x v="6"/>
    <x v="17"/>
    <x v="119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17"/>
    <x v="6"/>
    <x v="17"/>
    <x v="1534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17"/>
    <x v="6"/>
    <x v="17"/>
    <x v="1535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17"/>
    <x v="6"/>
    <x v="17"/>
    <x v="144"/>
  </r>
  <r>
    <n v="2127"/>
    <x v="2127"/>
    <s v="Three Monkeys is an audio adventure game for PC."/>
    <x v="89"/>
    <x v="1484"/>
    <x v="2"/>
    <x v="1"/>
    <x v="1"/>
    <n v="1426158463"/>
    <n v="1423570063"/>
    <b v="0"/>
    <n v="236"/>
    <b v="0"/>
    <x v="17"/>
    <x v="6"/>
    <x v="17"/>
    <x v="1536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17"/>
    <x v="6"/>
    <x v="17"/>
    <x v="380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17"/>
    <x v="6"/>
    <x v="17"/>
    <x v="1537"/>
  </r>
  <r>
    <n v="2130"/>
    <x v="2130"/>
    <s v="You are the hero tasked to save your home from the villainous Sanword."/>
    <x v="247"/>
    <x v="1079"/>
    <x v="2"/>
    <x v="0"/>
    <x v="0"/>
    <n v="1408154663"/>
    <n v="1405130663"/>
    <b v="0"/>
    <n v="4"/>
    <b v="0"/>
    <x v="17"/>
    <x v="6"/>
    <x v="17"/>
    <x v="1209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17"/>
    <x v="6"/>
    <x v="17"/>
    <x v="1538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17"/>
    <x v="6"/>
    <x v="17"/>
    <x v="1539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17"/>
    <x v="6"/>
    <x v="17"/>
    <x v="1540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17"/>
    <x v="6"/>
    <x v="17"/>
    <x v="1541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17"/>
    <x v="6"/>
    <x v="17"/>
    <x v="1542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17"/>
    <x v="6"/>
    <x v="17"/>
    <x v="1543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17"/>
    <x v="6"/>
    <x v="17"/>
    <x v="1544"/>
  </r>
  <r>
    <n v="2138"/>
    <x v="2138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17"/>
    <x v="6"/>
    <x v="17"/>
    <x v="1545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17"/>
    <x v="6"/>
    <x v="17"/>
    <x v="1546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17"/>
    <x v="6"/>
    <x v="17"/>
    <x v="154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17"/>
    <x v="6"/>
    <x v="17"/>
    <x v="121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17"/>
    <x v="6"/>
    <x v="17"/>
    <x v="1548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17"/>
    <x v="6"/>
    <x v="17"/>
    <x v="817"/>
  </r>
  <r>
    <n v="2144"/>
    <x v="2144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17"/>
    <x v="6"/>
    <x v="17"/>
    <x v="1549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17"/>
    <x v="6"/>
    <x v="17"/>
    <x v="1550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17"/>
    <x v="6"/>
    <x v="17"/>
    <x v="120"/>
  </r>
  <r>
    <n v="2147"/>
    <x v="2147"/>
    <s v="A Point and Click Adventure on Steroids."/>
    <x v="303"/>
    <x v="1495"/>
    <x v="2"/>
    <x v="0"/>
    <x v="0"/>
    <n v="1416125148"/>
    <n v="1413356748"/>
    <b v="0"/>
    <n v="55"/>
    <b v="0"/>
    <x v="17"/>
    <x v="6"/>
    <x v="17"/>
    <x v="1551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17"/>
    <x v="6"/>
    <x v="17"/>
    <x v="120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17"/>
    <x v="6"/>
    <x v="17"/>
    <x v="121"/>
  </r>
  <r>
    <n v="2150"/>
    <x v="2150"/>
    <s v="A pixel styled open world detective game."/>
    <x v="63"/>
    <x v="1496"/>
    <x v="2"/>
    <x v="10"/>
    <x v="8"/>
    <n v="1468392599"/>
    <n v="1465800599"/>
    <b v="0"/>
    <n v="4"/>
    <b v="0"/>
    <x v="17"/>
    <x v="6"/>
    <x v="17"/>
    <x v="1552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17"/>
    <x v="6"/>
    <x v="17"/>
    <x v="1537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17"/>
    <x v="6"/>
    <x v="17"/>
    <x v="381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17"/>
    <x v="6"/>
    <x v="17"/>
    <x v="434"/>
  </r>
  <r>
    <n v="2154"/>
    <x v="2154"/>
    <s v="A Real Time Strategy game based on Greek mythology in a fictional world."/>
    <x v="49"/>
    <x v="369"/>
    <x v="2"/>
    <x v="0"/>
    <x v="0"/>
    <n v="1390921827"/>
    <n v="1389193827"/>
    <b v="0"/>
    <n v="2"/>
    <b v="0"/>
    <x v="17"/>
    <x v="6"/>
    <x v="17"/>
    <x v="120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17"/>
    <x v="6"/>
    <x v="17"/>
    <x v="1534"/>
  </r>
  <r>
    <n v="2156"/>
    <x v="2156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17"/>
    <x v="6"/>
    <x v="17"/>
    <x v="1553"/>
  </r>
  <r>
    <n v="2157"/>
    <x v="2157"/>
    <s v="Gamers and 90's fans unite in this small tale of epic proportions!"/>
    <x v="96"/>
    <x v="1499"/>
    <x v="2"/>
    <x v="0"/>
    <x v="0"/>
    <n v="1482479940"/>
    <n v="1479684783"/>
    <b v="0"/>
    <n v="57"/>
    <b v="0"/>
    <x v="17"/>
    <x v="6"/>
    <x v="17"/>
    <x v="1554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17"/>
    <x v="6"/>
    <x v="17"/>
    <x v="1555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17"/>
    <x v="6"/>
    <x v="17"/>
    <x v="31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17"/>
    <x v="6"/>
    <x v="17"/>
    <x v="1556"/>
  </r>
  <r>
    <n v="2161"/>
    <x v="2161"/>
    <s v="We're trying to fund hard copies of our debut album!"/>
    <x v="44"/>
    <x v="1501"/>
    <x v="0"/>
    <x v="0"/>
    <x v="0"/>
    <n v="1443040059"/>
    <n v="1440448059"/>
    <b v="0"/>
    <n v="13"/>
    <b v="1"/>
    <x v="11"/>
    <x v="4"/>
    <x v="11"/>
    <x v="1557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11"/>
    <x v="4"/>
    <x v="11"/>
    <x v="1558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11"/>
    <x v="4"/>
    <x v="11"/>
    <x v="1559"/>
  </r>
  <r>
    <n v="2164"/>
    <x v="2164"/>
    <s v="South Florida roots country/rock outfit's long awaited debut record"/>
    <x v="62"/>
    <x v="1504"/>
    <x v="0"/>
    <x v="0"/>
    <x v="0"/>
    <n v="1466827140"/>
    <n v="1464196414"/>
    <b v="0"/>
    <n v="83"/>
    <b v="1"/>
    <x v="11"/>
    <x v="4"/>
    <x v="11"/>
    <x v="1560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11"/>
    <x v="4"/>
    <x v="11"/>
    <x v="156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11"/>
    <x v="4"/>
    <x v="11"/>
    <x v="1562"/>
  </r>
  <r>
    <n v="2167"/>
    <x v="2167"/>
    <s v="We need YOUR HELP to take one more step to this make release sound amazing!"/>
    <x v="325"/>
    <x v="147"/>
    <x v="0"/>
    <x v="0"/>
    <x v="0"/>
    <n v="1347672937"/>
    <n v="1346463337"/>
    <b v="0"/>
    <n v="8"/>
    <b v="1"/>
    <x v="11"/>
    <x v="4"/>
    <x v="11"/>
    <x v="377"/>
  </r>
  <r>
    <n v="2168"/>
    <x v="2168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11"/>
    <x v="4"/>
    <x v="11"/>
    <x v="1563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11"/>
    <x v="4"/>
    <x v="11"/>
    <x v="1564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11"/>
    <x v="4"/>
    <x v="11"/>
    <x v="1565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11"/>
    <x v="4"/>
    <x v="11"/>
    <x v="1566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11"/>
    <x v="4"/>
    <x v="11"/>
    <x v="909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11"/>
    <x v="4"/>
    <x v="11"/>
    <x v="1567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11"/>
    <x v="4"/>
    <x v="11"/>
    <x v="109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11"/>
    <x v="4"/>
    <x v="11"/>
    <x v="1568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11"/>
    <x v="4"/>
    <x v="11"/>
    <x v="1569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11"/>
    <x v="4"/>
    <x v="11"/>
    <x v="927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11"/>
    <x v="4"/>
    <x v="11"/>
    <x v="1570"/>
  </r>
  <r>
    <n v="2179"/>
    <x v="2179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11"/>
    <x v="4"/>
    <x v="11"/>
    <x v="1571"/>
  </r>
  <r>
    <n v="2180"/>
    <x v="2180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11"/>
    <x v="4"/>
    <x v="11"/>
    <x v="1572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32"/>
    <x v="6"/>
    <x v="32"/>
    <x v="1573"/>
  </r>
  <r>
    <n v="2182"/>
    <x v="2182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32"/>
    <x v="6"/>
    <x v="32"/>
    <x v="820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32"/>
    <x v="6"/>
    <x v="32"/>
    <x v="1574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32"/>
    <x v="6"/>
    <x v="32"/>
    <x v="1575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32"/>
    <x v="6"/>
    <x v="32"/>
    <x v="1576"/>
  </r>
  <r>
    <n v="2186"/>
    <x v="2186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32"/>
    <x v="6"/>
    <x v="32"/>
    <x v="1577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32"/>
    <x v="6"/>
    <x v="32"/>
    <x v="1578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32"/>
    <x v="6"/>
    <x v="32"/>
    <x v="1579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32"/>
    <x v="6"/>
    <x v="32"/>
    <x v="1580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32"/>
    <x v="6"/>
    <x v="32"/>
    <x v="1581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32"/>
    <x v="6"/>
    <x v="32"/>
    <x v="158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32"/>
    <x v="6"/>
    <x v="32"/>
    <x v="1583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32"/>
    <x v="6"/>
    <x v="32"/>
    <x v="1584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32"/>
    <x v="6"/>
    <x v="32"/>
    <x v="1585"/>
  </r>
  <r>
    <n v="2195"/>
    <x v="2195"/>
    <s v="A gritty, noir tabletop RPG with a fast-paced combo-based battle system."/>
    <x v="210"/>
    <x v="968"/>
    <x v="0"/>
    <x v="0"/>
    <x v="0"/>
    <n v="1439317900"/>
    <n v="1436725900"/>
    <b v="0"/>
    <n v="115"/>
    <b v="1"/>
    <x v="32"/>
    <x v="6"/>
    <x v="32"/>
    <x v="1586"/>
  </r>
  <r>
    <n v="2196"/>
    <x v="2196"/>
    <s v="Race your friends in style with this classic Grand Prix game."/>
    <x v="32"/>
    <x v="1532"/>
    <x v="0"/>
    <x v="0"/>
    <x v="0"/>
    <n v="1480662000"/>
    <n v="1478000502"/>
    <b v="0"/>
    <n v="234"/>
    <b v="1"/>
    <x v="32"/>
    <x v="6"/>
    <x v="32"/>
    <x v="1587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32"/>
    <x v="6"/>
    <x v="32"/>
    <x v="1588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32"/>
    <x v="6"/>
    <x v="32"/>
    <x v="1589"/>
  </r>
  <r>
    <n v="2199"/>
    <x v="2199"/>
    <s v="A new strategic board game designed to flip out your opponent."/>
    <x v="7"/>
    <x v="1535"/>
    <x v="0"/>
    <x v="17"/>
    <x v="3"/>
    <n v="1444903198"/>
    <n v="1442311198"/>
    <b v="1"/>
    <n v="251"/>
    <b v="1"/>
    <x v="32"/>
    <x v="6"/>
    <x v="32"/>
    <x v="1590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32"/>
    <x v="6"/>
    <x v="32"/>
    <x v="1591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15"/>
    <x v="4"/>
    <x v="15"/>
    <x v="1592"/>
  </r>
  <r>
    <n v="2202"/>
    <x v="2202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15"/>
    <x v="4"/>
    <x v="15"/>
    <x v="476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15"/>
    <x v="4"/>
    <x v="15"/>
    <x v="1593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15"/>
    <x v="4"/>
    <x v="15"/>
    <x v="1594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15"/>
    <x v="4"/>
    <x v="15"/>
    <x v="1278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15"/>
    <x v="4"/>
    <x v="15"/>
    <x v="1595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15"/>
    <x v="4"/>
    <x v="15"/>
    <x v="1596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15"/>
    <x v="4"/>
    <x v="15"/>
    <x v="1597"/>
  </r>
  <r>
    <n v="2209"/>
    <x v="2209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15"/>
    <x v="4"/>
    <x v="15"/>
    <x v="1598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15"/>
    <x v="4"/>
    <x v="15"/>
    <x v="1599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15"/>
    <x v="4"/>
    <x v="15"/>
    <x v="603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15"/>
    <x v="4"/>
    <x v="15"/>
    <x v="16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15"/>
    <x v="4"/>
    <x v="15"/>
    <x v="119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15"/>
    <x v="4"/>
    <x v="15"/>
    <x v="1601"/>
  </r>
  <r>
    <n v="2215"/>
    <x v="2215"/>
    <s v="Ambient Electro Grind-fest!"/>
    <x v="131"/>
    <x v="1548"/>
    <x v="0"/>
    <x v="0"/>
    <x v="0"/>
    <n v="1331621940"/>
    <n v="1329671572"/>
    <b v="0"/>
    <n v="33"/>
    <b v="1"/>
    <x v="15"/>
    <x v="4"/>
    <x v="15"/>
    <x v="1602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15"/>
    <x v="4"/>
    <x v="15"/>
    <x v="1603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15"/>
    <x v="4"/>
    <x v="15"/>
    <x v="1604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15"/>
    <x v="4"/>
    <x v="15"/>
    <x v="1090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15"/>
    <x v="4"/>
    <x v="15"/>
    <x v="1605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15"/>
    <x v="4"/>
    <x v="15"/>
    <x v="1606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32"/>
    <x v="6"/>
    <x v="32"/>
    <x v="1607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32"/>
    <x v="6"/>
    <x v="32"/>
    <x v="1608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32"/>
    <x v="6"/>
    <x v="32"/>
    <x v="1609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32"/>
    <x v="6"/>
    <x v="32"/>
    <x v="1610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32"/>
    <x v="6"/>
    <x v="32"/>
    <x v="1611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32"/>
    <x v="6"/>
    <x v="32"/>
    <x v="161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32"/>
    <x v="6"/>
    <x v="32"/>
    <x v="1613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32"/>
    <x v="6"/>
    <x v="32"/>
    <x v="1614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32"/>
    <x v="6"/>
    <x v="32"/>
    <x v="815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32"/>
    <x v="6"/>
    <x v="32"/>
    <x v="1615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32"/>
    <x v="6"/>
    <x v="32"/>
    <x v="1616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32"/>
    <x v="6"/>
    <x v="32"/>
    <x v="1617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32"/>
    <x v="6"/>
    <x v="32"/>
    <x v="1618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32"/>
    <x v="6"/>
    <x v="32"/>
    <x v="1619"/>
  </r>
  <r>
    <n v="2235"/>
    <x v="2235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32"/>
    <x v="6"/>
    <x v="32"/>
    <x v="1620"/>
  </r>
  <r>
    <n v="2236"/>
    <x v="2236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32"/>
    <x v="6"/>
    <x v="32"/>
    <x v="1621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32"/>
    <x v="6"/>
    <x v="32"/>
    <x v="1622"/>
  </r>
  <r>
    <n v="2238"/>
    <x v="2238"/>
    <s v="28mm Fantasy Miniature Range in leadfree white metal: Orcs, wolves and more."/>
    <x v="23"/>
    <x v="1569"/>
    <x v="0"/>
    <x v="12"/>
    <x v="3"/>
    <n v="1489157716"/>
    <n v="1486565716"/>
    <b v="0"/>
    <n v="79"/>
    <b v="1"/>
    <x v="32"/>
    <x v="6"/>
    <x v="32"/>
    <x v="1623"/>
  </r>
  <r>
    <n v="2239"/>
    <x v="2239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32"/>
    <x v="6"/>
    <x v="32"/>
    <x v="1624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32"/>
    <x v="6"/>
    <x v="32"/>
    <x v="1625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32"/>
    <x v="6"/>
    <x v="32"/>
    <x v="1626"/>
  </r>
  <r>
    <n v="2242"/>
    <x v="2242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32"/>
    <x v="6"/>
    <x v="32"/>
    <x v="1627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32"/>
    <x v="6"/>
    <x v="32"/>
    <x v="1628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32"/>
    <x v="6"/>
    <x v="32"/>
    <x v="177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32"/>
    <x v="6"/>
    <x v="32"/>
    <x v="1629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32"/>
    <x v="6"/>
    <x v="32"/>
    <x v="1630"/>
  </r>
  <r>
    <n v="2247"/>
    <x v="2247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32"/>
    <x v="6"/>
    <x v="32"/>
    <x v="1631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32"/>
    <x v="6"/>
    <x v="32"/>
    <x v="632"/>
  </r>
  <r>
    <n v="2249"/>
    <x v="2249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32"/>
    <x v="6"/>
    <x v="32"/>
    <x v="1323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32"/>
    <x v="6"/>
    <x v="32"/>
    <x v="1632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32"/>
    <x v="6"/>
    <x v="32"/>
    <x v="1633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32"/>
    <x v="6"/>
    <x v="32"/>
    <x v="1634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32"/>
    <x v="6"/>
    <x v="32"/>
    <x v="1635"/>
  </r>
  <r>
    <n v="2254"/>
    <x v="2254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32"/>
    <x v="6"/>
    <x v="32"/>
    <x v="123"/>
  </r>
  <r>
    <n v="2255"/>
    <x v="2255"/>
    <s v="This is the second set of 5 expansions for our route-building game, Jet Set!"/>
    <x v="333"/>
    <x v="1585"/>
    <x v="0"/>
    <x v="0"/>
    <x v="0"/>
    <n v="1462661451"/>
    <n v="1460069451"/>
    <b v="0"/>
    <n v="271"/>
    <b v="1"/>
    <x v="32"/>
    <x v="6"/>
    <x v="32"/>
    <x v="311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32"/>
    <x v="6"/>
    <x v="32"/>
    <x v="101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32"/>
    <x v="6"/>
    <x v="32"/>
    <x v="1636"/>
  </r>
  <r>
    <n v="2258"/>
    <x v="2258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32"/>
    <x v="6"/>
    <x v="32"/>
    <x v="1637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32"/>
    <x v="6"/>
    <x v="32"/>
    <x v="1638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32"/>
    <x v="6"/>
    <x v="32"/>
    <x v="1639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32"/>
    <x v="6"/>
    <x v="32"/>
    <x v="1640"/>
  </r>
  <r>
    <n v="2262"/>
    <x v="2262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32"/>
    <x v="6"/>
    <x v="32"/>
    <x v="1641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32"/>
    <x v="6"/>
    <x v="32"/>
    <x v="164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32"/>
    <x v="6"/>
    <x v="32"/>
    <x v="1643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32"/>
    <x v="6"/>
    <x v="32"/>
    <x v="1644"/>
  </r>
  <r>
    <n v="2266"/>
    <x v="2266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32"/>
    <x v="6"/>
    <x v="32"/>
    <x v="164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32"/>
    <x v="6"/>
    <x v="32"/>
    <x v="1646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32"/>
    <x v="6"/>
    <x v="32"/>
    <x v="1647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32"/>
    <x v="6"/>
    <x v="32"/>
    <x v="1648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32"/>
    <x v="6"/>
    <x v="32"/>
    <x v="1649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32"/>
    <x v="6"/>
    <x v="32"/>
    <x v="1650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32"/>
    <x v="6"/>
    <x v="32"/>
    <x v="1651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32"/>
    <x v="6"/>
    <x v="32"/>
    <x v="165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32"/>
    <x v="6"/>
    <x v="32"/>
    <x v="1653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32"/>
    <x v="6"/>
    <x v="32"/>
    <x v="1654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32"/>
    <x v="6"/>
    <x v="32"/>
    <x v="446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32"/>
    <x v="6"/>
    <x v="32"/>
    <x v="1655"/>
  </r>
  <r>
    <n v="2278"/>
    <x v="2278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32"/>
    <x v="6"/>
    <x v="32"/>
    <x v="1656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32"/>
    <x v="6"/>
    <x v="32"/>
    <x v="1657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32"/>
    <x v="6"/>
    <x v="32"/>
    <x v="1658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11"/>
    <x v="4"/>
    <x v="11"/>
    <x v="1659"/>
  </r>
  <r>
    <n v="2282"/>
    <x v="2282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11"/>
    <x v="4"/>
    <x v="11"/>
    <x v="1660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11"/>
    <x v="4"/>
    <x v="11"/>
    <x v="1514"/>
  </r>
  <r>
    <n v="2284"/>
    <x v="2284"/>
    <s v="The Vinyl Skyway reunite to make a third album. "/>
    <x v="12"/>
    <x v="1614"/>
    <x v="0"/>
    <x v="0"/>
    <x v="0"/>
    <n v="1299902400"/>
    <n v="1297451245"/>
    <b v="0"/>
    <n v="59"/>
    <b v="1"/>
    <x v="11"/>
    <x v="4"/>
    <x v="11"/>
    <x v="166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11"/>
    <x v="4"/>
    <x v="11"/>
    <x v="1662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11"/>
    <x v="4"/>
    <x v="11"/>
    <x v="1663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11"/>
    <x v="4"/>
    <x v="11"/>
    <x v="1664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11"/>
    <x v="4"/>
    <x v="11"/>
    <x v="1665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11"/>
    <x v="4"/>
    <x v="11"/>
    <x v="1666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11"/>
    <x v="4"/>
    <x v="11"/>
    <x v="1667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11"/>
    <x v="4"/>
    <x v="11"/>
    <x v="1668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11"/>
    <x v="4"/>
    <x v="11"/>
    <x v="832"/>
  </r>
  <r>
    <n v="2293"/>
    <x v="2293"/>
    <s v="Donate here to be a part of the upcoming album. Every little bit helps!"/>
    <x v="16"/>
    <x v="1622"/>
    <x v="0"/>
    <x v="0"/>
    <x v="0"/>
    <n v="1348545540"/>
    <n v="1346345999"/>
    <b v="0"/>
    <n v="27"/>
    <b v="1"/>
    <x v="11"/>
    <x v="4"/>
    <x v="11"/>
    <x v="1669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11"/>
    <x v="4"/>
    <x v="11"/>
    <x v="1670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11"/>
    <x v="4"/>
    <x v="11"/>
    <x v="1671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11"/>
    <x v="4"/>
    <x v="11"/>
    <x v="1672"/>
  </r>
  <r>
    <n v="2297"/>
    <x v="2297"/>
    <s v="New Jersey Alternative Rock band COCO needs YOUR help self-releasing debut EP!"/>
    <x v="28"/>
    <x v="1626"/>
    <x v="0"/>
    <x v="0"/>
    <x v="0"/>
    <n v="1331697540"/>
    <n v="1328749249"/>
    <b v="0"/>
    <n v="19"/>
    <b v="1"/>
    <x v="11"/>
    <x v="4"/>
    <x v="11"/>
    <x v="1673"/>
  </r>
  <r>
    <n v="2298"/>
    <x v="2298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11"/>
    <x v="4"/>
    <x v="11"/>
    <x v="1674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11"/>
    <x v="4"/>
    <x v="11"/>
    <x v="1675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11"/>
    <x v="4"/>
    <x v="11"/>
    <x v="1211"/>
  </r>
  <r>
    <n v="2301"/>
    <x v="2301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14"/>
    <x v="4"/>
    <x v="14"/>
    <x v="48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14"/>
    <x v="4"/>
    <x v="14"/>
    <x v="131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14"/>
    <x v="4"/>
    <x v="14"/>
    <x v="1676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14"/>
    <x v="4"/>
    <x v="14"/>
    <x v="1677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14"/>
    <x v="4"/>
    <x v="14"/>
    <x v="1678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14"/>
    <x v="4"/>
    <x v="14"/>
    <x v="1679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14"/>
    <x v="4"/>
    <x v="14"/>
    <x v="1680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14"/>
    <x v="4"/>
    <x v="14"/>
    <x v="1681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14"/>
    <x v="4"/>
    <x v="14"/>
    <x v="1682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14"/>
    <x v="4"/>
    <x v="14"/>
    <x v="1683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14"/>
    <x v="4"/>
    <x v="14"/>
    <x v="1684"/>
  </r>
  <r>
    <n v="2312"/>
    <x v="2312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14"/>
    <x v="4"/>
    <x v="14"/>
    <x v="1685"/>
  </r>
  <r>
    <n v="2313"/>
    <x v="2313"/>
    <s v="A Sunny Day in Glasgow are recording a new album and we need your help!"/>
    <x v="10"/>
    <x v="1642"/>
    <x v="0"/>
    <x v="0"/>
    <x v="0"/>
    <n v="1336086026"/>
    <n v="1333494026"/>
    <b v="1"/>
    <n v="157"/>
    <b v="1"/>
    <x v="14"/>
    <x v="4"/>
    <x v="14"/>
    <x v="150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14"/>
    <x v="4"/>
    <x v="14"/>
    <x v="789"/>
  </r>
  <r>
    <n v="2315"/>
    <x v="2315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14"/>
    <x v="4"/>
    <x v="14"/>
    <x v="1686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14"/>
    <x v="4"/>
    <x v="14"/>
    <x v="1687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14"/>
    <x v="4"/>
    <x v="14"/>
    <x v="1688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14"/>
    <x v="4"/>
    <x v="14"/>
    <x v="1689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14"/>
    <x v="4"/>
    <x v="14"/>
    <x v="1690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14"/>
    <x v="4"/>
    <x v="14"/>
    <x v="880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33"/>
    <x v="7"/>
    <x v="33"/>
    <x v="1691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33"/>
    <x v="7"/>
    <x v="33"/>
    <x v="1209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33"/>
    <x v="7"/>
    <x v="33"/>
    <x v="179"/>
  </r>
  <r>
    <n v="2324"/>
    <x v="2324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33"/>
    <x v="7"/>
    <x v="33"/>
    <x v="1692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33"/>
    <x v="7"/>
    <x v="33"/>
    <x v="169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33"/>
    <x v="7"/>
    <x v="33"/>
    <x v="1694"/>
  </r>
  <r>
    <n v="2327"/>
    <x v="2327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33"/>
    <x v="7"/>
    <x v="33"/>
    <x v="1695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33"/>
    <x v="7"/>
    <x v="33"/>
    <x v="1696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33"/>
    <x v="7"/>
    <x v="33"/>
    <x v="1697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33"/>
    <x v="7"/>
    <x v="33"/>
    <x v="1698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33"/>
    <x v="7"/>
    <x v="33"/>
    <x v="1699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33"/>
    <x v="7"/>
    <x v="33"/>
    <x v="1700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33"/>
    <x v="7"/>
    <x v="33"/>
    <x v="1701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33"/>
    <x v="7"/>
    <x v="33"/>
    <x v="1702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33"/>
    <x v="7"/>
    <x v="33"/>
    <x v="170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33"/>
    <x v="7"/>
    <x v="33"/>
    <x v="1704"/>
  </r>
  <r>
    <n v="2337"/>
    <x v="2337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33"/>
    <x v="7"/>
    <x v="33"/>
    <x v="1705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33"/>
    <x v="7"/>
    <x v="33"/>
    <x v="1706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33"/>
    <x v="7"/>
    <x v="33"/>
    <x v="1707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33"/>
    <x v="7"/>
    <x v="33"/>
    <x v="1708"/>
  </r>
  <r>
    <n v="2341"/>
    <x v="2341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7"/>
    <x v="2"/>
    <x v="7"/>
    <x v="121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7"/>
    <x v="2"/>
    <x v="7"/>
    <x v="121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7"/>
    <x v="2"/>
    <x v="7"/>
    <x v="462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7"/>
    <x v="2"/>
    <x v="7"/>
    <x v="120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7"/>
    <x v="2"/>
    <x v="7"/>
    <x v="121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7"/>
    <x v="2"/>
    <x v="7"/>
    <x v="31"/>
  </r>
  <r>
    <n v="2347"/>
    <x v="2347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7"/>
    <x v="2"/>
    <x v="7"/>
    <x v="2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7"/>
    <x v="2"/>
    <x v="7"/>
    <x v="1205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7"/>
    <x v="2"/>
    <x v="7"/>
    <x v="121"/>
  </r>
  <r>
    <n v="2350"/>
    <x v="2350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7"/>
    <x v="2"/>
    <x v="7"/>
    <x v="121"/>
  </r>
  <r>
    <n v="2351"/>
    <x v="2351"/>
    <s v="Donate $30 or more and receive a free selfie stick."/>
    <x v="341"/>
    <x v="1651"/>
    <x v="1"/>
    <x v="4"/>
    <x v="4"/>
    <n v="1430360739"/>
    <n v="1427768739"/>
    <b v="0"/>
    <n v="7"/>
    <b v="0"/>
    <x v="7"/>
    <x v="2"/>
    <x v="7"/>
    <x v="1709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7"/>
    <x v="2"/>
    <x v="7"/>
    <x v="121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7"/>
    <x v="2"/>
    <x v="7"/>
    <x v="121"/>
  </r>
  <r>
    <n v="2354"/>
    <x v="2354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7"/>
    <x v="2"/>
    <x v="7"/>
    <x v="380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7"/>
    <x v="2"/>
    <x v="7"/>
    <x v="440"/>
  </r>
  <r>
    <n v="2356"/>
    <x v="2356"/>
    <s v="HardstyleUnited.com The Global Hardstyle community. Your Hardstyle community."/>
    <x v="3"/>
    <x v="117"/>
    <x v="1"/>
    <x v="9"/>
    <x v="3"/>
    <n v="1433530104"/>
    <n v="1430938104"/>
    <b v="0"/>
    <n v="0"/>
    <b v="0"/>
    <x v="7"/>
    <x v="2"/>
    <x v="7"/>
    <x v="121"/>
  </r>
  <r>
    <n v="2357"/>
    <x v="2357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7"/>
    <x v="2"/>
    <x v="7"/>
    <x v="121"/>
  </r>
  <r>
    <n v="2358"/>
    <x v="2358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7"/>
    <x v="2"/>
    <x v="7"/>
    <x v="121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7"/>
    <x v="2"/>
    <x v="7"/>
    <x v="1710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7"/>
    <x v="2"/>
    <x v="7"/>
    <x v="44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7"/>
    <x v="2"/>
    <x v="7"/>
    <x v="121"/>
  </r>
  <r>
    <n v="2362"/>
    <x v="2362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7"/>
    <x v="2"/>
    <x v="7"/>
    <x v="88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7"/>
    <x v="2"/>
    <x v="7"/>
    <x v="121"/>
  </r>
  <r>
    <n v="2364"/>
    <x v="2364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7"/>
    <x v="2"/>
    <x v="7"/>
    <x v="121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7"/>
    <x v="2"/>
    <x v="7"/>
    <x v="121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7"/>
    <x v="2"/>
    <x v="7"/>
    <x v="1711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7"/>
    <x v="2"/>
    <x v="7"/>
    <x v="1712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7"/>
    <x v="2"/>
    <x v="7"/>
    <x v="73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7"/>
    <x v="2"/>
    <x v="7"/>
    <x v="121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7"/>
    <x v="2"/>
    <x v="7"/>
    <x v="372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7"/>
    <x v="2"/>
    <x v="7"/>
    <x v="121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7"/>
    <x v="2"/>
    <x v="7"/>
    <x v="179"/>
  </r>
  <r>
    <n v="2373"/>
    <x v="2373"/>
    <s v="We want to create a safe marketplace for buying and selling bicycles."/>
    <x v="343"/>
    <x v="155"/>
    <x v="1"/>
    <x v="11"/>
    <x v="9"/>
    <n v="1440863624"/>
    <n v="1438271624"/>
    <b v="0"/>
    <n v="1"/>
    <b v="0"/>
    <x v="7"/>
    <x v="2"/>
    <x v="7"/>
    <x v="73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7"/>
    <x v="2"/>
    <x v="7"/>
    <x v="119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7"/>
    <x v="2"/>
    <x v="7"/>
    <x v="121"/>
  </r>
  <r>
    <n v="2376"/>
    <x v="2376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7"/>
    <x v="2"/>
    <x v="7"/>
    <x v="1713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7"/>
    <x v="2"/>
    <x v="7"/>
    <x v="121"/>
  </r>
  <r>
    <n v="2378"/>
    <x v="2378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7"/>
    <x v="2"/>
    <x v="7"/>
    <x v="121"/>
  </r>
  <r>
    <n v="2379"/>
    <x v="2379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7"/>
    <x v="2"/>
    <x v="7"/>
    <x v="121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7"/>
    <x v="2"/>
    <x v="7"/>
    <x v="1714"/>
  </r>
  <r>
    <n v="2381"/>
    <x v="2381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7"/>
    <x v="2"/>
    <x v="7"/>
    <x v="1715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7"/>
    <x v="2"/>
    <x v="7"/>
    <x v="822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7"/>
    <x v="2"/>
    <x v="7"/>
    <x v="1716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7"/>
    <x v="2"/>
    <x v="7"/>
    <x v="120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7"/>
    <x v="2"/>
    <x v="7"/>
    <x v="1717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7"/>
    <x v="2"/>
    <x v="7"/>
    <x v="121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7"/>
    <x v="2"/>
    <x v="7"/>
    <x v="1718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7"/>
    <x v="2"/>
    <x v="7"/>
    <x v="1719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7"/>
    <x v="2"/>
    <x v="7"/>
    <x v="179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7"/>
    <x v="2"/>
    <x v="7"/>
    <x v="121"/>
  </r>
  <r>
    <n v="2391"/>
    <x v="2391"/>
    <s v="Using the power of internet to help people save hundreds in car repair."/>
    <x v="22"/>
    <x v="379"/>
    <x v="1"/>
    <x v="0"/>
    <x v="0"/>
    <n v="1427825044"/>
    <n v="1425236644"/>
    <b v="0"/>
    <n v="1"/>
    <b v="0"/>
    <x v="7"/>
    <x v="2"/>
    <x v="7"/>
    <x v="380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7"/>
    <x v="2"/>
    <x v="7"/>
    <x v="121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7"/>
    <x v="2"/>
    <x v="7"/>
    <x v="73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7"/>
    <x v="2"/>
    <x v="7"/>
    <x v="1720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7"/>
    <x v="2"/>
    <x v="7"/>
    <x v="121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7"/>
    <x v="2"/>
    <x v="7"/>
    <x v="119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7"/>
    <x v="2"/>
    <x v="7"/>
    <x v="121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7"/>
    <x v="2"/>
    <x v="7"/>
    <x v="121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7"/>
    <x v="2"/>
    <x v="7"/>
    <x v="121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7"/>
    <x v="2"/>
    <x v="7"/>
    <x v="121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19"/>
    <x v="7"/>
    <x v="19"/>
    <x v="1721"/>
  </r>
  <r>
    <n v="2402"/>
    <x v="2402"/>
    <s v="Small town, delicious treats, and a mobile truck"/>
    <x v="14"/>
    <x v="401"/>
    <x v="2"/>
    <x v="0"/>
    <x v="0"/>
    <n v="1431533931"/>
    <n v="1428941931"/>
    <b v="0"/>
    <n v="1"/>
    <b v="0"/>
    <x v="19"/>
    <x v="7"/>
    <x v="19"/>
    <x v="364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19"/>
    <x v="7"/>
    <x v="19"/>
    <x v="1722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19"/>
    <x v="7"/>
    <x v="19"/>
    <x v="121"/>
  </r>
  <r>
    <n v="2405"/>
    <x v="2405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19"/>
    <x v="7"/>
    <x v="19"/>
    <x v="1723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19"/>
    <x v="7"/>
    <x v="19"/>
    <x v="1724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19"/>
    <x v="7"/>
    <x v="19"/>
    <x v="1725"/>
  </r>
  <r>
    <n v="2408"/>
    <x v="2408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19"/>
    <x v="7"/>
    <x v="19"/>
    <x v="2"/>
  </r>
  <r>
    <n v="2409"/>
    <x v="2409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19"/>
    <x v="7"/>
    <x v="19"/>
    <x v="468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19"/>
    <x v="7"/>
    <x v="19"/>
    <x v="121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19"/>
    <x v="7"/>
    <x v="19"/>
    <x v="67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19"/>
    <x v="7"/>
    <x v="19"/>
    <x v="121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19"/>
    <x v="7"/>
    <x v="19"/>
    <x v="1538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19"/>
    <x v="7"/>
    <x v="19"/>
    <x v="1726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19"/>
    <x v="7"/>
    <x v="19"/>
    <x v="1727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19"/>
    <x v="7"/>
    <x v="19"/>
    <x v="144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19"/>
    <x v="7"/>
    <x v="19"/>
    <x v="121"/>
  </r>
  <r>
    <n v="2418"/>
    <x v="2418"/>
    <s v="I want to start my food truck business."/>
    <x v="31"/>
    <x v="139"/>
    <x v="2"/>
    <x v="0"/>
    <x v="0"/>
    <n v="1427225644"/>
    <n v="1422045244"/>
    <b v="0"/>
    <n v="5"/>
    <b v="0"/>
    <x v="19"/>
    <x v="7"/>
    <x v="19"/>
    <x v="120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19"/>
    <x v="7"/>
    <x v="19"/>
    <x v="121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19"/>
    <x v="7"/>
    <x v="19"/>
    <x v="1728"/>
  </r>
  <r>
    <n v="2421"/>
    <x v="2421"/>
    <s v="help me start Merrill's first hot dog cart in this empty lot"/>
    <x v="12"/>
    <x v="116"/>
    <x v="2"/>
    <x v="0"/>
    <x v="0"/>
    <n v="1424536196"/>
    <n v="1421944196"/>
    <b v="0"/>
    <n v="1"/>
    <b v="0"/>
    <x v="19"/>
    <x v="7"/>
    <x v="19"/>
    <x v="120"/>
  </r>
  <r>
    <n v="2422"/>
    <x v="2422"/>
    <s v="Family owned business serving BBQ and seafood to the public"/>
    <x v="2"/>
    <x v="116"/>
    <x v="2"/>
    <x v="0"/>
    <x v="0"/>
    <n v="1426091036"/>
    <n v="1423502636"/>
    <b v="0"/>
    <n v="1"/>
    <b v="0"/>
    <x v="19"/>
    <x v="7"/>
    <x v="19"/>
    <x v="120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19"/>
    <x v="7"/>
    <x v="19"/>
    <x v="1729"/>
  </r>
  <r>
    <n v="2424"/>
    <x v="2424"/>
    <s v="Great and creative food from the heart in the form of a sweet food truck!"/>
    <x v="31"/>
    <x v="622"/>
    <x v="2"/>
    <x v="0"/>
    <x v="0"/>
    <n v="1414445108"/>
    <n v="1411853108"/>
    <b v="0"/>
    <n v="9"/>
    <b v="0"/>
    <x v="19"/>
    <x v="7"/>
    <x v="19"/>
    <x v="1730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19"/>
    <x v="7"/>
    <x v="19"/>
    <x v="120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19"/>
    <x v="7"/>
    <x v="19"/>
    <x v="121"/>
  </r>
  <r>
    <n v="2427"/>
    <x v="2427"/>
    <s v="Fast and simple lunches for those on the go.  All (lunch) deals $10 or less."/>
    <x v="63"/>
    <x v="116"/>
    <x v="2"/>
    <x v="0"/>
    <x v="0"/>
    <n v="1458715133"/>
    <n v="1455262733"/>
    <b v="0"/>
    <n v="1"/>
    <b v="0"/>
    <x v="19"/>
    <x v="7"/>
    <x v="19"/>
    <x v="120"/>
  </r>
  <r>
    <n v="2428"/>
    <x v="2428"/>
    <s v="From Moo 2 You! We want to offer premium burgers to a taco flooded environment."/>
    <x v="19"/>
    <x v="116"/>
    <x v="2"/>
    <x v="0"/>
    <x v="0"/>
    <n v="1426182551"/>
    <n v="1423594151"/>
    <b v="0"/>
    <n v="1"/>
    <b v="0"/>
    <x v="19"/>
    <x v="7"/>
    <x v="19"/>
    <x v="120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19"/>
    <x v="7"/>
    <x v="19"/>
    <x v="1731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19"/>
    <x v="7"/>
    <x v="19"/>
    <x v="678"/>
  </r>
  <r>
    <n v="2431"/>
    <x v="2431"/>
    <s v="Go to Colorado and run a food truck with homemade food of all kinds."/>
    <x v="57"/>
    <x v="369"/>
    <x v="2"/>
    <x v="0"/>
    <x v="0"/>
    <n v="1467080613"/>
    <n v="1461896613"/>
    <b v="0"/>
    <n v="2"/>
    <b v="0"/>
    <x v="19"/>
    <x v="7"/>
    <x v="19"/>
    <x v="120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19"/>
    <x v="7"/>
    <x v="19"/>
    <x v="120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19"/>
    <x v="7"/>
    <x v="19"/>
    <x v="121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19"/>
    <x v="7"/>
    <x v="19"/>
    <x v="31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19"/>
    <x v="7"/>
    <x v="19"/>
    <x v="1732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19"/>
    <x v="7"/>
    <x v="19"/>
    <x v="377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19"/>
    <x v="7"/>
    <x v="19"/>
    <x v="121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19"/>
    <x v="7"/>
    <x v="19"/>
    <x v="73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19"/>
    <x v="7"/>
    <x v="19"/>
    <x v="121"/>
  </r>
  <r>
    <n v="2440"/>
    <x v="2440"/>
    <s v="Starting a entire clean energy food truck and set a new standard for Cambodia"/>
    <x v="10"/>
    <x v="115"/>
    <x v="2"/>
    <x v="18"/>
    <x v="3"/>
    <n v="1455399313"/>
    <n v="1452807313"/>
    <b v="0"/>
    <n v="2"/>
    <b v="0"/>
    <x v="19"/>
    <x v="7"/>
    <x v="19"/>
    <x v="144"/>
  </r>
  <r>
    <n v="2441"/>
    <x v="2441"/>
    <s v="YOU can help Alchemy Pops POP up on a street near you!"/>
    <x v="51"/>
    <x v="1678"/>
    <x v="0"/>
    <x v="0"/>
    <x v="0"/>
    <n v="1437627540"/>
    <n v="1435806054"/>
    <b v="0"/>
    <n v="109"/>
    <b v="1"/>
    <x v="33"/>
    <x v="7"/>
    <x v="33"/>
    <x v="1733"/>
  </r>
  <r>
    <n v="2442"/>
    <x v="2442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33"/>
    <x v="7"/>
    <x v="33"/>
    <x v="925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33"/>
    <x v="7"/>
    <x v="33"/>
    <x v="1734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33"/>
    <x v="7"/>
    <x v="33"/>
    <x v="1735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33"/>
    <x v="7"/>
    <x v="33"/>
    <x v="1624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33"/>
    <x v="7"/>
    <x v="33"/>
    <x v="1736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33"/>
    <x v="7"/>
    <x v="33"/>
    <x v="1737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33"/>
    <x v="7"/>
    <x v="33"/>
    <x v="1738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33"/>
    <x v="7"/>
    <x v="33"/>
    <x v="466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33"/>
    <x v="7"/>
    <x v="33"/>
    <x v="1739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33"/>
    <x v="7"/>
    <x v="33"/>
    <x v="1740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33"/>
    <x v="7"/>
    <x v="33"/>
    <x v="1741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33"/>
    <x v="7"/>
    <x v="33"/>
    <x v="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33"/>
    <x v="7"/>
    <x v="33"/>
    <x v="1742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33"/>
    <x v="7"/>
    <x v="33"/>
    <x v="783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33"/>
    <x v="7"/>
    <x v="33"/>
    <x v="1743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33"/>
    <x v="7"/>
    <x v="33"/>
    <x v="1744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33"/>
    <x v="7"/>
    <x v="33"/>
    <x v="1745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33"/>
    <x v="7"/>
    <x v="33"/>
    <x v="1235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33"/>
    <x v="7"/>
    <x v="33"/>
    <x v="1746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14"/>
    <x v="4"/>
    <x v="14"/>
    <x v="1747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14"/>
    <x v="4"/>
    <x v="14"/>
    <x v="1748"/>
  </r>
  <r>
    <n v="2463"/>
    <x v="2463"/>
    <s v="Emma Ate The Lion's debut full length album"/>
    <x v="13"/>
    <x v="66"/>
    <x v="0"/>
    <x v="0"/>
    <x v="0"/>
    <n v="1366138800"/>
    <n v="1362710425"/>
    <b v="0"/>
    <n v="75"/>
    <b v="1"/>
    <x v="14"/>
    <x v="4"/>
    <x v="14"/>
    <x v="1117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14"/>
    <x v="4"/>
    <x v="14"/>
    <x v="1237"/>
  </r>
  <r>
    <n v="2465"/>
    <x v="2465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14"/>
    <x v="4"/>
    <x v="14"/>
    <x v="1105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14"/>
    <x v="4"/>
    <x v="14"/>
    <x v="1749"/>
  </r>
  <r>
    <n v="2467"/>
    <x v="2467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14"/>
    <x v="4"/>
    <x v="14"/>
    <x v="1750"/>
  </r>
  <r>
    <n v="2468"/>
    <x v="2468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14"/>
    <x v="4"/>
    <x v="14"/>
    <x v="1392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14"/>
    <x v="4"/>
    <x v="14"/>
    <x v="1751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14"/>
    <x v="4"/>
    <x v="14"/>
    <x v="1752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14"/>
    <x v="4"/>
    <x v="14"/>
    <x v="1753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14"/>
    <x v="4"/>
    <x v="14"/>
    <x v="276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14"/>
    <x v="4"/>
    <x v="14"/>
    <x v="175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14"/>
    <x v="4"/>
    <x v="14"/>
    <x v="1755"/>
  </r>
  <r>
    <n v="2475"/>
    <x v="2475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14"/>
    <x v="4"/>
    <x v="14"/>
    <x v="1090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14"/>
    <x v="4"/>
    <x v="14"/>
    <x v="1756"/>
  </r>
  <r>
    <n v="2477"/>
    <x v="823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14"/>
    <x v="4"/>
    <x v="14"/>
    <x v="1757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14"/>
    <x v="4"/>
    <x v="14"/>
    <x v="1758"/>
  </r>
  <r>
    <n v="2479"/>
    <x v="2478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14"/>
    <x v="4"/>
    <x v="14"/>
    <x v="1759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14"/>
    <x v="4"/>
    <x v="14"/>
    <x v="404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14"/>
    <x v="4"/>
    <x v="14"/>
    <x v="1760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14"/>
    <x v="4"/>
    <x v="14"/>
    <x v="1665"/>
  </r>
  <r>
    <n v="2483"/>
    <x v="2482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14"/>
    <x v="4"/>
    <x v="14"/>
    <x v="1761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14"/>
    <x v="4"/>
    <x v="14"/>
    <x v="1762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14"/>
    <x v="4"/>
    <x v="14"/>
    <x v="1763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14"/>
    <x v="4"/>
    <x v="14"/>
    <x v="1764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14"/>
    <x v="4"/>
    <x v="14"/>
    <x v="1765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14"/>
    <x v="4"/>
    <x v="14"/>
    <x v="1766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14"/>
    <x v="4"/>
    <x v="14"/>
    <x v="1767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14"/>
    <x v="4"/>
    <x v="14"/>
    <x v="1768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14"/>
    <x v="4"/>
    <x v="14"/>
    <x v="1769"/>
  </r>
  <r>
    <n v="2492"/>
    <x v="2491"/>
    <s v="We're a band from Hawaii trying to produce our first EP and we need help!"/>
    <x v="20"/>
    <x v="661"/>
    <x v="0"/>
    <x v="0"/>
    <x v="0"/>
    <n v="1339840740"/>
    <n v="1335397188"/>
    <b v="0"/>
    <n v="27"/>
    <b v="1"/>
    <x v="14"/>
    <x v="4"/>
    <x v="14"/>
    <x v="1770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14"/>
    <x v="4"/>
    <x v="14"/>
    <x v="1771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14"/>
    <x v="4"/>
    <x v="14"/>
    <x v="1772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14"/>
    <x v="4"/>
    <x v="14"/>
    <x v="1475"/>
  </r>
  <r>
    <n v="2496"/>
    <x v="2495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14"/>
    <x v="4"/>
    <x v="14"/>
    <x v="1773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14"/>
    <x v="4"/>
    <x v="14"/>
    <x v="1774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14"/>
    <x v="4"/>
    <x v="14"/>
    <x v="1775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14"/>
    <x v="4"/>
    <x v="14"/>
    <x v="1776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14"/>
    <x v="4"/>
    <x v="14"/>
    <x v="1777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34"/>
    <x v="7"/>
    <x v="34"/>
    <x v="1778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34"/>
    <x v="7"/>
    <x v="34"/>
    <x v="1779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34"/>
    <x v="7"/>
    <x v="34"/>
    <x v="121"/>
  </r>
  <r>
    <n v="2504"/>
    <x v="2503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34"/>
    <x v="7"/>
    <x v="34"/>
    <x v="121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34"/>
    <x v="7"/>
    <x v="34"/>
    <x v="121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34"/>
    <x v="7"/>
    <x v="34"/>
    <x v="2"/>
  </r>
  <r>
    <n v="2507"/>
    <x v="2506"/>
    <s v="Unique dishes for a unique city!."/>
    <x v="350"/>
    <x v="117"/>
    <x v="2"/>
    <x v="0"/>
    <x v="0"/>
    <n v="1431308704"/>
    <n v="1428716704"/>
    <b v="0"/>
    <n v="0"/>
    <b v="0"/>
    <x v="34"/>
    <x v="7"/>
    <x v="34"/>
    <x v="121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34"/>
    <x v="7"/>
    <x v="34"/>
    <x v="121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34"/>
    <x v="7"/>
    <x v="34"/>
    <x v="669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34"/>
    <x v="7"/>
    <x v="34"/>
    <x v="822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34"/>
    <x v="7"/>
    <x v="34"/>
    <x v="121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34"/>
    <x v="7"/>
    <x v="34"/>
    <x v="121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34"/>
    <x v="7"/>
    <x v="34"/>
    <x v="121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34"/>
    <x v="7"/>
    <x v="34"/>
    <x v="1780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34"/>
    <x v="7"/>
    <x v="34"/>
    <x v="1781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34"/>
    <x v="7"/>
    <x v="34"/>
    <x v="121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34"/>
    <x v="7"/>
    <x v="34"/>
    <x v="1782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34"/>
    <x v="7"/>
    <x v="34"/>
    <x v="121"/>
  </r>
  <r>
    <n v="2519"/>
    <x v="2518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34"/>
    <x v="7"/>
    <x v="34"/>
    <x v="1783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34"/>
    <x v="7"/>
    <x v="34"/>
    <x v="121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35"/>
    <x v="4"/>
    <x v="35"/>
    <x v="1784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35"/>
    <x v="4"/>
    <x v="35"/>
    <x v="178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35"/>
    <x v="4"/>
    <x v="35"/>
    <x v="1786"/>
  </r>
  <r>
    <n v="2524"/>
    <x v="2523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35"/>
    <x v="4"/>
    <x v="35"/>
    <x v="1787"/>
  </r>
  <r>
    <n v="2525"/>
    <x v="2524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35"/>
    <x v="4"/>
    <x v="35"/>
    <x v="1788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35"/>
    <x v="4"/>
    <x v="35"/>
    <x v="1789"/>
  </r>
  <r>
    <n v="2527"/>
    <x v="2526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35"/>
    <x v="4"/>
    <x v="35"/>
    <x v="212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35"/>
    <x v="4"/>
    <x v="35"/>
    <x v="1790"/>
  </r>
  <r>
    <n v="2529"/>
    <x v="2528"/>
    <s v="Opera. Short. New."/>
    <x v="12"/>
    <x v="1736"/>
    <x v="0"/>
    <x v="0"/>
    <x v="0"/>
    <n v="1332636975"/>
    <n v="1328752575"/>
    <b v="0"/>
    <n v="76"/>
    <b v="1"/>
    <x v="35"/>
    <x v="4"/>
    <x v="35"/>
    <x v="1791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35"/>
    <x v="4"/>
    <x v="35"/>
    <x v="1792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35"/>
    <x v="4"/>
    <x v="35"/>
    <x v="1793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35"/>
    <x v="4"/>
    <x v="35"/>
    <x v="1794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35"/>
    <x v="4"/>
    <x v="35"/>
    <x v="772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35"/>
    <x v="4"/>
    <x v="35"/>
    <x v="1795"/>
  </r>
  <r>
    <n v="2535"/>
    <x v="2534"/>
    <s v="Mark Hayes: Requiem Recording"/>
    <x v="22"/>
    <x v="1741"/>
    <x v="0"/>
    <x v="0"/>
    <x v="0"/>
    <n v="1417463945"/>
    <n v="1414781945"/>
    <b v="0"/>
    <n v="78"/>
    <b v="1"/>
    <x v="35"/>
    <x v="4"/>
    <x v="35"/>
    <x v="1796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35"/>
    <x v="4"/>
    <x v="35"/>
    <x v="1797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35"/>
    <x v="4"/>
    <x v="35"/>
    <x v="101"/>
  </r>
  <r>
    <n v="2538"/>
    <x v="2537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35"/>
    <x v="4"/>
    <x v="35"/>
    <x v="1798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35"/>
    <x v="4"/>
    <x v="35"/>
    <x v="1799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35"/>
    <x v="4"/>
    <x v="35"/>
    <x v="1800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35"/>
    <x v="4"/>
    <x v="35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35"/>
    <x v="4"/>
    <x v="35"/>
    <x v="1801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35"/>
    <x v="4"/>
    <x v="35"/>
    <x v="1802"/>
  </r>
  <r>
    <n v="2544"/>
    <x v="2543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35"/>
    <x v="4"/>
    <x v="35"/>
    <x v="1803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35"/>
    <x v="4"/>
    <x v="35"/>
    <x v="1804"/>
  </r>
  <r>
    <n v="2546"/>
    <x v="2545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35"/>
    <x v="4"/>
    <x v="35"/>
    <x v="180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35"/>
    <x v="4"/>
    <x v="35"/>
    <x v="1806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35"/>
    <x v="4"/>
    <x v="35"/>
    <x v="1807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35"/>
    <x v="4"/>
    <x v="35"/>
    <x v="1808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35"/>
    <x v="4"/>
    <x v="35"/>
    <x v="1809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35"/>
    <x v="4"/>
    <x v="35"/>
    <x v="1810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35"/>
    <x v="4"/>
    <x v="35"/>
    <x v="1811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35"/>
    <x v="4"/>
    <x v="35"/>
    <x v="1812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35"/>
    <x v="4"/>
    <x v="35"/>
    <x v="1813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35"/>
    <x v="4"/>
    <x v="35"/>
    <x v="1814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35"/>
    <x v="4"/>
    <x v="35"/>
    <x v="1815"/>
  </r>
  <r>
    <n v="2557"/>
    <x v="2556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35"/>
    <x v="4"/>
    <x v="35"/>
    <x v="1816"/>
  </r>
  <r>
    <n v="2558"/>
    <x v="2557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35"/>
    <x v="4"/>
    <x v="35"/>
    <x v="1817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35"/>
    <x v="4"/>
    <x v="35"/>
    <x v="1818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35"/>
    <x v="4"/>
    <x v="35"/>
    <x v="1819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19"/>
    <x v="7"/>
    <x v="19"/>
    <x v="121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19"/>
    <x v="7"/>
    <x v="19"/>
    <x v="380"/>
  </r>
  <r>
    <n v="2563"/>
    <x v="2562"/>
    <s v="Michigan based bubble tea and specialty ice cream food truck"/>
    <x v="22"/>
    <x v="117"/>
    <x v="1"/>
    <x v="0"/>
    <x v="0"/>
    <n v="1438226451"/>
    <n v="1433042451"/>
    <b v="0"/>
    <n v="0"/>
    <b v="0"/>
    <x v="19"/>
    <x v="7"/>
    <x v="19"/>
    <x v="121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19"/>
    <x v="7"/>
    <x v="19"/>
    <x v="121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19"/>
    <x v="7"/>
    <x v="19"/>
    <x v="101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19"/>
    <x v="7"/>
    <x v="19"/>
    <x v="121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19"/>
    <x v="7"/>
    <x v="19"/>
    <x v="88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19"/>
    <x v="7"/>
    <x v="19"/>
    <x v="73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19"/>
    <x v="7"/>
    <x v="19"/>
    <x v="1820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19"/>
    <x v="7"/>
    <x v="19"/>
    <x v="1821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19"/>
    <x v="7"/>
    <x v="19"/>
    <x v="368"/>
  </r>
  <r>
    <n v="2572"/>
    <x v="2571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19"/>
    <x v="7"/>
    <x v="19"/>
    <x v="121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19"/>
    <x v="7"/>
    <x v="19"/>
    <x v="121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19"/>
    <x v="7"/>
    <x v="19"/>
    <x v="121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19"/>
    <x v="7"/>
    <x v="19"/>
    <x v="121"/>
  </r>
  <r>
    <n v="2576"/>
    <x v="2575"/>
    <s v="A New Twist with an American and Philippine fast food Mobile Trailer."/>
    <x v="3"/>
    <x v="117"/>
    <x v="1"/>
    <x v="0"/>
    <x v="0"/>
    <n v="1428707647"/>
    <n v="1424823247"/>
    <b v="0"/>
    <n v="0"/>
    <b v="0"/>
    <x v="19"/>
    <x v="7"/>
    <x v="19"/>
    <x v="121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19"/>
    <x v="7"/>
    <x v="19"/>
    <x v="121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19"/>
    <x v="7"/>
    <x v="19"/>
    <x v="121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19"/>
    <x v="7"/>
    <x v="19"/>
    <x v="1822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19"/>
    <x v="7"/>
    <x v="19"/>
    <x v="156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19"/>
    <x v="7"/>
    <x v="19"/>
    <x v="1823"/>
  </r>
  <r>
    <n v="2582"/>
    <x v="2581"/>
    <s v="The place where chicken meets liquor for the first time!"/>
    <x v="161"/>
    <x v="116"/>
    <x v="2"/>
    <x v="0"/>
    <x v="0"/>
    <n v="1477784634"/>
    <n v="1475192634"/>
    <b v="0"/>
    <n v="1"/>
    <b v="0"/>
    <x v="19"/>
    <x v="7"/>
    <x v="19"/>
    <x v="120"/>
  </r>
  <r>
    <n v="2583"/>
    <x v="2582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19"/>
    <x v="7"/>
    <x v="19"/>
    <x v="120"/>
  </r>
  <r>
    <n v="2584"/>
    <x v="2583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19"/>
    <x v="7"/>
    <x v="19"/>
    <x v="121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19"/>
    <x v="7"/>
    <x v="19"/>
    <x v="73"/>
  </r>
  <r>
    <n v="2586"/>
    <x v="2585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19"/>
    <x v="7"/>
    <x v="19"/>
    <x v="144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19"/>
    <x v="7"/>
    <x v="19"/>
    <x v="1824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19"/>
    <x v="7"/>
    <x v="19"/>
    <x v="1825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19"/>
    <x v="7"/>
    <x v="19"/>
    <x v="144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19"/>
    <x v="7"/>
    <x v="19"/>
    <x v="121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19"/>
    <x v="7"/>
    <x v="19"/>
    <x v="31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19"/>
    <x v="7"/>
    <x v="19"/>
    <x v="73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19"/>
    <x v="7"/>
    <x v="19"/>
    <x v="121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19"/>
    <x v="7"/>
    <x v="19"/>
    <x v="120"/>
  </r>
  <r>
    <n v="2595"/>
    <x v="2594"/>
    <s v="Looking to put the best baked goods in Bowling Green on wheels"/>
    <x v="36"/>
    <x v="1767"/>
    <x v="2"/>
    <x v="0"/>
    <x v="0"/>
    <n v="1487915500"/>
    <n v="1485323500"/>
    <b v="0"/>
    <n v="19"/>
    <b v="0"/>
    <x v="19"/>
    <x v="7"/>
    <x v="19"/>
    <x v="1826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19"/>
    <x v="7"/>
    <x v="19"/>
    <x v="1827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19"/>
    <x v="7"/>
    <x v="19"/>
    <x v="1828"/>
  </r>
  <r>
    <n v="2598"/>
    <x v="2597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19"/>
    <x v="7"/>
    <x v="19"/>
    <x v="1829"/>
  </r>
  <r>
    <n v="2599"/>
    <x v="2598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19"/>
    <x v="7"/>
    <x v="19"/>
    <x v="656"/>
  </r>
  <r>
    <n v="2600"/>
    <x v="2599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19"/>
    <x v="7"/>
    <x v="19"/>
    <x v="1830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36"/>
    <x v="2"/>
    <x v="36"/>
    <x v="95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36"/>
    <x v="2"/>
    <x v="36"/>
    <x v="1831"/>
  </r>
  <r>
    <n v="2603"/>
    <x v="2602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36"/>
    <x v="2"/>
    <x v="36"/>
    <x v="1832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36"/>
    <x v="2"/>
    <x v="36"/>
    <x v="1833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36"/>
    <x v="2"/>
    <x v="36"/>
    <x v="1834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36"/>
    <x v="2"/>
    <x v="36"/>
    <x v="1835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36"/>
    <x v="2"/>
    <x v="36"/>
    <x v="799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36"/>
    <x v="2"/>
    <x v="36"/>
    <x v="1836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36"/>
    <x v="2"/>
    <x v="36"/>
    <x v="1837"/>
  </r>
  <r>
    <n v="2610"/>
    <x v="2609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36"/>
    <x v="2"/>
    <x v="36"/>
    <x v="1838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36"/>
    <x v="2"/>
    <x v="36"/>
    <x v="1839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36"/>
    <x v="2"/>
    <x v="36"/>
    <x v="700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36"/>
    <x v="2"/>
    <x v="36"/>
    <x v="1840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36"/>
    <x v="2"/>
    <x v="36"/>
    <x v="1841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36"/>
    <x v="2"/>
    <x v="36"/>
    <x v="1842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36"/>
    <x v="2"/>
    <x v="36"/>
    <x v="1843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36"/>
    <x v="2"/>
    <x v="36"/>
    <x v="1844"/>
  </r>
  <r>
    <n v="2618"/>
    <x v="2617"/>
    <s v="LTD ED COLLECTIBLE SPACE ART FEAT. ASTRONAUTS"/>
    <x v="36"/>
    <x v="1786"/>
    <x v="0"/>
    <x v="0"/>
    <x v="0"/>
    <n v="1449000061"/>
    <n v="1443812461"/>
    <b v="1"/>
    <n v="77"/>
    <b v="1"/>
    <x v="36"/>
    <x v="2"/>
    <x v="36"/>
    <x v="1845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36"/>
    <x v="2"/>
    <x v="36"/>
    <x v="1341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36"/>
    <x v="2"/>
    <x v="36"/>
    <x v="184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36"/>
    <x v="2"/>
    <x v="36"/>
    <x v="1847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36"/>
    <x v="2"/>
    <x v="36"/>
    <x v="1848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36"/>
    <x v="2"/>
    <x v="36"/>
    <x v="1849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36"/>
    <x v="2"/>
    <x v="36"/>
    <x v="905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36"/>
    <x v="2"/>
    <x v="36"/>
    <x v="1850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36"/>
    <x v="2"/>
    <x v="36"/>
    <x v="150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36"/>
    <x v="2"/>
    <x v="36"/>
    <x v="1851"/>
  </r>
  <r>
    <n v="2628"/>
    <x v="2627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36"/>
    <x v="2"/>
    <x v="36"/>
    <x v="1852"/>
  </r>
  <r>
    <n v="2629"/>
    <x v="2628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36"/>
    <x v="2"/>
    <x v="36"/>
    <x v="1853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36"/>
    <x v="2"/>
    <x v="36"/>
    <x v="1854"/>
  </r>
  <r>
    <n v="2631"/>
    <x v="2630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36"/>
    <x v="2"/>
    <x v="36"/>
    <x v="1855"/>
  </r>
  <r>
    <n v="2632"/>
    <x v="2631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36"/>
    <x v="2"/>
    <x v="36"/>
    <x v="1856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36"/>
    <x v="2"/>
    <x v="36"/>
    <x v="1857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36"/>
    <x v="2"/>
    <x v="36"/>
    <x v="1858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36"/>
    <x v="2"/>
    <x v="36"/>
    <x v="1859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36"/>
    <x v="2"/>
    <x v="36"/>
    <x v="1860"/>
  </r>
  <r>
    <n v="2637"/>
    <x v="2636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36"/>
    <x v="2"/>
    <x v="36"/>
    <x v="1861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36"/>
    <x v="2"/>
    <x v="36"/>
    <x v="1862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36"/>
    <x v="2"/>
    <x v="36"/>
    <x v="1863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36"/>
    <x v="2"/>
    <x v="36"/>
    <x v="1864"/>
  </r>
  <r>
    <n v="2641"/>
    <x v="2640"/>
    <s v="Building a Flying saucer that has Artificial Intelligent made from sea shell."/>
    <x v="15"/>
    <x v="493"/>
    <x v="2"/>
    <x v="0"/>
    <x v="0"/>
    <n v="1410811740"/>
    <n v="1409341863"/>
    <b v="0"/>
    <n v="1"/>
    <b v="0"/>
    <x v="36"/>
    <x v="2"/>
    <x v="36"/>
    <x v="2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36"/>
    <x v="2"/>
    <x v="36"/>
    <x v="121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36"/>
    <x v="2"/>
    <x v="36"/>
    <x v="1865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36"/>
    <x v="2"/>
    <x v="36"/>
    <x v="186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36"/>
    <x v="2"/>
    <x v="36"/>
    <x v="1867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36"/>
    <x v="2"/>
    <x v="36"/>
    <x v="1868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36"/>
    <x v="2"/>
    <x v="36"/>
    <x v="1028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36"/>
    <x v="2"/>
    <x v="36"/>
    <x v="1869"/>
  </r>
  <r>
    <n v="2649"/>
    <x v="2648"/>
    <s v="They have launched a Kickstarter."/>
    <x v="152"/>
    <x v="1811"/>
    <x v="1"/>
    <x v="0"/>
    <x v="0"/>
    <n v="1454370941"/>
    <n v="1449186941"/>
    <b v="0"/>
    <n v="3"/>
    <b v="0"/>
    <x v="36"/>
    <x v="2"/>
    <x v="36"/>
    <x v="1870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36"/>
    <x v="2"/>
    <x v="36"/>
    <x v="1871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36"/>
    <x v="2"/>
    <x v="36"/>
    <x v="1872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36"/>
    <x v="2"/>
    <x v="36"/>
    <x v="1873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36"/>
    <x v="2"/>
    <x v="36"/>
    <x v="1874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36"/>
    <x v="2"/>
    <x v="36"/>
    <x v="434"/>
  </r>
  <r>
    <n v="2655"/>
    <x v="2654"/>
    <s v="Thank you for your support!"/>
    <x v="36"/>
    <x v="1815"/>
    <x v="1"/>
    <x v="0"/>
    <x v="0"/>
    <n v="1455048000"/>
    <n v="1452631647"/>
    <b v="0"/>
    <n v="43"/>
    <b v="0"/>
    <x v="36"/>
    <x v="2"/>
    <x v="36"/>
    <x v="1875"/>
  </r>
  <r>
    <n v="2656"/>
    <x v="2655"/>
    <s v="MoonWatcher will be bringing the Moon closer to all of us."/>
    <x v="60"/>
    <x v="1816"/>
    <x v="1"/>
    <x v="0"/>
    <x v="0"/>
    <n v="1489345200"/>
    <n v="1485966688"/>
    <b v="0"/>
    <n v="152"/>
    <b v="0"/>
    <x v="36"/>
    <x v="2"/>
    <x v="36"/>
    <x v="1876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36"/>
    <x v="2"/>
    <x v="36"/>
    <x v="1877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36"/>
    <x v="2"/>
    <x v="36"/>
    <x v="1878"/>
  </r>
  <r>
    <n v="2659"/>
    <x v="2658"/>
    <s v="test"/>
    <x v="197"/>
    <x v="1819"/>
    <x v="1"/>
    <x v="0"/>
    <x v="0"/>
    <n v="1429321210"/>
    <n v="1426729210"/>
    <b v="0"/>
    <n v="10"/>
    <b v="0"/>
    <x v="36"/>
    <x v="2"/>
    <x v="36"/>
    <x v="1879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36"/>
    <x v="2"/>
    <x v="36"/>
    <x v="1880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37"/>
    <x v="2"/>
    <x v="37"/>
    <x v="1881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37"/>
    <x v="2"/>
    <x v="37"/>
    <x v="1882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37"/>
    <x v="2"/>
    <x v="37"/>
    <x v="1883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37"/>
    <x v="2"/>
    <x v="37"/>
    <x v="1884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37"/>
    <x v="2"/>
    <x v="37"/>
    <x v="1885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37"/>
    <x v="2"/>
    <x v="37"/>
    <x v="1886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37"/>
    <x v="2"/>
    <x v="37"/>
    <x v="1887"/>
  </r>
  <r>
    <n v="2668"/>
    <x v="2667"/>
    <s v="Creativity on the go! |_x000a_CrÃ©ativitÃ© en mouvement !"/>
    <x v="28"/>
    <x v="1240"/>
    <x v="0"/>
    <x v="5"/>
    <x v="5"/>
    <n v="1447079520"/>
    <n v="1443449265"/>
    <b v="0"/>
    <n v="28"/>
    <b v="1"/>
    <x v="37"/>
    <x v="2"/>
    <x v="37"/>
    <x v="1888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37"/>
    <x v="2"/>
    <x v="37"/>
    <x v="1889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37"/>
    <x v="2"/>
    <x v="37"/>
    <x v="1890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37"/>
    <x v="2"/>
    <x v="37"/>
    <x v="1891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37"/>
    <x v="2"/>
    <x v="37"/>
    <x v="1892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37"/>
    <x v="2"/>
    <x v="37"/>
    <x v="1893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37"/>
    <x v="2"/>
    <x v="37"/>
    <x v="1894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37"/>
    <x v="2"/>
    <x v="37"/>
    <x v="1895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37"/>
    <x v="2"/>
    <x v="37"/>
    <x v="1896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37"/>
    <x v="2"/>
    <x v="37"/>
    <x v="189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37"/>
    <x v="2"/>
    <x v="37"/>
    <x v="1898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37"/>
    <x v="2"/>
    <x v="37"/>
    <x v="878"/>
  </r>
  <r>
    <n v="2680"/>
    <x v="2679"/>
    <s v="iHeartPillow, Connecting loved ones"/>
    <x v="261"/>
    <x v="1836"/>
    <x v="2"/>
    <x v="3"/>
    <x v="3"/>
    <n v="1459915491"/>
    <n v="1457327091"/>
    <b v="0"/>
    <n v="4"/>
    <b v="0"/>
    <x v="37"/>
    <x v="2"/>
    <x v="37"/>
    <x v="159"/>
  </r>
  <r>
    <n v="2681"/>
    <x v="2680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19"/>
    <x v="7"/>
    <x v="19"/>
    <x v="440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19"/>
    <x v="7"/>
    <x v="19"/>
    <x v="189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19"/>
    <x v="7"/>
    <x v="19"/>
    <x v="1028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19"/>
    <x v="7"/>
    <x v="19"/>
    <x v="438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19"/>
    <x v="7"/>
    <x v="19"/>
    <x v="1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19"/>
    <x v="7"/>
    <x v="19"/>
    <x v="121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19"/>
    <x v="7"/>
    <x v="19"/>
    <x v="121"/>
  </r>
  <r>
    <n v="2688"/>
    <x v="2687"/>
    <s v="The amazing gourmet Mac N Cheez Food Truck Campaigne!"/>
    <x v="63"/>
    <x v="1838"/>
    <x v="2"/>
    <x v="0"/>
    <x v="0"/>
    <n v="1424746800"/>
    <n v="1422067870"/>
    <b v="0"/>
    <n v="14"/>
    <b v="0"/>
    <x v="19"/>
    <x v="7"/>
    <x v="19"/>
    <x v="1900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19"/>
    <x v="7"/>
    <x v="19"/>
    <x v="120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19"/>
    <x v="7"/>
    <x v="19"/>
    <x v="1901"/>
  </r>
  <r>
    <n v="2691"/>
    <x v="2690"/>
    <s v="A Great New local Food Truck serving up ethnic fusion inspired eats in Ottawa."/>
    <x v="99"/>
    <x v="428"/>
    <x v="2"/>
    <x v="5"/>
    <x v="5"/>
    <n v="1431278557"/>
    <n v="1427390557"/>
    <b v="0"/>
    <n v="2"/>
    <b v="0"/>
    <x v="19"/>
    <x v="7"/>
    <x v="19"/>
    <x v="827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19"/>
    <x v="7"/>
    <x v="19"/>
    <x v="380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19"/>
    <x v="7"/>
    <x v="19"/>
    <x v="140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19"/>
    <x v="7"/>
    <x v="19"/>
    <x v="120"/>
  </r>
  <r>
    <n v="2695"/>
    <x v="2694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19"/>
    <x v="7"/>
    <x v="19"/>
    <x v="1902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19"/>
    <x v="7"/>
    <x v="19"/>
    <x v="1903"/>
  </r>
  <r>
    <n v="2697"/>
    <x v="2696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19"/>
    <x v="7"/>
    <x v="19"/>
    <x v="1904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19"/>
    <x v="7"/>
    <x v="19"/>
    <x v="1905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19"/>
    <x v="7"/>
    <x v="19"/>
    <x v="121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19"/>
    <x v="7"/>
    <x v="19"/>
    <x v="827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38"/>
    <x v="1"/>
    <x v="38"/>
    <x v="783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38"/>
    <x v="1"/>
    <x v="38"/>
    <x v="1906"/>
  </r>
  <r>
    <n v="2703"/>
    <x v="2702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38"/>
    <x v="1"/>
    <x v="38"/>
    <x v="1907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38"/>
    <x v="1"/>
    <x v="38"/>
    <x v="1908"/>
  </r>
  <r>
    <n v="2705"/>
    <x v="2704"/>
    <s v="Help light the lights at the historic Fischer Theatre in Danville, IL."/>
    <x v="281"/>
    <x v="1846"/>
    <x v="3"/>
    <x v="0"/>
    <x v="0"/>
    <n v="1490389158"/>
    <n v="1486504758"/>
    <b v="0"/>
    <n v="8"/>
    <b v="0"/>
    <x v="38"/>
    <x v="1"/>
    <x v="38"/>
    <x v="1909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38"/>
    <x v="1"/>
    <x v="38"/>
    <x v="1910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38"/>
    <x v="1"/>
    <x v="38"/>
    <x v="423"/>
  </r>
  <r>
    <n v="2708"/>
    <x v="2707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38"/>
    <x v="1"/>
    <x v="38"/>
    <x v="1911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38"/>
    <x v="1"/>
    <x v="38"/>
    <x v="1912"/>
  </r>
  <r>
    <n v="2710"/>
    <x v="2709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38"/>
    <x v="1"/>
    <x v="38"/>
    <x v="1913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38"/>
    <x v="1"/>
    <x v="38"/>
    <x v="1914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38"/>
    <x v="1"/>
    <x v="38"/>
    <x v="1915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38"/>
    <x v="1"/>
    <x v="38"/>
    <x v="1694"/>
  </r>
  <r>
    <n v="2714"/>
    <x v="2713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38"/>
    <x v="1"/>
    <x v="38"/>
    <x v="1916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38"/>
    <x v="1"/>
    <x v="38"/>
    <x v="1917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38"/>
    <x v="1"/>
    <x v="38"/>
    <x v="1085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38"/>
    <x v="1"/>
    <x v="38"/>
    <x v="1918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38"/>
    <x v="1"/>
    <x v="38"/>
    <x v="1919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38"/>
    <x v="1"/>
    <x v="38"/>
    <x v="1920"/>
  </r>
  <r>
    <n v="2720"/>
    <x v="2719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38"/>
    <x v="1"/>
    <x v="38"/>
    <x v="1921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30"/>
    <x v="2"/>
    <x v="30"/>
    <x v="291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30"/>
    <x v="2"/>
    <x v="30"/>
    <x v="1922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30"/>
    <x v="2"/>
    <x v="30"/>
    <x v="1923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30"/>
    <x v="2"/>
    <x v="30"/>
    <x v="1924"/>
  </r>
  <r>
    <n v="2725"/>
    <x v="2724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30"/>
    <x v="2"/>
    <x v="30"/>
    <x v="1925"/>
  </r>
  <r>
    <n v="2726"/>
    <x v="2725"/>
    <s v="Krimston TWO: iPhone Dual SIM Case"/>
    <x v="57"/>
    <x v="1867"/>
    <x v="0"/>
    <x v="0"/>
    <x v="0"/>
    <n v="1461333311"/>
    <n v="1458741311"/>
    <b v="0"/>
    <n v="404"/>
    <b v="1"/>
    <x v="30"/>
    <x v="2"/>
    <x v="30"/>
    <x v="1926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30"/>
    <x v="2"/>
    <x v="30"/>
    <x v="1927"/>
  </r>
  <r>
    <n v="2728"/>
    <x v="2727"/>
    <s v="SSD, WiFi, RTC w/Battery and high power USB all in one shield."/>
    <x v="36"/>
    <x v="1869"/>
    <x v="0"/>
    <x v="0"/>
    <x v="0"/>
    <n v="1451485434"/>
    <n v="1448461434"/>
    <b v="0"/>
    <n v="392"/>
    <b v="1"/>
    <x v="30"/>
    <x v="2"/>
    <x v="30"/>
    <x v="1928"/>
  </r>
  <r>
    <n v="2729"/>
    <x v="2728"/>
    <s v="A luggage that is more than a luggage! It is what you want it to be."/>
    <x v="51"/>
    <x v="1870"/>
    <x v="0"/>
    <x v="0"/>
    <x v="0"/>
    <n v="1430459197"/>
    <n v="1427867197"/>
    <b v="0"/>
    <n v="23"/>
    <b v="1"/>
    <x v="30"/>
    <x v="2"/>
    <x v="30"/>
    <x v="1929"/>
  </r>
  <r>
    <n v="2730"/>
    <x v="2729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30"/>
    <x v="2"/>
    <x v="30"/>
    <x v="181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30"/>
    <x v="2"/>
    <x v="30"/>
    <x v="19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30"/>
    <x v="2"/>
    <x v="30"/>
    <x v="1931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30"/>
    <x v="2"/>
    <x v="30"/>
    <x v="1932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30"/>
    <x v="2"/>
    <x v="30"/>
    <x v="1933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30"/>
    <x v="2"/>
    <x v="30"/>
    <x v="1934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30"/>
    <x v="2"/>
    <x v="30"/>
    <x v="1935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30"/>
    <x v="2"/>
    <x v="30"/>
    <x v="1936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30"/>
    <x v="2"/>
    <x v="30"/>
    <x v="1937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30"/>
    <x v="2"/>
    <x v="30"/>
    <x v="1621"/>
  </r>
  <r>
    <n v="2740"/>
    <x v="2739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30"/>
    <x v="2"/>
    <x v="30"/>
    <x v="1938"/>
  </r>
  <r>
    <n v="2741"/>
    <x v="2740"/>
    <s v="Help me publish my 1st children's book as an aspiring author!"/>
    <x v="6"/>
    <x v="428"/>
    <x v="2"/>
    <x v="0"/>
    <x v="0"/>
    <n v="1413770820"/>
    <n v="1412005602"/>
    <b v="0"/>
    <n v="4"/>
    <b v="0"/>
    <x v="39"/>
    <x v="3"/>
    <x v="39"/>
    <x v="435"/>
  </r>
  <r>
    <n v="2742"/>
    <x v="2741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9"/>
    <x v="3"/>
    <x v="39"/>
    <x v="19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9"/>
    <x v="3"/>
    <x v="39"/>
    <x v="121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9"/>
    <x v="3"/>
    <x v="39"/>
    <x v="1940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9"/>
    <x v="3"/>
    <x v="39"/>
    <x v="1941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9"/>
    <x v="3"/>
    <x v="39"/>
    <x v="1281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9"/>
    <x v="3"/>
    <x v="39"/>
    <x v="431"/>
  </r>
  <r>
    <n v="2748"/>
    <x v="2747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9"/>
    <x v="3"/>
    <x v="39"/>
    <x v="508"/>
  </r>
  <r>
    <n v="2749"/>
    <x v="2748"/>
    <s v="Self-publishing my children's book."/>
    <x v="3"/>
    <x v="178"/>
    <x v="2"/>
    <x v="0"/>
    <x v="0"/>
    <n v="1428171037"/>
    <n v="1425582637"/>
    <b v="0"/>
    <n v="2"/>
    <b v="0"/>
    <x v="39"/>
    <x v="3"/>
    <x v="39"/>
    <x v="687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9"/>
    <x v="3"/>
    <x v="39"/>
    <x v="121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9"/>
    <x v="3"/>
    <x v="39"/>
    <x v="121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9"/>
    <x v="3"/>
    <x v="39"/>
    <x v="1942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9"/>
    <x v="3"/>
    <x v="39"/>
    <x v="125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9"/>
    <x v="3"/>
    <x v="39"/>
    <x v="121"/>
  </r>
  <r>
    <n v="2755"/>
    <x v="2754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9"/>
    <x v="3"/>
    <x v="39"/>
    <x v="1943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9"/>
    <x v="3"/>
    <x v="39"/>
    <x v="1944"/>
  </r>
  <r>
    <n v="2757"/>
    <x v="2756"/>
    <s v="A children's letter book that Lampoons Hillary Clinton"/>
    <x v="15"/>
    <x v="115"/>
    <x v="2"/>
    <x v="0"/>
    <x v="0"/>
    <n v="1470498332"/>
    <n v="1469202332"/>
    <b v="0"/>
    <n v="2"/>
    <b v="0"/>
    <x v="39"/>
    <x v="3"/>
    <x v="39"/>
    <x v="144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9"/>
    <x v="3"/>
    <x v="39"/>
    <x v="492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9"/>
    <x v="3"/>
    <x v="39"/>
    <x v="1780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9"/>
    <x v="3"/>
    <x v="39"/>
    <x v="121"/>
  </r>
  <r>
    <n v="2761"/>
    <x v="2760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9"/>
    <x v="3"/>
    <x v="39"/>
    <x v="373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9"/>
    <x v="3"/>
    <x v="39"/>
    <x v="380"/>
  </r>
  <r>
    <n v="2763"/>
    <x v="2762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9"/>
    <x v="3"/>
    <x v="39"/>
    <x v="179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9"/>
    <x v="3"/>
    <x v="39"/>
    <x v="784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9"/>
    <x v="3"/>
    <x v="39"/>
    <x v="121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9"/>
    <x v="3"/>
    <x v="39"/>
    <x v="380"/>
  </r>
  <r>
    <n v="2767"/>
    <x v="2766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9"/>
    <x v="3"/>
    <x v="39"/>
    <x v="1945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9"/>
    <x v="3"/>
    <x v="39"/>
    <x v="1946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9"/>
    <x v="3"/>
    <x v="39"/>
    <x v="120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9"/>
    <x v="3"/>
    <x v="39"/>
    <x v="640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9"/>
    <x v="3"/>
    <x v="39"/>
    <x v="121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9"/>
    <x v="3"/>
    <x v="39"/>
    <x v="121"/>
  </r>
  <r>
    <n v="2773"/>
    <x v="2772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9"/>
    <x v="3"/>
    <x v="39"/>
    <x v="120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9"/>
    <x v="3"/>
    <x v="39"/>
    <x v="1947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9"/>
    <x v="3"/>
    <x v="39"/>
    <x v="753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9"/>
    <x v="3"/>
    <x v="39"/>
    <x v="1948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9"/>
    <x v="3"/>
    <x v="39"/>
    <x v="11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9"/>
    <x v="3"/>
    <x v="39"/>
    <x v="1949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9"/>
    <x v="3"/>
    <x v="39"/>
    <x v="444"/>
  </r>
  <r>
    <n v="2780"/>
    <x v="2779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9"/>
    <x v="3"/>
    <x v="39"/>
    <x v="121"/>
  </r>
  <r>
    <n v="2781"/>
    <x v="2780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6"/>
    <x v="1"/>
    <x v="6"/>
    <x v="1192"/>
  </r>
  <r>
    <n v="2782"/>
    <x v="2781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6"/>
    <x v="1"/>
    <x v="6"/>
    <x v="583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6"/>
    <x v="1"/>
    <x v="6"/>
    <x v="1950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6"/>
    <x v="1"/>
    <x v="6"/>
    <x v="1951"/>
  </r>
  <r>
    <n v="2785"/>
    <x v="2784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6"/>
    <x v="1"/>
    <x v="6"/>
    <x v="1952"/>
  </r>
  <r>
    <n v="2786"/>
    <x v="2785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6"/>
    <x v="1"/>
    <x v="6"/>
    <x v="1953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6"/>
    <x v="1"/>
    <x v="6"/>
    <x v="9"/>
  </r>
  <r>
    <n v="2788"/>
    <x v="2787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6"/>
    <x v="1"/>
    <x v="6"/>
    <x v="587"/>
  </r>
  <r>
    <n v="2789"/>
    <x v="2788"/>
    <s v="BNT's Biggest Adventure So Far: Our 2015 full length production!"/>
    <x v="9"/>
    <x v="1891"/>
    <x v="0"/>
    <x v="0"/>
    <x v="0"/>
    <n v="1426132800"/>
    <n v="1424477934"/>
    <b v="0"/>
    <n v="24"/>
    <b v="1"/>
    <x v="6"/>
    <x v="1"/>
    <x v="6"/>
    <x v="1954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6"/>
    <x v="1"/>
    <x v="6"/>
    <x v="371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6"/>
    <x v="1"/>
    <x v="6"/>
    <x v="1955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6"/>
    <x v="1"/>
    <x v="6"/>
    <x v="1223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6"/>
    <x v="1"/>
    <x v="6"/>
    <x v="195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6"/>
    <x v="1"/>
    <x v="6"/>
    <x v="380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6"/>
    <x v="1"/>
    <x v="6"/>
    <x v="1957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6"/>
    <x v="1"/>
    <x v="6"/>
    <x v="87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6"/>
    <x v="1"/>
    <x v="6"/>
    <x v="1958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6"/>
    <x v="1"/>
    <x v="6"/>
    <x v="1959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6"/>
    <x v="1"/>
    <x v="6"/>
    <x v="1960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6"/>
    <x v="1"/>
    <x v="6"/>
    <x v="1961"/>
  </r>
  <r>
    <n v="2801"/>
    <x v="2800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6"/>
    <x v="1"/>
    <x v="6"/>
    <x v="125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6"/>
    <x v="1"/>
    <x v="6"/>
    <x v="1962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6"/>
    <x v="1"/>
    <x v="6"/>
    <x v="1963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6"/>
    <x v="1"/>
    <x v="6"/>
    <x v="73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6"/>
    <x v="1"/>
    <x v="6"/>
    <x v="1964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6"/>
    <x v="1"/>
    <x v="6"/>
    <x v="1965"/>
  </r>
  <r>
    <n v="2807"/>
    <x v="2806"/>
    <s v="Bringing Shakespeare back to the Playwrights"/>
    <x v="10"/>
    <x v="540"/>
    <x v="0"/>
    <x v="0"/>
    <x v="0"/>
    <n v="1435611438"/>
    <n v="1433019438"/>
    <b v="0"/>
    <n v="93"/>
    <b v="1"/>
    <x v="6"/>
    <x v="1"/>
    <x v="6"/>
    <x v="196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6"/>
    <x v="1"/>
    <x v="6"/>
    <x v="109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6"/>
    <x v="1"/>
    <x v="6"/>
    <x v="1967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6"/>
    <x v="1"/>
    <x v="6"/>
    <x v="1968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6"/>
    <x v="1"/>
    <x v="6"/>
    <x v="1969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6"/>
    <x v="1"/>
    <x v="6"/>
    <x v="1922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6"/>
    <x v="1"/>
    <x v="6"/>
    <x v="1970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6"/>
    <x v="1"/>
    <x v="6"/>
    <x v="1971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6"/>
    <x v="1"/>
    <x v="6"/>
    <x v="1972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6"/>
    <x v="1"/>
    <x v="6"/>
    <x v="1973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6"/>
    <x v="1"/>
    <x v="6"/>
    <x v="1974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6"/>
    <x v="1"/>
    <x v="6"/>
    <x v="1975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6"/>
    <x v="1"/>
    <x v="6"/>
    <x v="1976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6"/>
    <x v="1"/>
    <x v="6"/>
    <x v="1977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6"/>
    <x v="1"/>
    <x v="6"/>
    <x v="1343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6"/>
    <x v="1"/>
    <x v="6"/>
    <x v="4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6"/>
    <x v="1"/>
    <x v="6"/>
    <x v="1978"/>
  </r>
  <r>
    <n v="2824"/>
    <x v="2823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6"/>
    <x v="1"/>
    <x v="6"/>
    <x v="693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6"/>
    <x v="1"/>
    <x v="6"/>
    <x v="1979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6"/>
    <x v="1"/>
    <x v="6"/>
    <x v="1980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6"/>
    <x v="1"/>
    <x v="6"/>
    <x v="1981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6"/>
    <x v="1"/>
    <x v="6"/>
    <x v="1982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6"/>
    <x v="1"/>
    <x v="6"/>
    <x v="1983"/>
  </r>
  <r>
    <n v="2830"/>
    <x v="2829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6"/>
    <x v="1"/>
    <x v="6"/>
    <x v="1984"/>
  </r>
  <r>
    <n v="2831"/>
    <x v="2830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6"/>
    <x v="1"/>
    <x v="6"/>
    <x v="1985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6"/>
    <x v="1"/>
    <x v="6"/>
    <x v="1986"/>
  </r>
  <r>
    <n v="2833"/>
    <x v="2832"/>
    <s v="A new play about exploring outer space"/>
    <x v="200"/>
    <x v="1920"/>
    <x v="0"/>
    <x v="0"/>
    <x v="0"/>
    <n v="1444528800"/>
    <n v="1442804633"/>
    <b v="0"/>
    <n v="35"/>
    <b v="1"/>
    <x v="6"/>
    <x v="1"/>
    <x v="6"/>
    <x v="1987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6"/>
    <x v="1"/>
    <x v="6"/>
    <x v="1988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6"/>
    <x v="1"/>
    <x v="6"/>
    <x v="1989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6"/>
    <x v="1"/>
    <x v="6"/>
    <x v="199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6"/>
    <x v="1"/>
    <x v="6"/>
    <x v="785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6"/>
    <x v="1"/>
    <x v="6"/>
    <x v="1991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6"/>
    <x v="1"/>
    <x v="6"/>
    <x v="1992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6"/>
    <x v="1"/>
    <x v="6"/>
    <x v="1993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6"/>
    <x v="1"/>
    <x v="6"/>
    <x v="119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6"/>
    <x v="1"/>
    <x v="6"/>
    <x v="121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6"/>
    <x v="1"/>
    <x v="6"/>
    <x v="121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6"/>
    <x v="1"/>
    <x v="6"/>
    <x v="179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6"/>
    <x v="1"/>
    <x v="6"/>
    <x v="1994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6"/>
    <x v="1"/>
    <x v="6"/>
    <x v="121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6"/>
    <x v="1"/>
    <x v="6"/>
    <x v="121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6"/>
    <x v="1"/>
    <x v="6"/>
    <x v="457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6"/>
    <x v="1"/>
    <x v="6"/>
    <x v="144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6"/>
    <x v="1"/>
    <x v="6"/>
    <x v="1995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6"/>
    <x v="1"/>
    <x v="6"/>
    <x v="121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6"/>
    <x v="1"/>
    <x v="6"/>
    <x v="199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6"/>
    <x v="1"/>
    <x v="6"/>
    <x v="121"/>
  </r>
  <r>
    <n v="2854"/>
    <x v="2853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6"/>
    <x v="1"/>
    <x v="6"/>
    <x v="1997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6"/>
    <x v="1"/>
    <x v="6"/>
    <x v="88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6"/>
    <x v="1"/>
    <x v="6"/>
    <x v="821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6"/>
    <x v="1"/>
    <x v="6"/>
    <x v="130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6"/>
    <x v="1"/>
    <x v="6"/>
    <x v="121"/>
  </r>
  <r>
    <n v="2859"/>
    <x v="2858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6"/>
    <x v="1"/>
    <x v="6"/>
    <x v="431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6"/>
    <x v="1"/>
    <x v="6"/>
    <x v="1998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6"/>
    <x v="1"/>
    <x v="6"/>
    <x v="1999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6"/>
    <x v="1"/>
    <x v="6"/>
    <x v="1714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6"/>
    <x v="1"/>
    <x v="6"/>
    <x v="135"/>
  </r>
  <r>
    <n v="2864"/>
    <x v="2863"/>
    <s v="Accessible, original theatre for all!"/>
    <x v="30"/>
    <x v="130"/>
    <x v="2"/>
    <x v="1"/>
    <x v="1"/>
    <n v="1437139080"/>
    <n v="1434552207"/>
    <b v="0"/>
    <n v="3"/>
    <b v="0"/>
    <x v="6"/>
    <x v="1"/>
    <x v="6"/>
    <x v="140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6"/>
    <x v="1"/>
    <x v="6"/>
    <x v="121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6"/>
    <x v="1"/>
    <x v="6"/>
    <x v="377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6"/>
    <x v="1"/>
    <x v="6"/>
    <x v="20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6"/>
    <x v="1"/>
    <x v="6"/>
    <x v="2001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6"/>
    <x v="1"/>
    <x v="6"/>
    <x v="1238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6"/>
    <x v="1"/>
    <x v="6"/>
    <x v="160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6"/>
    <x v="1"/>
    <x v="6"/>
    <x v="1582"/>
  </r>
  <r>
    <n v="2872"/>
    <x v="2871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6"/>
    <x v="1"/>
    <x v="6"/>
    <x v="121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6"/>
    <x v="1"/>
    <x v="6"/>
    <x v="2002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6"/>
    <x v="1"/>
    <x v="6"/>
    <x v="2003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6"/>
    <x v="1"/>
    <x v="6"/>
    <x v="1029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6"/>
    <x v="1"/>
    <x v="6"/>
    <x v="121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6"/>
    <x v="1"/>
    <x v="6"/>
    <x v="149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6"/>
    <x v="1"/>
    <x v="6"/>
    <x v="2004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6"/>
    <x v="1"/>
    <x v="6"/>
    <x v="2005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6"/>
    <x v="1"/>
    <x v="6"/>
    <x v="200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6"/>
    <x v="1"/>
    <x v="6"/>
    <x v="121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6"/>
    <x v="1"/>
    <x v="6"/>
    <x v="2007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6"/>
    <x v="1"/>
    <x v="6"/>
    <x v="2008"/>
  </r>
  <r>
    <n v="2884"/>
    <x v="2883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6"/>
    <x v="1"/>
    <x v="6"/>
    <x v="2009"/>
  </r>
  <r>
    <n v="2885"/>
    <x v="2884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6"/>
    <x v="1"/>
    <x v="6"/>
    <x v="433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6"/>
    <x v="1"/>
    <x v="6"/>
    <x v="119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6"/>
    <x v="1"/>
    <x v="6"/>
    <x v="144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6"/>
    <x v="1"/>
    <x v="6"/>
    <x v="121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6"/>
    <x v="1"/>
    <x v="6"/>
    <x v="2010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6"/>
    <x v="1"/>
    <x v="6"/>
    <x v="582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6"/>
    <x v="1"/>
    <x v="6"/>
    <x v="1594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6"/>
    <x v="1"/>
    <x v="6"/>
    <x v="2011"/>
  </r>
  <r>
    <n v="2893"/>
    <x v="2892"/>
    <s v="Fundraising for REDISCOVERING KIA THE PLAY"/>
    <x v="10"/>
    <x v="379"/>
    <x v="2"/>
    <x v="0"/>
    <x v="0"/>
    <n v="1420768800"/>
    <n v="1415644395"/>
    <b v="0"/>
    <n v="2"/>
    <b v="0"/>
    <x v="6"/>
    <x v="1"/>
    <x v="6"/>
    <x v="381"/>
  </r>
  <r>
    <n v="2894"/>
    <x v="2893"/>
    <s v="This Is A Story About A Woman A Man And A Woman"/>
    <x v="63"/>
    <x v="117"/>
    <x v="2"/>
    <x v="0"/>
    <x v="0"/>
    <n v="1428100815"/>
    <n v="1422920415"/>
    <b v="0"/>
    <n v="0"/>
    <b v="0"/>
    <x v="6"/>
    <x v="1"/>
    <x v="6"/>
    <x v="121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6"/>
    <x v="1"/>
    <x v="6"/>
    <x v="2012"/>
  </r>
  <r>
    <n v="2896"/>
    <x v="2895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6"/>
    <x v="1"/>
    <x v="6"/>
    <x v="2013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6"/>
    <x v="1"/>
    <x v="6"/>
    <x v="2014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6"/>
    <x v="1"/>
    <x v="6"/>
    <x v="2015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6"/>
    <x v="1"/>
    <x v="6"/>
    <x v="121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6"/>
    <x v="1"/>
    <x v="6"/>
    <x v="2016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6"/>
    <x v="1"/>
    <x v="6"/>
    <x v="362"/>
  </r>
  <r>
    <n v="2902"/>
    <x v="2901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6"/>
    <x v="1"/>
    <x v="6"/>
    <x v="380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6"/>
    <x v="1"/>
    <x v="6"/>
    <x v="2017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6"/>
    <x v="1"/>
    <x v="6"/>
    <x v="644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6"/>
    <x v="1"/>
    <x v="6"/>
    <x v="2018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6"/>
    <x v="1"/>
    <x v="6"/>
    <x v="2019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6"/>
    <x v="1"/>
    <x v="6"/>
    <x v="120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6"/>
    <x v="1"/>
    <x v="6"/>
    <x v="1775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6"/>
    <x v="1"/>
    <x v="6"/>
    <x v="135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6"/>
    <x v="1"/>
    <x v="6"/>
    <x v="120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6"/>
    <x v="1"/>
    <x v="6"/>
    <x v="2020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6"/>
    <x v="1"/>
    <x v="6"/>
    <x v="2021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6"/>
    <x v="1"/>
    <x v="6"/>
    <x v="120"/>
  </r>
  <r>
    <n v="2914"/>
    <x v="2913"/>
    <s v="Hercules must complete four challenges in order to meet the father he never knew"/>
    <x v="31"/>
    <x v="116"/>
    <x v="2"/>
    <x v="1"/>
    <x v="1"/>
    <n v="1426365994"/>
    <n v="1421185594"/>
    <b v="0"/>
    <n v="1"/>
    <b v="0"/>
    <x v="6"/>
    <x v="1"/>
    <x v="6"/>
    <x v="120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6"/>
    <x v="1"/>
    <x v="6"/>
    <x v="2022"/>
  </r>
  <r>
    <n v="2916"/>
    <x v="2915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6"/>
    <x v="1"/>
    <x v="6"/>
    <x v="2023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6"/>
    <x v="1"/>
    <x v="6"/>
    <x v="2024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6"/>
    <x v="1"/>
    <x v="6"/>
    <x v="353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6"/>
    <x v="1"/>
    <x v="6"/>
    <x v="434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6"/>
    <x v="1"/>
    <x v="6"/>
    <x v="2025"/>
  </r>
  <r>
    <n v="2921"/>
    <x v="2920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40"/>
    <x v="1"/>
    <x v="40"/>
    <x v="13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40"/>
    <x v="1"/>
    <x v="40"/>
    <x v="160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40"/>
    <x v="1"/>
    <x v="40"/>
    <x v="179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40"/>
    <x v="1"/>
    <x v="40"/>
    <x v="2026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40"/>
    <x v="1"/>
    <x v="40"/>
    <x v="2027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40"/>
    <x v="1"/>
    <x v="40"/>
    <x v="753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40"/>
    <x v="1"/>
    <x v="40"/>
    <x v="2028"/>
  </r>
  <r>
    <n v="2928"/>
    <x v="2927"/>
    <s v="This is a touring production for schools in the Treasure Valley!"/>
    <x v="28"/>
    <x v="325"/>
    <x v="0"/>
    <x v="0"/>
    <x v="0"/>
    <n v="1457135846"/>
    <n v="1454543846"/>
    <b v="0"/>
    <n v="24"/>
    <b v="1"/>
    <x v="40"/>
    <x v="1"/>
    <x v="40"/>
    <x v="683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40"/>
    <x v="1"/>
    <x v="40"/>
    <x v="2029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40"/>
    <x v="1"/>
    <x v="40"/>
    <x v="203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40"/>
    <x v="1"/>
    <x v="40"/>
    <x v="596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40"/>
    <x v="1"/>
    <x v="40"/>
    <x v="2031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40"/>
    <x v="1"/>
    <x v="40"/>
    <x v="2032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40"/>
    <x v="1"/>
    <x v="40"/>
    <x v="2033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40"/>
    <x v="1"/>
    <x v="40"/>
    <x v="2034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40"/>
    <x v="1"/>
    <x v="40"/>
    <x v="1753"/>
  </r>
  <r>
    <n v="2937"/>
    <x v="2936"/>
    <s v="UCAS is a new British musical premiering at the Edinburgh Fringe Festival 2014."/>
    <x v="15"/>
    <x v="41"/>
    <x v="0"/>
    <x v="1"/>
    <x v="1"/>
    <n v="1405249113"/>
    <n v="1402657113"/>
    <b v="0"/>
    <n v="55"/>
    <b v="1"/>
    <x v="40"/>
    <x v="1"/>
    <x v="40"/>
    <x v="2035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40"/>
    <x v="1"/>
    <x v="40"/>
    <x v="2036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40"/>
    <x v="1"/>
    <x v="40"/>
    <x v="2037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40"/>
    <x v="1"/>
    <x v="40"/>
    <x v="129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38"/>
    <x v="1"/>
    <x v="38"/>
    <x v="120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38"/>
    <x v="1"/>
    <x v="38"/>
    <x v="2038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38"/>
    <x v="1"/>
    <x v="38"/>
    <x v="121"/>
  </r>
  <r>
    <n v="2944"/>
    <x v="2943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38"/>
    <x v="1"/>
    <x v="38"/>
    <x v="101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38"/>
    <x v="1"/>
    <x v="38"/>
    <x v="121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38"/>
    <x v="1"/>
    <x v="38"/>
    <x v="120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38"/>
    <x v="1"/>
    <x v="38"/>
    <x v="2039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38"/>
    <x v="1"/>
    <x v="38"/>
    <x v="2040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38"/>
    <x v="1"/>
    <x v="38"/>
    <x v="381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38"/>
    <x v="1"/>
    <x v="38"/>
    <x v="121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38"/>
    <x v="1"/>
    <x v="38"/>
    <x v="2041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38"/>
    <x v="1"/>
    <x v="38"/>
    <x v="2042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38"/>
    <x v="1"/>
    <x v="38"/>
    <x v="2043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38"/>
    <x v="1"/>
    <x v="38"/>
    <x v="121"/>
  </r>
  <r>
    <n v="2955"/>
    <x v="2954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38"/>
    <x v="1"/>
    <x v="38"/>
    <x v="177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38"/>
    <x v="1"/>
    <x v="38"/>
    <x v="2044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38"/>
    <x v="1"/>
    <x v="38"/>
    <x v="723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38"/>
    <x v="1"/>
    <x v="38"/>
    <x v="121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38"/>
    <x v="1"/>
    <x v="38"/>
    <x v="121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38"/>
    <x v="1"/>
    <x v="38"/>
    <x v="121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6"/>
    <x v="1"/>
    <x v="6"/>
    <x v="2045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6"/>
    <x v="1"/>
    <x v="6"/>
    <x v="54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6"/>
    <x v="1"/>
    <x v="6"/>
    <x v="204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6"/>
    <x v="1"/>
    <x v="6"/>
    <x v="2047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6"/>
    <x v="1"/>
    <x v="6"/>
    <x v="2048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6"/>
    <x v="1"/>
    <x v="6"/>
    <x v="2049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6"/>
    <x v="1"/>
    <x v="6"/>
    <x v="2050"/>
  </r>
  <r>
    <n v="2968"/>
    <x v="2967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6"/>
    <x v="1"/>
    <x v="6"/>
    <x v="2051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6"/>
    <x v="1"/>
    <x v="6"/>
    <x v="2052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6"/>
    <x v="1"/>
    <x v="6"/>
    <x v="2053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6"/>
    <x v="1"/>
    <x v="6"/>
    <x v="2054"/>
  </r>
  <r>
    <n v="2972"/>
    <x v="2971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6"/>
    <x v="1"/>
    <x v="6"/>
    <x v="2055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6"/>
    <x v="1"/>
    <x v="6"/>
    <x v="205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6"/>
    <x v="1"/>
    <x v="6"/>
    <x v="1242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6"/>
    <x v="1"/>
    <x v="6"/>
    <x v="2057"/>
  </r>
  <r>
    <n v="2976"/>
    <x v="2975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6"/>
    <x v="1"/>
    <x v="6"/>
    <x v="2058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6"/>
    <x v="1"/>
    <x v="6"/>
    <x v="787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6"/>
    <x v="1"/>
    <x v="6"/>
    <x v="2059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6"/>
    <x v="1"/>
    <x v="6"/>
    <x v="2060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6"/>
    <x v="1"/>
    <x v="6"/>
    <x v="709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38"/>
    <x v="1"/>
    <x v="38"/>
    <x v="1290"/>
  </r>
  <r>
    <n v="2982"/>
    <x v="2981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38"/>
    <x v="1"/>
    <x v="38"/>
    <x v="1149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38"/>
    <x v="1"/>
    <x v="38"/>
    <x v="2061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38"/>
    <x v="1"/>
    <x v="38"/>
    <x v="2062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38"/>
    <x v="1"/>
    <x v="38"/>
    <x v="2063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38"/>
    <x v="1"/>
    <x v="38"/>
    <x v="2064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38"/>
    <x v="1"/>
    <x v="38"/>
    <x v="2065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38"/>
    <x v="1"/>
    <x v="38"/>
    <x v="669"/>
  </r>
  <r>
    <n v="2989"/>
    <x v="2988"/>
    <s v="Bring the movies back to Bethel, Maine."/>
    <x v="22"/>
    <x v="1987"/>
    <x v="0"/>
    <x v="0"/>
    <x v="0"/>
    <n v="1450673940"/>
    <n v="1448756962"/>
    <b v="0"/>
    <n v="364"/>
    <b v="1"/>
    <x v="38"/>
    <x v="1"/>
    <x v="38"/>
    <x v="2066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38"/>
    <x v="1"/>
    <x v="38"/>
    <x v="2067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38"/>
    <x v="1"/>
    <x v="38"/>
    <x v="2068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38"/>
    <x v="1"/>
    <x v="38"/>
    <x v="2069"/>
  </r>
  <r>
    <n v="2993"/>
    <x v="2992"/>
    <s v="Help us build the Kitchen from Hell!"/>
    <x v="28"/>
    <x v="1141"/>
    <x v="0"/>
    <x v="0"/>
    <x v="0"/>
    <n v="1455998867"/>
    <n v="1453406867"/>
    <b v="0"/>
    <n v="22"/>
    <b v="1"/>
    <x v="38"/>
    <x v="1"/>
    <x v="38"/>
    <x v="1187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38"/>
    <x v="1"/>
    <x v="38"/>
    <x v="2070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38"/>
    <x v="1"/>
    <x v="38"/>
    <x v="2071"/>
  </r>
  <r>
    <n v="2996"/>
    <x v="2995"/>
    <s v="A permanent home for comedy in Connecticut in the heart of downtown Hartford."/>
    <x v="19"/>
    <x v="1992"/>
    <x v="0"/>
    <x v="0"/>
    <x v="0"/>
    <n v="1432677240"/>
    <n v="1427493240"/>
    <b v="0"/>
    <n v="392"/>
    <b v="1"/>
    <x v="38"/>
    <x v="1"/>
    <x v="38"/>
    <x v="2072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38"/>
    <x v="1"/>
    <x v="38"/>
    <x v="2073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38"/>
    <x v="1"/>
    <x v="38"/>
    <x v="2074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38"/>
    <x v="1"/>
    <x v="38"/>
    <x v="2075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38"/>
    <x v="1"/>
    <x v="38"/>
    <x v="36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38"/>
    <x v="1"/>
    <x v="38"/>
    <x v="2076"/>
  </r>
  <r>
    <n v="3002"/>
    <x v="3001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38"/>
    <x v="1"/>
    <x v="38"/>
    <x v="2077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38"/>
    <x v="1"/>
    <x v="38"/>
    <x v="207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38"/>
    <x v="1"/>
    <x v="38"/>
    <x v="2079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38"/>
    <x v="1"/>
    <x v="38"/>
    <x v="2080"/>
  </r>
  <r>
    <n v="3006"/>
    <x v="3005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38"/>
    <x v="1"/>
    <x v="38"/>
    <x v="2081"/>
  </r>
  <r>
    <n v="3007"/>
    <x v="3006"/>
    <s v="Consuite for 2015 CoreCon.  An adventure into insanity."/>
    <x v="20"/>
    <x v="1144"/>
    <x v="0"/>
    <x v="0"/>
    <x v="0"/>
    <n v="1429938683"/>
    <n v="1428124283"/>
    <b v="0"/>
    <n v="20"/>
    <b v="1"/>
    <x v="38"/>
    <x v="1"/>
    <x v="38"/>
    <x v="1205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38"/>
    <x v="1"/>
    <x v="38"/>
    <x v="2082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38"/>
    <x v="1"/>
    <x v="38"/>
    <x v="2083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38"/>
    <x v="1"/>
    <x v="38"/>
    <x v="2084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38"/>
    <x v="1"/>
    <x v="38"/>
    <x v="2085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38"/>
    <x v="1"/>
    <x v="38"/>
    <x v="2086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38"/>
    <x v="1"/>
    <x v="38"/>
    <x v="2087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38"/>
    <x v="1"/>
    <x v="38"/>
    <x v="2088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38"/>
    <x v="1"/>
    <x v="38"/>
    <x v="2089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38"/>
    <x v="1"/>
    <x v="38"/>
    <x v="2090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38"/>
    <x v="1"/>
    <x v="38"/>
    <x v="2091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38"/>
    <x v="1"/>
    <x v="38"/>
    <x v="2092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38"/>
    <x v="1"/>
    <x v="38"/>
    <x v="2093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38"/>
    <x v="1"/>
    <x v="38"/>
    <x v="2094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38"/>
    <x v="1"/>
    <x v="38"/>
    <x v="901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38"/>
    <x v="1"/>
    <x v="38"/>
    <x v="2095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38"/>
    <x v="1"/>
    <x v="38"/>
    <x v="2096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38"/>
    <x v="1"/>
    <x v="38"/>
    <x v="2097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38"/>
    <x v="1"/>
    <x v="38"/>
    <x v="209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38"/>
    <x v="1"/>
    <x v="38"/>
    <x v="1769"/>
  </r>
  <r>
    <n v="3027"/>
    <x v="3026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38"/>
    <x v="1"/>
    <x v="38"/>
    <x v="2099"/>
  </r>
  <r>
    <n v="3028"/>
    <x v="3027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38"/>
    <x v="1"/>
    <x v="38"/>
    <x v="2100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38"/>
    <x v="1"/>
    <x v="38"/>
    <x v="2101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38"/>
    <x v="1"/>
    <x v="38"/>
    <x v="2102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38"/>
    <x v="1"/>
    <x v="38"/>
    <x v="246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38"/>
    <x v="1"/>
    <x v="38"/>
    <x v="1302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38"/>
    <x v="1"/>
    <x v="38"/>
    <x v="2103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38"/>
    <x v="1"/>
    <x v="38"/>
    <x v="2104"/>
  </r>
  <r>
    <n v="3035"/>
    <x v="3034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38"/>
    <x v="1"/>
    <x v="38"/>
    <x v="2105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38"/>
    <x v="1"/>
    <x v="38"/>
    <x v="2106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38"/>
    <x v="1"/>
    <x v="38"/>
    <x v="2107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38"/>
    <x v="1"/>
    <x v="38"/>
    <x v="210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38"/>
    <x v="1"/>
    <x v="38"/>
    <x v="2109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38"/>
    <x v="1"/>
    <x v="38"/>
    <x v="2110"/>
  </r>
  <r>
    <n v="3041"/>
    <x v="3040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38"/>
    <x v="1"/>
    <x v="38"/>
    <x v="2111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38"/>
    <x v="1"/>
    <x v="38"/>
    <x v="2112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38"/>
    <x v="1"/>
    <x v="38"/>
    <x v="2113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38"/>
    <x v="1"/>
    <x v="38"/>
    <x v="2114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38"/>
    <x v="1"/>
    <x v="38"/>
    <x v="2115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38"/>
    <x v="1"/>
    <x v="38"/>
    <x v="2116"/>
  </r>
  <r>
    <n v="3047"/>
    <x v="3046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38"/>
    <x v="1"/>
    <x v="38"/>
    <x v="2117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38"/>
    <x v="1"/>
    <x v="38"/>
    <x v="211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38"/>
    <x v="1"/>
    <x v="38"/>
    <x v="1793"/>
  </r>
  <r>
    <n v="3050"/>
    <x v="3049"/>
    <s v="Help fund The Black Pearl Consuite at CoreCon VIII: On Ancient Seas!"/>
    <x v="20"/>
    <x v="69"/>
    <x v="0"/>
    <x v="0"/>
    <x v="0"/>
    <n v="1462420960"/>
    <n v="1459828960"/>
    <b v="0"/>
    <n v="9"/>
    <b v="1"/>
    <x v="38"/>
    <x v="1"/>
    <x v="38"/>
    <x v="2119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38"/>
    <x v="1"/>
    <x v="38"/>
    <x v="2120"/>
  </r>
  <r>
    <n v="3052"/>
    <x v="3051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38"/>
    <x v="1"/>
    <x v="38"/>
    <x v="822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38"/>
    <x v="1"/>
    <x v="38"/>
    <x v="140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38"/>
    <x v="1"/>
    <x v="38"/>
    <x v="121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38"/>
    <x v="1"/>
    <x v="38"/>
    <x v="120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38"/>
    <x v="1"/>
    <x v="38"/>
    <x v="121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38"/>
    <x v="1"/>
    <x v="38"/>
    <x v="121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38"/>
    <x v="1"/>
    <x v="38"/>
    <x v="120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38"/>
    <x v="1"/>
    <x v="38"/>
    <x v="2121"/>
  </r>
  <r>
    <n v="3060"/>
    <x v="3059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38"/>
    <x v="1"/>
    <x v="38"/>
    <x v="1727"/>
  </r>
  <r>
    <n v="3061"/>
    <x v="3060"/>
    <s v="Save a historic Local theater."/>
    <x v="80"/>
    <x v="117"/>
    <x v="2"/>
    <x v="0"/>
    <x v="0"/>
    <n v="1407955748"/>
    <n v="1405363748"/>
    <b v="0"/>
    <n v="0"/>
    <b v="0"/>
    <x v="38"/>
    <x v="1"/>
    <x v="38"/>
    <x v="121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38"/>
    <x v="1"/>
    <x v="38"/>
    <x v="2122"/>
  </r>
  <r>
    <n v="3063"/>
    <x v="3062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38"/>
    <x v="1"/>
    <x v="38"/>
    <x v="2123"/>
  </r>
  <r>
    <n v="3064"/>
    <x v="3063"/>
    <s v="An epicenter for connection, creation and expression of the community."/>
    <x v="96"/>
    <x v="2039"/>
    <x v="2"/>
    <x v="0"/>
    <x v="0"/>
    <n v="1448175540"/>
    <n v="1445483246"/>
    <b v="0"/>
    <n v="72"/>
    <b v="0"/>
    <x v="38"/>
    <x v="1"/>
    <x v="38"/>
    <x v="2124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38"/>
    <x v="1"/>
    <x v="38"/>
    <x v="144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38"/>
    <x v="1"/>
    <x v="38"/>
    <x v="2125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38"/>
    <x v="1"/>
    <x v="38"/>
    <x v="4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38"/>
    <x v="1"/>
    <x v="38"/>
    <x v="2126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38"/>
    <x v="1"/>
    <x v="38"/>
    <x v="2127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38"/>
    <x v="1"/>
    <x v="38"/>
    <x v="2128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38"/>
    <x v="1"/>
    <x v="38"/>
    <x v="2129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38"/>
    <x v="1"/>
    <x v="38"/>
    <x v="120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38"/>
    <x v="1"/>
    <x v="38"/>
    <x v="213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38"/>
    <x v="1"/>
    <x v="38"/>
    <x v="2131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38"/>
    <x v="1"/>
    <x v="38"/>
    <x v="2132"/>
  </r>
  <r>
    <n v="3076"/>
    <x v="3075"/>
    <s v="Helping female comedians get in their 10,000 Hours of practice!"/>
    <x v="3"/>
    <x v="84"/>
    <x v="2"/>
    <x v="0"/>
    <x v="0"/>
    <n v="1444405123"/>
    <n v="1439221123"/>
    <b v="0"/>
    <n v="50"/>
    <b v="0"/>
    <x v="38"/>
    <x v="1"/>
    <x v="38"/>
    <x v="2133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38"/>
    <x v="1"/>
    <x v="38"/>
    <x v="1780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38"/>
    <x v="1"/>
    <x v="38"/>
    <x v="1902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38"/>
    <x v="1"/>
    <x v="38"/>
    <x v="2134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38"/>
    <x v="1"/>
    <x v="38"/>
    <x v="2135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38"/>
    <x v="1"/>
    <x v="38"/>
    <x v="2136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38"/>
    <x v="1"/>
    <x v="38"/>
    <x v="121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38"/>
    <x v="1"/>
    <x v="38"/>
    <x v="791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38"/>
    <x v="1"/>
    <x v="38"/>
    <x v="2137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38"/>
    <x v="1"/>
    <x v="38"/>
    <x v="21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38"/>
    <x v="1"/>
    <x v="38"/>
    <x v="407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38"/>
    <x v="1"/>
    <x v="38"/>
    <x v="368"/>
  </r>
  <r>
    <n v="3088"/>
    <x v="3087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38"/>
    <x v="1"/>
    <x v="38"/>
    <x v="823"/>
  </r>
  <r>
    <n v="3089"/>
    <x v="3088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38"/>
    <x v="1"/>
    <x v="38"/>
    <x v="2139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38"/>
    <x v="1"/>
    <x v="38"/>
    <x v="2140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38"/>
    <x v="1"/>
    <x v="38"/>
    <x v="1803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38"/>
    <x v="1"/>
    <x v="38"/>
    <x v="239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38"/>
    <x v="1"/>
    <x v="38"/>
    <x v="2141"/>
  </r>
  <r>
    <n v="3094"/>
    <x v="3093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38"/>
    <x v="1"/>
    <x v="38"/>
    <x v="380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38"/>
    <x v="1"/>
    <x v="38"/>
    <x v="73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38"/>
    <x v="1"/>
    <x v="38"/>
    <x v="2142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38"/>
    <x v="1"/>
    <x v="38"/>
    <x v="2143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38"/>
    <x v="1"/>
    <x v="38"/>
    <x v="2144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38"/>
    <x v="1"/>
    <x v="38"/>
    <x v="2145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38"/>
    <x v="1"/>
    <x v="38"/>
    <x v="2146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38"/>
    <x v="1"/>
    <x v="38"/>
    <x v="380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38"/>
    <x v="1"/>
    <x v="38"/>
    <x v="2147"/>
  </r>
  <r>
    <n v="3103"/>
    <x v="3102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38"/>
    <x v="1"/>
    <x v="38"/>
    <x v="148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38"/>
    <x v="1"/>
    <x v="38"/>
    <x v="2148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38"/>
    <x v="1"/>
    <x v="38"/>
    <x v="2149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38"/>
    <x v="1"/>
    <x v="38"/>
    <x v="2150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38"/>
    <x v="1"/>
    <x v="38"/>
    <x v="2151"/>
  </r>
  <r>
    <n v="3108"/>
    <x v="3107"/>
    <s v="We need a permanent home for the theater!"/>
    <x v="63"/>
    <x v="375"/>
    <x v="2"/>
    <x v="0"/>
    <x v="0"/>
    <n v="1430234394"/>
    <n v="1425053994"/>
    <b v="0"/>
    <n v="2"/>
    <b v="0"/>
    <x v="38"/>
    <x v="1"/>
    <x v="38"/>
    <x v="31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38"/>
    <x v="1"/>
    <x v="38"/>
    <x v="658"/>
  </r>
  <r>
    <n v="3110"/>
    <x v="3109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38"/>
    <x v="1"/>
    <x v="38"/>
    <x v="119"/>
  </r>
  <r>
    <n v="3111"/>
    <x v="3110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38"/>
    <x v="1"/>
    <x v="38"/>
    <x v="2152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38"/>
    <x v="1"/>
    <x v="38"/>
    <x v="2153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38"/>
    <x v="1"/>
    <x v="38"/>
    <x v="2154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38"/>
    <x v="1"/>
    <x v="38"/>
    <x v="121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38"/>
    <x v="1"/>
    <x v="38"/>
    <x v="462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38"/>
    <x v="1"/>
    <x v="38"/>
    <x v="1340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38"/>
    <x v="1"/>
    <x v="38"/>
    <x v="120"/>
  </r>
  <r>
    <n v="3118"/>
    <x v="3117"/>
    <s v="a magical place for all kind of people, like a fairytaile in all colours"/>
    <x v="69"/>
    <x v="551"/>
    <x v="2"/>
    <x v="11"/>
    <x v="9"/>
    <n v="1467473723"/>
    <n v="1465832123"/>
    <b v="0"/>
    <n v="2"/>
    <b v="0"/>
    <x v="38"/>
    <x v="1"/>
    <x v="38"/>
    <x v="2155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38"/>
    <x v="1"/>
    <x v="38"/>
    <x v="144"/>
  </r>
  <r>
    <n v="3120"/>
    <x v="3119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38"/>
    <x v="1"/>
    <x v="38"/>
    <x v="2156"/>
  </r>
  <r>
    <n v="3121"/>
    <x v="3120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38"/>
    <x v="1"/>
    <x v="38"/>
    <x v="119"/>
  </r>
  <r>
    <n v="3122"/>
    <x v="3121"/>
    <s v="cancelled until further notice"/>
    <x v="212"/>
    <x v="851"/>
    <x v="1"/>
    <x v="0"/>
    <x v="0"/>
    <n v="1478733732"/>
    <n v="1478298132"/>
    <b v="0"/>
    <n v="2"/>
    <b v="0"/>
    <x v="38"/>
    <x v="1"/>
    <x v="38"/>
    <x v="2157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38"/>
    <x v="1"/>
    <x v="38"/>
    <x v="2158"/>
  </r>
  <r>
    <n v="3124"/>
    <x v="3123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38"/>
    <x v="1"/>
    <x v="38"/>
    <x v="516"/>
  </r>
  <r>
    <n v="3125"/>
    <x v="3124"/>
    <s v="N/A"/>
    <x v="86"/>
    <x v="117"/>
    <x v="1"/>
    <x v="0"/>
    <x v="0"/>
    <n v="1452142672"/>
    <n v="1449550672"/>
    <b v="0"/>
    <n v="0"/>
    <b v="0"/>
    <x v="38"/>
    <x v="1"/>
    <x v="38"/>
    <x v="121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38"/>
    <x v="1"/>
    <x v="38"/>
    <x v="2159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38"/>
    <x v="1"/>
    <x v="38"/>
    <x v="121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6"/>
    <x v="1"/>
    <x v="6"/>
    <x v="2160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6"/>
    <x v="1"/>
    <x v="6"/>
    <x v="119"/>
  </r>
  <r>
    <n v="3130"/>
    <x v="3129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6"/>
    <x v="1"/>
    <x v="6"/>
    <x v="2161"/>
  </r>
  <r>
    <n v="3131"/>
    <x v="3130"/>
    <s v="A Staged Reading of &quot;Snake Eyes,&quot; a new play by Alex Rafala"/>
    <x v="393"/>
    <x v="2043"/>
    <x v="3"/>
    <x v="0"/>
    <x v="0"/>
    <n v="1491656045"/>
    <n v="1489067645"/>
    <b v="0"/>
    <n v="12"/>
    <b v="0"/>
    <x v="6"/>
    <x v="1"/>
    <x v="6"/>
    <x v="399"/>
  </r>
  <r>
    <n v="3132"/>
    <x v="3131"/>
    <s v="Smells Like Money, Drips Like Honey, Taste Like Mocha, Better Run AWAY"/>
    <x v="11"/>
    <x v="115"/>
    <x v="3"/>
    <x v="0"/>
    <x v="0"/>
    <n v="1492759460"/>
    <n v="1487579060"/>
    <b v="0"/>
    <n v="1"/>
    <b v="0"/>
    <x v="6"/>
    <x v="1"/>
    <x v="6"/>
    <x v="119"/>
  </r>
  <r>
    <n v="3133"/>
    <x v="3132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6"/>
    <x v="1"/>
    <x v="6"/>
    <x v="1178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6"/>
    <x v="1"/>
    <x v="6"/>
    <x v="644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6"/>
    <x v="1"/>
    <x v="6"/>
    <x v="2162"/>
  </r>
  <r>
    <n v="3136"/>
    <x v="3135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6"/>
    <x v="1"/>
    <x v="6"/>
    <x v="2163"/>
  </r>
  <r>
    <n v="3137"/>
    <x v="3136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6"/>
    <x v="1"/>
    <x v="6"/>
    <x v="73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6"/>
    <x v="1"/>
    <x v="6"/>
    <x v="121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6"/>
    <x v="1"/>
    <x v="6"/>
    <x v="2164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6"/>
    <x v="1"/>
    <x v="6"/>
    <x v="119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6"/>
    <x v="1"/>
    <x v="6"/>
    <x v="2165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6"/>
    <x v="1"/>
    <x v="6"/>
    <x v="2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6"/>
    <x v="1"/>
    <x v="6"/>
    <x v="121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6"/>
    <x v="1"/>
    <x v="6"/>
    <x v="2166"/>
  </r>
  <r>
    <n v="3145"/>
    <x v="3144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6"/>
    <x v="1"/>
    <x v="6"/>
    <x v="121"/>
  </r>
  <r>
    <n v="3146"/>
    <x v="3145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6"/>
    <x v="1"/>
    <x v="6"/>
    <x v="2167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6"/>
    <x v="1"/>
    <x v="6"/>
    <x v="2168"/>
  </r>
  <r>
    <n v="3148"/>
    <x v="3147"/>
    <s v="Help fund The Aurora Project, an immersive science fiction epic."/>
    <x v="40"/>
    <x v="2073"/>
    <x v="0"/>
    <x v="0"/>
    <x v="0"/>
    <n v="1412136000"/>
    <n v="1410278284"/>
    <b v="1"/>
    <n v="57"/>
    <b v="1"/>
    <x v="6"/>
    <x v="1"/>
    <x v="6"/>
    <x v="2169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6"/>
    <x v="1"/>
    <x v="6"/>
    <x v="364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6"/>
    <x v="1"/>
    <x v="6"/>
    <x v="2170"/>
  </r>
  <r>
    <n v="3151"/>
    <x v="3150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6"/>
    <x v="1"/>
    <x v="6"/>
    <x v="2171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6"/>
    <x v="1"/>
    <x v="6"/>
    <x v="2172"/>
  </r>
  <r>
    <n v="3153"/>
    <x v="3152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6"/>
    <x v="1"/>
    <x v="6"/>
    <x v="2173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6"/>
    <x v="1"/>
    <x v="6"/>
    <x v="2174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6"/>
    <x v="1"/>
    <x v="6"/>
    <x v="1259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6"/>
    <x v="1"/>
    <x v="6"/>
    <x v="2175"/>
  </r>
  <r>
    <n v="3157"/>
    <x v="3156"/>
    <s v="Four Directors.  Four One Acts.  Four Genres.  For You."/>
    <x v="23"/>
    <x v="74"/>
    <x v="0"/>
    <x v="0"/>
    <x v="0"/>
    <n v="1405746000"/>
    <n v="1404932105"/>
    <b v="1"/>
    <n v="41"/>
    <b v="1"/>
    <x v="6"/>
    <x v="1"/>
    <x v="6"/>
    <x v="2176"/>
  </r>
  <r>
    <n v="3158"/>
    <x v="3157"/>
    <s v="A 40s crime-noir play using nursery rhyme characters."/>
    <x v="10"/>
    <x v="2080"/>
    <x v="0"/>
    <x v="0"/>
    <x v="0"/>
    <n v="1374523752"/>
    <n v="1371931752"/>
    <b v="1"/>
    <n v="69"/>
    <b v="1"/>
    <x v="6"/>
    <x v="1"/>
    <x v="6"/>
    <x v="2177"/>
  </r>
  <r>
    <n v="3159"/>
    <x v="3158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6"/>
    <x v="1"/>
    <x v="6"/>
    <x v="1038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6"/>
    <x v="1"/>
    <x v="6"/>
    <x v="2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6"/>
    <x v="1"/>
    <x v="6"/>
    <x v="2178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6"/>
    <x v="1"/>
    <x v="6"/>
    <x v="1403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6"/>
    <x v="1"/>
    <x v="6"/>
    <x v="2179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6"/>
    <x v="1"/>
    <x v="6"/>
    <x v="2180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6"/>
    <x v="1"/>
    <x v="6"/>
    <x v="2181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6"/>
    <x v="1"/>
    <x v="6"/>
    <x v="2182"/>
  </r>
  <r>
    <n v="3167"/>
    <x v="3166"/>
    <s v="What is destiny? Explore it with us this August at FringeNYC."/>
    <x v="9"/>
    <x v="2089"/>
    <x v="0"/>
    <x v="0"/>
    <x v="0"/>
    <n v="1406952781"/>
    <n v="1405743181"/>
    <b v="1"/>
    <n v="55"/>
    <b v="1"/>
    <x v="6"/>
    <x v="1"/>
    <x v="6"/>
    <x v="2183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6"/>
    <x v="1"/>
    <x v="6"/>
    <x v="2184"/>
  </r>
  <r>
    <n v="3169"/>
    <x v="3168"/>
    <s v="We're bringing The Window to the Cherry Lane Theater in January 2014."/>
    <x v="6"/>
    <x v="2091"/>
    <x v="0"/>
    <x v="0"/>
    <x v="0"/>
    <n v="1386910740"/>
    <n v="1384364561"/>
    <b v="1"/>
    <n v="82"/>
    <b v="1"/>
    <x v="6"/>
    <x v="1"/>
    <x v="6"/>
    <x v="965"/>
  </r>
  <r>
    <n v="3170"/>
    <x v="3169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6"/>
    <x v="1"/>
    <x v="6"/>
    <x v="29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6"/>
    <x v="1"/>
    <x v="6"/>
    <x v="1250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6"/>
    <x v="1"/>
    <x v="6"/>
    <x v="2185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6"/>
    <x v="1"/>
    <x v="6"/>
    <x v="218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6"/>
    <x v="1"/>
    <x v="6"/>
    <x v="2187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6"/>
    <x v="1"/>
    <x v="6"/>
    <x v="1867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6"/>
    <x v="1"/>
    <x v="6"/>
    <x v="2188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6"/>
    <x v="1"/>
    <x v="6"/>
    <x v="2189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6"/>
    <x v="1"/>
    <x v="6"/>
    <x v="2190"/>
  </r>
  <r>
    <n v="3179"/>
    <x v="3178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6"/>
    <x v="1"/>
    <x v="6"/>
    <x v="2191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6"/>
    <x v="1"/>
    <x v="6"/>
    <x v="2192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6"/>
    <x v="1"/>
    <x v="6"/>
    <x v="811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6"/>
    <x v="1"/>
    <x v="6"/>
    <x v="2193"/>
  </r>
  <r>
    <n v="3183"/>
    <x v="3182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6"/>
    <x v="1"/>
    <x v="6"/>
    <x v="1583"/>
  </r>
  <r>
    <n v="3184"/>
    <x v="3183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6"/>
    <x v="1"/>
    <x v="6"/>
    <x v="2194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6"/>
    <x v="1"/>
    <x v="6"/>
    <x v="683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6"/>
    <x v="1"/>
    <x v="6"/>
    <x v="2195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6"/>
    <x v="1"/>
    <x v="6"/>
    <x v="219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40"/>
    <x v="1"/>
    <x v="40"/>
    <x v="2197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40"/>
    <x v="1"/>
    <x v="40"/>
    <x v="2198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40"/>
    <x v="1"/>
    <x v="40"/>
    <x v="121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40"/>
    <x v="1"/>
    <x v="40"/>
    <x v="2199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40"/>
    <x v="1"/>
    <x v="40"/>
    <x v="786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40"/>
    <x v="1"/>
    <x v="40"/>
    <x v="220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40"/>
    <x v="1"/>
    <x v="40"/>
    <x v="121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40"/>
    <x v="1"/>
    <x v="40"/>
    <x v="1656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40"/>
    <x v="1"/>
    <x v="40"/>
    <x v="462"/>
  </r>
  <r>
    <n v="3197"/>
    <x v="3196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40"/>
    <x v="1"/>
    <x v="40"/>
    <x v="2201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40"/>
    <x v="1"/>
    <x v="40"/>
    <x v="2202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40"/>
    <x v="1"/>
    <x v="40"/>
    <x v="2203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40"/>
    <x v="1"/>
    <x v="40"/>
    <x v="12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40"/>
    <x v="1"/>
    <x v="40"/>
    <x v="381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40"/>
    <x v="1"/>
    <x v="40"/>
    <x v="183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40"/>
    <x v="1"/>
    <x v="40"/>
    <x v="683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40"/>
    <x v="1"/>
    <x v="40"/>
    <x v="121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40"/>
    <x v="1"/>
    <x v="40"/>
    <x v="1878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40"/>
    <x v="1"/>
    <x v="40"/>
    <x v="121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40"/>
    <x v="1"/>
    <x v="40"/>
    <x v="2204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6"/>
    <x v="1"/>
    <x v="6"/>
    <x v="2205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6"/>
    <x v="1"/>
    <x v="6"/>
    <x v="220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6"/>
    <x v="1"/>
    <x v="6"/>
    <x v="2207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6"/>
    <x v="1"/>
    <x v="6"/>
    <x v="2208"/>
  </r>
  <r>
    <n v="3212"/>
    <x v="3211"/>
    <s v="Help us bring our production of Campo Maldito to New York AND San Francisco!"/>
    <x v="23"/>
    <x v="2111"/>
    <x v="0"/>
    <x v="0"/>
    <x v="0"/>
    <n v="1407524751"/>
    <n v="1404932751"/>
    <b v="1"/>
    <n v="94"/>
    <b v="1"/>
    <x v="6"/>
    <x v="1"/>
    <x v="6"/>
    <x v="2209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6"/>
    <x v="1"/>
    <x v="6"/>
    <x v="2210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6"/>
    <x v="1"/>
    <x v="6"/>
    <x v="2211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6"/>
    <x v="1"/>
    <x v="6"/>
    <x v="2212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6"/>
    <x v="1"/>
    <x v="6"/>
    <x v="2213"/>
  </r>
  <r>
    <n v="3217"/>
    <x v="3216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6"/>
    <x v="1"/>
    <x v="6"/>
    <x v="2214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6"/>
    <x v="1"/>
    <x v="6"/>
    <x v="2215"/>
  </r>
  <r>
    <n v="3219"/>
    <x v="3218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6"/>
    <x v="1"/>
    <x v="6"/>
    <x v="2216"/>
  </r>
  <r>
    <n v="3220"/>
    <x v="3219"/>
    <s v="A sci-fi thriller for the stage opening March 10 in Los Angeles."/>
    <x v="36"/>
    <x v="2117"/>
    <x v="0"/>
    <x v="0"/>
    <x v="0"/>
    <n v="1489352400"/>
    <n v="1486411204"/>
    <b v="1"/>
    <n v="59"/>
    <b v="1"/>
    <x v="6"/>
    <x v="1"/>
    <x v="6"/>
    <x v="2217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6"/>
    <x v="1"/>
    <x v="6"/>
    <x v="247"/>
  </r>
  <r>
    <n v="3222"/>
    <x v="3221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6"/>
    <x v="1"/>
    <x v="6"/>
    <x v="2218"/>
  </r>
  <r>
    <n v="3223"/>
    <x v="3222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6"/>
    <x v="1"/>
    <x v="6"/>
    <x v="1145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6"/>
    <x v="1"/>
    <x v="6"/>
    <x v="2219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6"/>
    <x v="1"/>
    <x v="6"/>
    <x v="2220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6"/>
    <x v="1"/>
    <x v="6"/>
    <x v="2221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6"/>
    <x v="1"/>
    <x v="6"/>
    <x v="73"/>
  </r>
  <r>
    <n v="3228"/>
    <x v="3227"/>
    <s v="A Season of Powerful Women. A Season of Defiance."/>
    <x v="39"/>
    <x v="2123"/>
    <x v="0"/>
    <x v="0"/>
    <x v="0"/>
    <n v="1450328340"/>
    <n v="1447606884"/>
    <b v="1"/>
    <n v="37"/>
    <b v="1"/>
    <x v="6"/>
    <x v="1"/>
    <x v="6"/>
    <x v="2222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6"/>
    <x v="1"/>
    <x v="6"/>
    <x v="1345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6"/>
    <x v="1"/>
    <x v="6"/>
    <x v="2223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6"/>
    <x v="1"/>
    <x v="6"/>
    <x v="400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6"/>
    <x v="1"/>
    <x v="6"/>
    <x v="2224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6"/>
    <x v="1"/>
    <x v="6"/>
    <x v="2225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6"/>
    <x v="1"/>
    <x v="6"/>
    <x v="222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6"/>
    <x v="1"/>
    <x v="6"/>
    <x v="2208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6"/>
    <x v="1"/>
    <x v="6"/>
    <x v="2227"/>
  </r>
  <r>
    <n v="3237"/>
    <x v="3236"/>
    <s v="An annual campaign supporting our intensive for artists 25 and under."/>
    <x v="19"/>
    <x v="2132"/>
    <x v="0"/>
    <x v="0"/>
    <x v="0"/>
    <n v="1443499140"/>
    <n v="1441452184"/>
    <b v="1"/>
    <n v="269"/>
    <b v="1"/>
    <x v="6"/>
    <x v="1"/>
    <x v="6"/>
    <x v="2228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6"/>
    <x v="1"/>
    <x v="6"/>
    <x v="1953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6"/>
    <x v="1"/>
    <x v="6"/>
    <x v="2229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6"/>
    <x v="1"/>
    <x v="6"/>
    <x v="223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6"/>
    <x v="1"/>
    <x v="6"/>
    <x v="2231"/>
  </r>
  <r>
    <n v="3242"/>
    <x v="3241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6"/>
    <x v="1"/>
    <x v="6"/>
    <x v="1623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6"/>
    <x v="1"/>
    <x v="6"/>
    <x v="2232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6"/>
    <x v="1"/>
    <x v="6"/>
    <x v="2233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6"/>
    <x v="1"/>
    <x v="6"/>
    <x v="2234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6"/>
    <x v="1"/>
    <x v="6"/>
    <x v="1917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6"/>
    <x v="1"/>
    <x v="6"/>
    <x v="2235"/>
  </r>
  <r>
    <n v="3248"/>
    <x v="3247"/>
    <s v="Honest Accomplice Theatre produces theatre for social change."/>
    <x v="14"/>
    <x v="2142"/>
    <x v="0"/>
    <x v="0"/>
    <x v="0"/>
    <n v="1428178757"/>
    <n v="1425590357"/>
    <b v="1"/>
    <n v="200"/>
    <b v="1"/>
    <x v="6"/>
    <x v="1"/>
    <x v="6"/>
    <x v="223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6"/>
    <x v="1"/>
    <x v="6"/>
    <x v="2237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6"/>
    <x v="1"/>
    <x v="6"/>
    <x v="2238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6"/>
    <x v="1"/>
    <x v="6"/>
    <x v="2239"/>
  </r>
  <r>
    <n v="3252"/>
    <x v="3251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6"/>
    <x v="1"/>
    <x v="6"/>
    <x v="1506"/>
  </r>
  <r>
    <n v="3253"/>
    <x v="3252"/>
    <s v="Can you ever truly feel what someone else is feeling?_x000a_Do you want to?"/>
    <x v="22"/>
    <x v="2146"/>
    <x v="0"/>
    <x v="0"/>
    <x v="0"/>
    <n v="1473306300"/>
    <n v="1471701028"/>
    <b v="1"/>
    <n v="115"/>
    <b v="1"/>
    <x v="6"/>
    <x v="1"/>
    <x v="6"/>
    <x v="2240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6"/>
    <x v="1"/>
    <x v="6"/>
    <x v="2241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6"/>
    <x v="1"/>
    <x v="6"/>
    <x v="2242"/>
  </r>
  <r>
    <n v="3256"/>
    <x v="3255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6"/>
    <x v="1"/>
    <x v="6"/>
    <x v="1901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6"/>
    <x v="1"/>
    <x v="6"/>
    <x v="1169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6"/>
    <x v="1"/>
    <x v="6"/>
    <x v="2243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6"/>
    <x v="1"/>
    <x v="6"/>
    <x v="2244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6"/>
    <x v="1"/>
    <x v="6"/>
    <x v="2245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6"/>
    <x v="1"/>
    <x v="6"/>
    <x v="2246"/>
  </r>
  <r>
    <n v="3262"/>
    <x v="3261"/>
    <s v="A one-woman theatrical exploration of the prison system and its inhabitants."/>
    <x v="401"/>
    <x v="2154"/>
    <x v="0"/>
    <x v="0"/>
    <x v="0"/>
    <n v="1419220800"/>
    <n v="1416555262"/>
    <b v="1"/>
    <n v="134"/>
    <b v="1"/>
    <x v="6"/>
    <x v="1"/>
    <x v="6"/>
    <x v="2247"/>
  </r>
  <r>
    <n v="3263"/>
    <x v="3262"/>
    <s v="Shakespeare's bloodiest tragedy, performed and produced exclusively by women."/>
    <x v="30"/>
    <x v="2155"/>
    <x v="0"/>
    <x v="0"/>
    <x v="0"/>
    <n v="1446238800"/>
    <n v="1444220588"/>
    <b v="1"/>
    <n v="68"/>
    <b v="1"/>
    <x v="6"/>
    <x v="1"/>
    <x v="6"/>
    <x v="2248"/>
  </r>
  <r>
    <n v="3264"/>
    <x v="3263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6"/>
    <x v="1"/>
    <x v="6"/>
    <x v="2249"/>
  </r>
  <r>
    <n v="3265"/>
    <x v="3264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6"/>
    <x v="1"/>
    <x v="6"/>
    <x v="2250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6"/>
    <x v="1"/>
    <x v="6"/>
    <x v="1042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6"/>
    <x v="1"/>
    <x v="6"/>
    <x v="2251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6"/>
    <x v="1"/>
    <x v="6"/>
    <x v="2252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6"/>
    <x v="1"/>
    <x v="6"/>
    <x v="2253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6"/>
    <x v="1"/>
    <x v="6"/>
    <x v="2254"/>
  </r>
  <r>
    <n v="3271"/>
    <x v="3270"/>
    <s v="A razor sharp satire to darken your Christmas."/>
    <x v="15"/>
    <x v="2161"/>
    <x v="0"/>
    <x v="1"/>
    <x v="1"/>
    <n v="1414927775"/>
    <n v="1412332175"/>
    <b v="1"/>
    <n v="51"/>
    <b v="1"/>
    <x v="6"/>
    <x v="1"/>
    <x v="6"/>
    <x v="2255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6"/>
    <x v="1"/>
    <x v="6"/>
    <x v="225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6"/>
    <x v="1"/>
    <x v="6"/>
    <x v="2257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6"/>
    <x v="1"/>
    <x v="6"/>
    <x v="2258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6"/>
    <x v="1"/>
    <x v="6"/>
    <x v="2259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6"/>
    <x v="1"/>
    <x v="6"/>
    <x v="2260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6"/>
    <x v="1"/>
    <x v="6"/>
    <x v="2261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6"/>
    <x v="1"/>
    <x v="6"/>
    <x v="2262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6"/>
    <x v="1"/>
    <x v="6"/>
    <x v="2263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6"/>
    <x v="1"/>
    <x v="6"/>
    <x v="2264"/>
  </r>
  <r>
    <n v="3281"/>
    <x v="3280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6"/>
    <x v="1"/>
    <x v="6"/>
    <x v="2265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6"/>
    <x v="1"/>
    <x v="6"/>
    <x v="226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6"/>
    <x v="1"/>
    <x v="6"/>
    <x v="2267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6"/>
    <x v="1"/>
    <x v="6"/>
    <x v="2268"/>
  </r>
  <r>
    <n v="3285"/>
    <x v="3284"/>
    <s v="A new play by Matthew Gasda"/>
    <x v="402"/>
    <x v="2173"/>
    <x v="0"/>
    <x v="0"/>
    <x v="0"/>
    <n v="1488258000"/>
    <n v="1485556626"/>
    <b v="0"/>
    <n v="81"/>
    <b v="1"/>
    <x v="6"/>
    <x v="1"/>
    <x v="6"/>
    <x v="2269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6"/>
    <x v="1"/>
    <x v="6"/>
    <x v="2270"/>
  </r>
  <r>
    <n v="3287"/>
    <x v="3286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6"/>
    <x v="1"/>
    <x v="6"/>
    <x v="2271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6"/>
    <x v="1"/>
    <x v="6"/>
    <x v="2272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6"/>
    <x v="1"/>
    <x v="6"/>
    <x v="2273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6"/>
    <x v="1"/>
    <x v="6"/>
    <x v="2274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6"/>
    <x v="1"/>
    <x v="6"/>
    <x v="2275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6"/>
    <x v="1"/>
    <x v="6"/>
    <x v="227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6"/>
    <x v="1"/>
    <x v="6"/>
    <x v="518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6"/>
    <x v="1"/>
    <x v="6"/>
    <x v="2277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6"/>
    <x v="1"/>
    <x v="6"/>
    <x v="1999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6"/>
    <x v="1"/>
    <x v="6"/>
    <x v="2278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6"/>
    <x v="1"/>
    <x v="6"/>
    <x v="2279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6"/>
    <x v="1"/>
    <x v="6"/>
    <x v="2280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6"/>
    <x v="1"/>
    <x v="6"/>
    <x v="2281"/>
  </r>
  <r>
    <n v="3300"/>
    <x v="3299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6"/>
    <x v="1"/>
    <x v="6"/>
    <x v="2282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6"/>
    <x v="1"/>
    <x v="6"/>
    <x v="699"/>
  </r>
  <r>
    <n v="3302"/>
    <x v="3301"/>
    <s v="FilosofÃ­a de los anÃ³nimos"/>
    <x v="33"/>
    <x v="2186"/>
    <x v="0"/>
    <x v="3"/>
    <x v="3"/>
    <n v="1481099176"/>
    <n v="1478507176"/>
    <b v="0"/>
    <n v="50"/>
    <b v="1"/>
    <x v="6"/>
    <x v="1"/>
    <x v="6"/>
    <x v="2283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6"/>
    <x v="1"/>
    <x v="6"/>
    <x v="2284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6"/>
    <x v="1"/>
    <x v="6"/>
    <x v="2285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6"/>
    <x v="1"/>
    <x v="6"/>
    <x v="228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6"/>
    <x v="1"/>
    <x v="6"/>
    <x v="2287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6"/>
    <x v="1"/>
    <x v="6"/>
    <x v="2288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6"/>
    <x v="1"/>
    <x v="6"/>
    <x v="2289"/>
  </r>
  <r>
    <n v="3309"/>
    <x v="3308"/>
    <s v="Two unlikely friends, a garage, tinned beans &amp; the end of the world."/>
    <x v="18"/>
    <x v="2191"/>
    <x v="0"/>
    <x v="1"/>
    <x v="1"/>
    <n v="1476632178"/>
    <n v="1473953778"/>
    <b v="0"/>
    <n v="31"/>
    <b v="1"/>
    <x v="6"/>
    <x v="1"/>
    <x v="6"/>
    <x v="656"/>
  </r>
  <r>
    <n v="3310"/>
    <x v="3309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6"/>
    <x v="1"/>
    <x v="6"/>
    <x v="2290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6"/>
    <x v="1"/>
    <x v="6"/>
    <x v="2291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6"/>
    <x v="1"/>
    <x v="6"/>
    <x v="2254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6"/>
    <x v="1"/>
    <x v="6"/>
    <x v="2292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6"/>
    <x v="1"/>
    <x v="6"/>
    <x v="2293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6"/>
    <x v="1"/>
    <x v="6"/>
    <x v="2294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6"/>
    <x v="1"/>
    <x v="6"/>
    <x v="2295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6"/>
    <x v="1"/>
    <x v="6"/>
    <x v="2296"/>
  </r>
  <r>
    <n v="3318"/>
    <x v="3317"/>
    <s v="Help us strengthen and inspire disability arts in Atlantic Canada"/>
    <x v="13"/>
    <x v="2197"/>
    <x v="0"/>
    <x v="5"/>
    <x v="5"/>
    <n v="1460341800"/>
    <n v="1456902893"/>
    <b v="0"/>
    <n v="32"/>
    <b v="1"/>
    <x v="6"/>
    <x v="1"/>
    <x v="6"/>
    <x v="2297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6"/>
    <x v="1"/>
    <x v="6"/>
    <x v="1178"/>
  </r>
  <r>
    <n v="3320"/>
    <x v="3319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6"/>
    <x v="1"/>
    <x v="6"/>
    <x v="2298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6"/>
    <x v="1"/>
    <x v="6"/>
    <x v="1245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6"/>
    <x v="1"/>
    <x v="6"/>
    <x v="2299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6"/>
    <x v="1"/>
    <x v="6"/>
    <x v="2047"/>
  </r>
  <r>
    <n v="3324"/>
    <x v="3323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6"/>
    <x v="1"/>
    <x v="6"/>
    <x v="2300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6"/>
    <x v="1"/>
    <x v="6"/>
    <x v="179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6"/>
    <x v="1"/>
    <x v="6"/>
    <x v="2301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6"/>
    <x v="1"/>
    <x v="6"/>
    <x v="2302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6"/>
    <x v="1"/>
    <x v="6"/>
    <x v="2303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6"/>
    <x v="1"/>
    <x v="6"/>
    <x v="2304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6"/>
    <x v="1"/>
    <x v="6"/>
    <x v="2305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6"/>
    <x v="1"/>
    <x v="6"/>
    <x v="2306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6"/>
    <x v="1"/>
    <x v="6"/>
    <x v="2307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6"/>
    <x v="1"/>
    <x v="6"/>
    <x v="2308"/>
  </r>
  <r>
    <n v="3334"/>
    <x v="3333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6"/>
    <x v="1"/>
    <x v="6"/>
    <x v="2309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6"/>
    <x v="1"/>
    <x v="6"/>
    <x v="2310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6"/>
    <x v="1"/>
    <x v="6"/>
    <x v="1770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6"/>
    <x v="1"/>
    <x v="6"/>
    <x v="2311"/>
  </r>
  <r>
    <n v="3338"/>
    <x v="3337"/>
    <s v="Join Estelle Parsons in support of Theater That Looks and Sounds Like America"/>
    <x v="36"/>
    <x v="2211"/>
    <x v="0"/>
    <x v="0"/>
    <x v="0"/>
    <n v="1487944080"/>
    <n v="1486129680"/>
    <b v="0"/>
    <n v="112"/>
    <b v="1"/>
    <x v="6"/>
    <x v="1"/>
    <x v="6"/>
    <x v="2312"/>
  </r>
  <r>
    <n v="3339"/>
    <x v="3338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6"/>
    <x v="1"/>
    <x v="6"/>
    <x v="2313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6"/>
    <x v="1"/>
    <x v="6"/>
    <x v="2314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6"/>
    <x v="1"/>
    <x v="6"/>
    <x v="2315"/>
  </r>
  <r>
    <n v="3342"/>
    <x v="3341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6"/>
    <x v="1"/>
    <x v="6"/>
    <x v="2316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6"/>
    <x v="1"/>
    <x v="6"/>
    <x v="935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6"/>
    <x v="1"/>
    <x v="6"/>
    <x v="2317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6"/>
    <x v="1"/>
    <x v="6"/>
    <x v="73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6"/>
    <x v="1"/>
    <x v="6"/>
    <x v="2318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6"/>
    <x v="1"/>
    <x v="6"/>
    <x v="2319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6"/>
    <x v="1"/>
    <x v="6"/>
    <x v="2320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6"/>
    <x v="1"/>
    <x v="6"/>
    <x v="232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6"/>
    <x v="1"/>
    <x v="6"/>
    <x v="395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6"/>
    <x v="1"/>
    <x v="6"/>
    <x v="2322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6"/>
    <x v="1"/>
    <x v="6"/>
    <x v="2323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6"/>
    <x v="1"/>
    <x v="6"/>
    <x v="1245"/>
  </r>
  <r>
    <n v="3354"/>
    <x v="3352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6"/>
    <x v="1"/>
    <x v="6"/>
    <x v="2145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6"/>
    <x v="1"/>
    <x v="6"/>
    <x v="2324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6"/>
    <x v="1"/>
    <x v="6"/>
    <x v="2325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6"/>
    <x v="1"/>
    <x v="6"/>
    <x v="2326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6"/>
    <x v="1"/>
    <x v="6"/>
    <x v="1555"/>
  </r>
  <r>
    <n v="3359"/>
    <x v="3357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6"/>
    <x v="1"/>
    <x v="6"/>
    <x v="2327"/>
  </r>
  <r>
    <n v="3360"/>
    <x v="3358"/>
    <s v="World Premiere, an M1 Singapore Fringe Festival 2017 commission."/>
    <x v="7"/>
    <x v="2225"/>
    <x v="0"/>
    <x v="20"/>
    <x v="12"/>
    <n v="1481731140"/>
    <n v="1479866343"/>
    <b v="0"/>
    <n v="72"/>
    <b v="1"/>
    <x v="6"/>
    <x v="1"/>
    <x v="6"/>
    <x v="203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6"/>
    <x v="1"/>
    <x v="6"/>
    <x v="1417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6"/>
    <x v="1"/>
    <x v="6"/>
    <x v="2328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6"/>
    <x v="1"/>
    <x v="6"/>
    <x v="2329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6"/>
    <x v="1"/>
    <x v="6"/>
    <x v="2330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6"/>
    <x v="1"/>
    <x v="6"/>
    <x v="2331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6"/>
    <x v="1"/>
    <x v="6"/>
    <x v="2332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6"/>
    <x v="1"/>
    <x v="6"/>
    <x v="2333"/>
  </r>
  <r>
    <n v="3368"/>
    <x v="3366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6"/>
    <x v="1"/>
    <x v="6"/>
    <x v="2334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6"/>
    <x v="1"/>
    <x v="6"/>
    <x v="2335"/>
  </r>
  <r>
    <n v="3370"/>
    <x v="3368"/>
    <s v="I'm Alright. A story of young women, told by young women, for the world."/>
    <x v="15"/>
    <x v="2233"/>
    <x v="0"/>
    <x v="0"/>
    <x v="0"/>
    <n v="1481961600"/>
    <n v="1479283285"/>
    <b v="0"/>
    <n v="26"/>
    <b v="1"/>
    <x v="6"/>
    <x v="1"/>
    <x v="6"/>
    <x v="2336"/>
  </r>
  <r>
    <n v="3371"/>
    <x v="3369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6"/>
    <x v="1"/>
    <x v="6"/>
    <x v="2337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6"/>
    <x v="1"/>
    <x v="6"/>
    <x v="134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6"/>
    <x v="1"/>
    <x v="6"/>
    <x v="1509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6"/>
    <x v="1"/>
    <x v="6"/>
    <x v="2338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6"/>
    <x v="1"/>
    <x v="6"/>
    <x v="2339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6"/>
    <x v="1"/>
    <x v="6"/>
    <x v="2340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6"/>
    <x v="1"/>
    <x v="6"/>
    <x v="1708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6"/>
    <x v="1"/>
    <x v="6"/>
    <x v="2341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6"/>
    <x v="1"/>
    <x v="6"/>
    <x v="2342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6"/>
    <x v="1"/>
    <x v="6"/>
    <x v="2343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6"/>
    <x v="1"/>
    <x v="6"/>
    <x v="2344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6"/>
    <x v="1"/>
    <x v="6"/>
    <x v="2345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6"/>
    <x v="1"/>
    <x v="6"/>
    <x v="234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6"/>
    <x v="1"/>
    <x v="6"/>
    <x v="2347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6"/>
    <x v="1"/>
    <x v="6"/>
    <x v="44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6"/>
    <x v="1"/>
    <x v="6"/>
    <x v="392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6"/>
    <x v="1"/>
    <x v="6"/>
    <x v="2348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6"/>
    <x v="1"/>
    <x v="6"/>
    <x v="1154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6"/>
    <x v="1"/>
    <x v="6"/>
    <x v="2349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6"/>
    <x v="1"/>
    <x v="6"/>
    <x v="2320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6"/>
    <x v="1"/>
    <x v="6"/>
    <x v="229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6"/>
    <x v="1"/>
    <x v="6"/>
    <x v="683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6"/>
    <x v="1"/>
    <x v="6"/>
    <x v="2350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6"/>
    <x v="1"/>
    <x v="6"/>
    <x v="2005"/>
  </r>
  <r>
    <n v="3395"/>
    <x v="3393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6"/>
    <x v="1"/>
    <x v="6"/>
    <x v="2351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6"/>
    <x v="1"/>
    <x v="6"/>
    <x v="2352"/>
  </r>
  <r>
    <n v="3397"/>
    <x v="3395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6"/>
    <x v="1"/>
    <x v="6"/>
    <x v="123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6"/>
    <x v="1"/>
    <x v="6"/>
    <x v="555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6"/>
    <x v="1"/>
    <x v="6"/>
    <x v="2353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6"/>
    <x v="1"/>
    <x v="6"/>
    <x v="235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6"/>
    <x v="1"/>
    <x v="6"/>
    <x v="2355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6"/>
    <x v="1"/>
    <x v="6"/>
    <x v="2356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6"/>
    <x v="1"/>
    <x v="6"/>
    <x v="2124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6"/>
    <x v="1"/>
    <x v="6"/>
    <x v="2357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6"/>
    <x v="1"/>
    <x v="6"/>
    <x v="2358"/>
  </r>
  <r>
    <n v="3406"/>
    <x v="3404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6"/>
    <x v="1"/>
    <x v="6"/>
    <x v="2359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6"/>
    <x v="1"/>
    <x v="6"/>
    <x v="2360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6"/>
    <x v="1"/>
    <x v="6"/>
    <x v="2361"/>
  </r>
  <r>
    <n v="3409"/>
    <x v="3407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6"/>
    <x v="1"/>
    <x v="6"/>
    <x v="2362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6"/>
    <x v="1"/>
    <x v="6"/>
    <x v="2363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6"/>
    <x v="1"/>
    <x v="6"/>
    <x v="2364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6"/>
    <x v="1"/>
    <x v="6"/>
    <x v="2365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6"/>
    <x v="1"/>
    <x v="6"/>
    <x v="2235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6"/>
    <x v="1"/>
    <x v="6"/>
    <x v="2366"/>
  </r>
  <r>
    <n v="3415"/>
    <x v="3413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6"/>
    <x v="1"/>
    <x v="6"/>
    <x v="2367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6"/>
    <x v="1"/>
    <x v="6"/>
    <x v="2368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6"/>
    <x v="1"/>
    <x v="6"/>
    <x v="841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6"/>
    <x v="1"/>
    <x v="6"/>
    <x v="2369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6"/>
    <x v="1"/>
    <x v="6"/>
    <x v="2370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6"/>
    <x v="1"/>
    <x v="6"/>
    <x v="2178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6"/>
    <x v="1"/>
    <x v="6"/>
    <x v="2371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6"/>
    <x v="1"/>
    <x v="6"/>
    <x v="2372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6"/>
    <x v="1"/>
    <x v="6"/>
    <x v="431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6"/>
    <x v="1"/>
    <x v="6"/>
    <x v="2373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6"/>
    <x v="1"/>
    <x v="6"/>
    <x v="2374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6"/>
    <x v="1"/>
    <x v="6"/>
    <x v="2375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6"/>
    <x v="1"/>
    <x v="6"/>
    <x v="246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6"/>
    <x v="1"/>
    <x v="6"/>
    <x v="237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6"/>
    <x v="1"/>
    <x v="6"/>
    <x v="1783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6"/>
    <x v="1"/>
    <x v="6"/>
    <x v="2377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6"/>
    <x v="1"/>
    <x v="6"/>
    <x v="2378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6"/>
    <x v="1"/>
    <x v="6"/>
    <x v="2379"/>
  </r>
  <r>
    <n v="3433"/>
    <x v="3431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6"/>
    <x v="1"/>
    <x v="6"/>
    <x v="2380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6"/>
    <x v="1"/>
    <x v="6"/>
    <x v="2381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6"/>
    <x v="1"/>
    <x v="6"/>
    <x v="2382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6"/>
    <x v="1"/>
    <x v="6"/>
    <x v="2383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6"/>
    <x v="1"/>
    <x v="6"/>
    <x v="2384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6"/>
    <x v="1"/>
    <x v="6"/>
    <x v="2385"/>
  </r>
  <r>
    <n v="3439"/>
    <x v="3437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6"/>
    <x v="1"/>
    <x v="6"/>
    <x v="2386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6"/>
    <x v="1"/>
    <x v="6"/>
    <x v="1085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6"/>
    <x v="1"/>
    <x v="6"/>
    <x v="2387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6"/>
    <x v="1"/>
    <x v="6"/>
    <x v="672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6"/>
    <x v="1"/>
    <x v="6"/>
    <x v="2388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6"/>
    <x v="1"/>
    <x v="6"/>
    <x v="2389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6"/>
    <x v="1"/>
    <x v="6"/>
    <x v="2390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6"/>
    <x v="1"/>
    <x v="6"/>
    <x v="2391"/>
  </r>
  <r>
    <n v="3447"/>
    <x v="3445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6"/>
    <x v="1"/>
    <x v="6"/>
    <x v="2392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6"/>
    <x v="1"/>
    <x v="6"/>
    <x v="392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6"/>
    <x v="1"/>
    <x v="6"/>
    <x v="1922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6"/>
    <x v="1"/>
    <x v="6"/>
    <x v="2393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6"/>
    <x v="1"/>
    <x v="6"/>
    <x v="2394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6"/>
    <x v="1"/>
    <x v="6"/>
    <x v="2395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6"/>
    <x v="1"/>
    <x v="6"/>
    <x v="440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6"/>
    <x v="1"/>
    <x v="6"/>
    <x v="239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6"/>
    <x v="1"/>
    <x v="6"/>
    <x v="2397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6"/>
    <x v="1"/>
    <x v="6"/>
    <x v="2398"/>
  </r>
  <r>
    <n v="3457"/>
    <x v="3455"/>
    <s v="Robots, Space Battles, Mystery, and Intrigue. Nothing is Impossible..."/>
    <x v="13"/>
    <x v="2289"/>
    <x v="0"/>
    <x v="0"/>
    <x v="0"/>
    <n v="1423720740"/>
    <n v="1421081857"/>
    <b v="0"/>
    <n v="55"/>
    <b v="1"/>
    <x v="6"/>
    <x v="1"/>
    <x v="6"/>
    <x v="2399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6"/>
    <x v="1"/>
    <x v="6"/>
    <x v="2400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6"/>
    <x v="1"/>
    <x v="6"/>
    <x v="2401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6"/>
    <x v="1"/>
    <x v="6"/>
    <x v="73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6"/>
    <x v="1"/>
    <x v="6"/>
    <x v="2402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6"/>
    <x v="1"/>
    <x v="6"/>
    <x v="2403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6"/>
    <x v="1"/>
    <x v="6"/>
    <x v="2404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6"/>
    <x v="1"/>
    <x v="6"/>
    <x v="2405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6"/>
    <x v="1"/>
    <x v="6"/>
    <x v="2406"/>
  </r>
  <r>
    <n v="3466"/>
    <x v="3464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6"/>
    <x v="1"/>
    <x v="6"/>
    <x v="2407"/>
  </r>
  <r>
    <n v="3467"/>
    <x v="3465"/>
    <s v="Venus in Fur, By David Ives."/>
    <x v="9"/>
    <x v="168"/>
    <x v="0"/>
    <x v="0"/>
    <x v="0"/>
    <n v="1426864032"/>
    <n v="1424275632"/>
    <b v="0"/>
    <n v="47"/>
    <b v="1"/>
    <x v="6"/>
    <x v="1"/>
    <x v="6"/>
    <x v="890"/>
  </r>
  <r>
    <n v="3468"/>
    <x v="3466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6"/>
    <x v="1"/>
    <x v="6"/>
    <x v="2408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6"/>
    <x v="1"/>
    <x v="6"/>
    <x v="2000"/>
  </r>
  <r>
    <n v="3470"/>
    <x v="3468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6"/>
    <x v="1"/>
    <x v="6"/>
    <x v="683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6"/>
    <x v="1"/>
    <x v="6"/>
    <x v="1299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6"/>
    <x v="1"/>
    <x v="6"/>
    <x v="2230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6"/>
    <x v="1"/>
    <x v="6"/>
    <x v="2409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6"/>
    <x v="1"/>
    <x v="6"/>
    <x v="2410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6"/>
    <x v="1"/>
    <x v="6"/>
    <x v="135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6"/>
    <x v="1"/>
    <x v="6"/>
    <x v="364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6"/>
    <x v="1"/>
    <x v="6"/>
    <x v="2411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6"/>
    <x v="1"/>
    <x v="6"/>
    <x v="2412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6"/>
    <x v="1"/>
    <x v="6"/>
    <x v="2413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6"/>
    <x v="1"/>
    <x v="6"/>
    <x v="2414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6"/>
    <x v="1"/>
    <x v="6"/>
    <x v="2415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6"/>
    <x v="1"/>
    <x v="6"/>
    <x v="366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6"/>
    <x v="1"/>
    <x v="6"/>
    <x v="237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6"/>
    <x v="1"/>
    <x v="6"/>
    <x v="241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6"/>
    <x v="1"/>
    <x v="6"/>
    <x v="2281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6"/>
    <x v="1"/>
    <x v="6"/>
    <x v="2417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6"/>
    <x v="1"/>
    <x v="6"/>
    <x v="2418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6"/>
    <x v="1"/>
    <x v="6"/>
    <x v="2419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6"/>
    <x v="1"/>
    <x v="6"/>
    <x v="91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6"/>
    <x v="1"/>
    <x v="6"/>
    <x v="1604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6"/>
    <x v="1"/>
    <x v="6"/>
    <x v="2420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6"/>
    <x v="1"/>
    <x v="6"/>
    <x v="2421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6"/>
    <x v="1"/>
    <x v="6"/>
    <x v="24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6"/>
    <x v="1"/>
    <x v="6"/>
    <x v="2422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6"/>
    <x v="1"/>
    <x v="6"/>
    <x v="797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6"/>
    <x v="1"/>
    <x v="6"/>
    <x v="2423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6"/>
    <x v="1"/>
    <x v="6"/>
    <x v="2424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6"/>
    <x v="1"/>
    <x v="6"/>
    <x v="2425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6"/>
    <x v="1"/>
    <x v="6"/>
    <x v="242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6"/>
    <x v="1"/>
    <x v="6"/>
    <x v="2427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6"/>
    <x v="1"/>
    <x v="6"/>
    <x v="2428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6"/>
    <x v="1"/>
    <x v="6"/>
    <x v="2429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6"/>
    <x v="1"/>
    <x v="6"/>
    <x v="2430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6"/>
    <x v="1"/>
    <x v="6"/>
    <x v="178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6"/>
    <x v="1"/>
    <x v="6"/>
    <x v="2431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6"/>
    <x v="1"/>
    <x v="6"/>
    <x v="2432"/>
  </r>
  <r>
    <n v="3507"/>
    <x v="3505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6"/>
    <x v="1"/>
    <x v="6"/>
    <x v="1716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6"/>
    <x v="1"/>
    <x v="6"/>
    <x v="1028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6"/>
    <x v="1"/>
    <x v="6"/>
    <x v="2433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6"/>
    <x v="1"/>
    <x v="6"/>
    <x v="2434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6"/>
    <x v="1"/>
    <x v="6"/>
    <x v="2435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6"/>
    <x v="1"/>
    <x v="6"/>
    <x v="2436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6"/>
    <x v="1"/>
    <x v="6"/>
    <x v="2437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6"/>
    <x v="1"/>
    <x v="6"/>
    <x v="687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6"/>
    <x v="1"/>
    <x v="6"/>
    <x v="2438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6"/>
    <x v="1"/>
    <x v="6"/>
    <x v="2439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6"/>
    <x v="1"/>
    <x v="6"/>
    <x v="2440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6"/>
    <x v="1"/>
    <x v="6"/>
    <x v="2441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6"/>
    <x v="1"/>
    <x v="6"/>
    <x v="2442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6"/>
    <x v="1"/>
    <x v="6"/>
    <x v="2443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6"/>
    <x v="1"/>
    <x v="6"/>
    <x v="1300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6"/>
    <x v="1"/>
    <x v="6"/>
    <x v="2444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6"/>
    <x v="1"/>
    <x v="6"/>
    <x v="2445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6"/>
    <x v="1"/>
    <x v="6"/>
    <x v="244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6"/>
    <x v="1"/>
    <x v="6"/>
    <x v="2447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6"/>
    <x v="1"/>
    <x v="6"/>
    <x v="2448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6"/>
    <x v="1"/>
    <x v="6"/>
    <x v="2010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6"/>
    <x v="1"/>
    <x v="6"/>
    <x v="2449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6"/>
    <x v="1"/>
    <x v="6"/>
    <x v="2202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6"/>
    <x v="1"/>
    <x v="6"/>
    <x v="178"/>
  </r>
  <r>
    <n v="3531"/>
    <x v="3529"/>
    <s v="A political comedy for a crazy election year"/>
    <x v="28"/>
    <x v="1958"/>
    <x v="0"/>
    <x v="0"/>
    <x v="0"/>
    <n v="1467301334"/>
    <n v="1464709334"/>
    <b v="0"/>
    <n v="26"/>
    <b v="1"/>
    <x v="6"/>
    <x v="1"/>
    <x v="6"/>
    <x v="2450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6"/>
    <x v="1"/>
    <x v="6"/>
    <x v="2451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6"/>
    <x v="1"/>
    <x v="6"/>
    <x v="2452"/>
  </r>
  <r>
    <n v="3534"/>
    <x v="3532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6"/>
    <x v="1"/>
    <x v="6"/>
    <x v="2453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6"/>
    <x v="1"/>
    <x v="6"/>
    <x v="1428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6"/>
    <x v="1"/>
    <x v="6"/>
    <x v="2454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6"/>
    <x v="1"/>
    <x v="6"/>
    <x v="145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6"/>
    <x v="1"/>
    <x v="6"/>
    <x v="2455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6"/>
    <x v="1"/>
    <x v="6"/>
    <x v="245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6"/>
    <x v="1"/>
    <x v="6"/>
    <x v="885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6"/>
    <x v="1"/>
    <x v="6"/>
    <x v="104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6"/>
    <x v="1"/>
    <x v="6"/>
    <x v="2457"/>
  </r>
  <r>
    <n v="3543"/>
    <x v="3541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6"/>
    <x v="1"/>
    <x v="6"/>
    <x v="2458"/>
  </r>
  <r>
    <n v="3544"/>
    <x v="3542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6"/>
    <x v="1"/>
    <x v="6"/>
    <x v="2459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6"/>
    <x v="1"/>
    <x v="6"/>
    <x v="90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6"/>
    <x v="1"/>
    <x v="6"/>
    <x v="2460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6"/>
    <x v="1"/>
    <x v="6"/>
    <x v="2461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6"/>
    <x v="1"/>
    <x v="6"/>
    <x v="2414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6"/>
    <x v="1"/>
    <x v="6"/>
    <x v="2462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6"/>
    <x v="1"/>
    <x v="6"/>
    <x v="2463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6"/>
    <x v="1"/>
    <x v="6"/>
    <x v="175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6"/>
    <x v="1"/>
    <x v="6"/>
    <x v="2464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6"/>
    <x v="1"/>
    <x v="6"/>
    <x v="1382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6"/>
    <x v="1"/>
    <x v="6"/>
    <x v="2465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6"/>
    <x v="1"/>
    <x v="6"/>
    <x v="1199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6"/>
    <x v="1"/>
    <x v="6"/>
    <x v="246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6"/>
    <x v="1"/>
    <x v="6"/>
    <x v="2467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6"/>
    <x v="1"/>
    <x v="6"/>
    <x v="2468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6"/>
    <x v="1"/>
    <x v="6"/>
    <x v="2469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6"/>
    <x v="1"/>
    <x v="6"/>
    <x v="247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6"/>
    <x v="1"/>
    <x v="6"/>
    <x v="2471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6"/>
    <x v="1"/>
    <x v="6"/>
    <x v="2472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6"/>
    <x v="1"/>
    <x v="6"/>
    <x v="2473"/>
  </r>
  <r>
    <n v="3564"/>
    <x v="3562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6"/>
    <x v="1"/>
    <x v="6"/>
    <x v="2474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6"/>
    <x v="1"/>
    <x v="6"/>
    <x v="2475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6"/>
    <x v="1"/>
    <x v="6"/>
    <x v="2476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6"/>
    <x v="1"/>
    <x v="6"/>
    <x v="2477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6"/>
    <x v="1"/>
    <x v="6"/>
    <x v="700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6"/>
    <x v="1"/>
    <x v="6"/>
    <x v="2478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6"/>
    <x v="1"/>
    <x v="6"/>
    <x v="1336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6"/>
    <x v="1"/>
    <x v="6"/>
    <x v="2479"/>
  </r>
  <r>
    <n v="3572"/>
    <x v="3570"/>
    <s v="A darkly comic one woman show by Abram Rooney as part of The Camden Fringe 2015."/>
    <x v="2"/>
    <x v="83"/>
    <x v="0"/>
    <x v="1"/>
    <x v="1"/>
    <n v="1434894082"/>
    <n v="1432302082"/>
    <b v="0"/>
    <n v="9"/>
    <b v="1"/>
    <x v="6"/>
    <x v="1"/>
    <x v="6"/>
    <x v="2480"/>
  </r>
  <r>
    <n v="3573"/>
    <x v="3571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6"/>
    <x v="1"/>
    <x v="6"/>
    <x v="2481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6"/>
    <x v="1"/>
    <x v="6"/>
    <x v="2482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6"/>
    <x v="1"/>
    <x v="6"/>
    <x v="2483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6"/>
    <x v="1"/>
    <x v="6"/>
    <x v="135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6"/>
    <x v="1"/>
    <x v="6"/>
    <x v="673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6"/>
    <x v="1"/>
    <x v="6"/>
    <x v="1318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6"/>
    <x v="1"/>
    <x v="6"/>
    <x v="669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6"/>
    <x v="1"/>
    <x v="6"/>
    <x v="2484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6"/>
    <x v="1"/>
    <x v="6"/>
    <x v="836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6"/>
    <x v="1"/>
    <x v="6"/>
    <x v="2485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6"/>
    <x v="1"/>
    <x v="6"/>
    <x v="938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6"/>
    <x v="1"/>
    <x v="6"/>
    <x v="2486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6"/>
    <x v="1"/>
    <x v="6"/>
    <x v="2487"/>
  </r>
  <r>
    <n v="3586"/>
    <x v="3584"/>
    <s v="See Theatre In A New Light"/>
    <x v="51"/>
    <x v="2369"/>
    <x v="0"/>
    <x v="0"/>
    <x v="0"/>
    <n v="1474649070"/>
    <n v="1469465070"/>
    <b v="0"/>
    <n v="54"/>
    <b v="1"/>
    <x v="6"/>
    <x v="1"/>
    <x v="6"/>
    <x v="2488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6"/>
    <x v="1"/>
    <x v="6"/>
    <x v="2489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6"/>
    <x v="1"/>
    <x v="6"/>
    <x v="2490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6"/>
    <x v="1"/>
    <x v="6"/>
    <x v="2491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6"/>
    <x v="1"/>
    <x v="6"/>
    <x v="2492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6"/>
    <x v="1"/>
    <x v="6"/>
    <x v="2493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6"/>
    <x v="1"/>
    <x v="6"/>
    <x v="2494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6"/>
    <x v="1"/>
    <x v="6"/>
    <x v="2495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6"/>
    <x v="1"/>
    <x v="6"/>
    <x v="2496"/>
  </r>
  <r>
    <n v="3595"/>
    <x v="3593"/>
    <s v="A new theatre company staging Will Eno's The Flu Season in Seattle"/>
    <x v="27"/>
    <x v="2372"/>
    <x v="0"/>
    <x v="0"/>
    <x v="0"/>
    <n v="1426229940"/>
    <n v="1423959123"/>
    <b v="0"/>
    <n v="62"/>
    <b v="1"/>
    <x v="6"/>
    <x v="1"/>
    <x v="6"/>
    <x v="2497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6"/>
    <x v="1"/>
    <x v="6"/>
    <x v="2498"/>
  </r>
  <r>
    <n v="3597"/>
    <x v="3595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6"/>
    <x v="1"/>
    <x v="6"/>
    <x v="2499"/>
  </r>
  <r>
    <n v="3598"/>
    <x v="3596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6"/>
    <x v="1"/>
    <x v="6"/>
    <x v="99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6"/>
    <x v="1"/>
    <x v="6"/>
    <x v="1225"/>
  </r>
  <r>
    <n v="3600"/>
    <x v="3598"/>
    <s v="The First Play From The Man Who Brought You The Black James Bond!"/>
    <x v="185"/>
    <x v="31"/>
    <x v="0"/>
    <x v="0"/>
    <x v="0"/>
    <n v="1476390164"/>
    <n v="1473970964"/>
    <b v="0"/>
    <n v="4"/>
    <b v="1"/>
    <x v="6"/>
    <x v="1"/>
    <x v="6"/>
    <x v="2500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6"/>
    <x v="1"/>
    <x v="6"/>
    <x v="104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6"/>
    <x v="1"/>
    <x v="6"/>
    <x v="2501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6"/>
    <x v="1"/>
    <x v="6"/>
    <x v="290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6"/>
    <x v="1"/>
    <x v="6"/>
    <x v="2502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6"/>
    <x v="1"/>
    <x v="6"/>
    <x v="76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6"/>
    <x v="1"/>
    <x v="6"/>
    <x v="2503"/>
  </r>
  <r>
    <n v="3607"/>
    <x v="3605"/>
    <s v="'E15' is a verbatim project that looks at the story of the Focus E15 Campaign"/>
    <x v="131"/>
    <x v="2377"/>
    <x v="0"/>
    <x v="1"/>
    <x v="1"/>
    <n v="1450137600"/>
    <n v="1448924882"/>
    <b v="0"/>
    <n v="20"/>
    <b v="1"/>
    <x v="6"/>
    <x v="1"/>
    <x v="6"/>
    <x v="2005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6"/>
    <x v="1"/>
    <x v="6"/>
    <x v="1354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6"/>
    <x v="1"/>
    <x v="6"/>
    <x v="2504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6"/>
    <x v="1"/>
    <x v="6"/>
    <x v="2505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6"/>
    <x v="1"/>
    <x v="6"/>
    <x v="583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6"/>
    <x v="1"/>
    <x v="6"/>
    <x v="2506"/>
  </r>
  <r>
    <n v="3613"/>
    <x v="3611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6"/>
    <x v="1"/>
    <x v="6"/>
    <x v="368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6"/>
    <x v="1"/>
    <x v="6"/>
    <x v="2507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6"/>
    <x v="1"/>
    <x v="6"/>
    <x v="2508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6"/>
    <x v="1"/>
    <x v="6"/>
    <x v="2509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6"/>
    <x v="1"/>
    <x v="6"/>
    <x v="38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6"/>
    <x v="1"/>
    <x v="6"/>
    <x v="2350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6"/>
    <x v="1"/>
    <x v="6"/>
    <x v="1137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6"/>
    <x v="1"/>
    <x v="6"/>
    <x v="2510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6"/>
    <x v="1"/>
    <x v="6"/>
    <x v="2511"/>
  </r>
  <r>
    <n v="3622"/>
    <x v="3619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6"/>
    <x v="1"/>
    <x v="6"/>
    <x v="635"/>
  </r>
  <r>
    <n v="3623"/>
    <x v="3620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6"/>
    <x v="1"/>
    <x v="6"/>
    <x v="1461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6"/>
    <x v="1"/>
    <x v="6"/>
    <x v="2512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6"/>
    <x v="1"/>
    <x v="6"/>
    <x v="1765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6"/>
    <x v="1"/>
    <x v="6"/>
    <x v="2513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6"/>
    <x v="1"/>
    <x v="6"/>
    <x v="2514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40"/>
    <x v="1"/>
    <x v="40"/>
    <x v="121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40"/>
    <x v="1"/>
    <x v="40"/>
    <x v="12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40"/>
    <x v="1"/>
    <x v="40"/>
    <x v="12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40"/>
    <x v="1"/>
    <x v="40"/>
    <x v="2515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40"/>
    <x v="1"/>
    <x v="40"/>
    <x v="101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40"/>
    <x v="1"/>
    <x v="40"/>
    <x v="2516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40"/>
    <x v="1"/>
    <x v="40"/>
    <x v="2517"/>
  </r>
  <r>
    <n v="3635"/>
    <x v="3632"/>
    <s v="Mary's Son is a pop opera about Jesus and the hope he brings to all people."/>
    <x v="8"/>
    <x v="2391"/>
    <x v="2"/>
    <x v="0"/>
    <x v="0"/>
    <n v="1461186676"/>
    <n v="1458594676"/>
    <b v="0"/>
    <n v="10"/>
    <b v="0"/>
    <x v="40"/>
    <x v="1"/>
    <x v="40"/>
    <x v="2518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40"/>
    <x v="1"/>
    <x v="40"/>
    <x v="121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40"/>
    <x v="1"/>
    <x v="40"/>
    <x v="2519"/>
  </r>
  <r>
    <n v="3638"/>
    <x v="3635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40"/>
    <x v="1"/>
    <x v="40"/>
    <x v="1694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40"/>
    <x v="1"/>
    <x v="40"/>
    <x v="12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40"/>
    <x v="1"/>
    <x v="40"/>
    <x v="1714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40"/>
    <x v="1"/>
    <x v="40"/>
    <x v="121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40"/>
    <x v="1"/>
    <x v="40"/>
    <x v="501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40"/>
    <x v="1"/>
    <x v="40"/>
    <x v="121"/>
  </r>
  <r>
    <n v="3644"/>
    <x v="3641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40"/>
    <x v="1"/>
    <x v="40"/>
    <x v="2520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40"/>
    <x v="1"/>
    <x v="40"/>
    <x v="120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40"/>
    <x v="1"/>
    <x v="40"/>
    <x v="2521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40"/>
    <x v="1"/>
    <x v="40"/>
    <x v="2"/>
  </r>
  <r>
    <n v="3648"/>
    <x v="3645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6"/>
    <x v="1"/>
    <x v="6"/>
    <x v="2522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6"/>
    <x v="1"/>
    <x v="6"/>
    <x v="1158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6"/>
    <x v="1"/>
    <x v="6"/>
    <x v="2011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6"/>
    <x v="1"/>
    <x v="6"/>
    <x v="1337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6"/>
    <x v="1"/>
    <x v="6"/>
    <x v="2523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6"/>
    <x v="1"/>
    <x v="6"/>
    <x v="2524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6"/>
    <x v="1"/>
    <x v="6"/>
    <x v="2525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6"/>
    <x v="1"/>
    <x v="6"/>
    <x v="252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6"/>
    <x v="1"/>
    <x v="6"/>
    <x v="2527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6"/>
    <x v="1"/>
    <x v="6"/>
    <x v="2528"/>
  </r>
  <r>
    <n v="3658"/>
    <x v="3654"/>
    <s v="Life is hard when your own imaginary friend can't make time for you."/>
    <x v="15"/>
    <x v="17"/>
    <x v="0"/>
    <x v="0"/>
    <x v="0"/>
    <n v="1404273540"/>
    <n v="1400272580"/>
    <b v="0"/>
    <n v="20"/>
    <b v="1"/>
    <x v="6"/>
    <x v="1"/>
    <x v="6"/>
    <x v="1700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6"/>
    <x v="1"/>
    <x v="6"/>
    <x v="2529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6"/>
    <x v="1"/>
    <x v="6"/>
    <x v="2530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6"/>
    <x v="1"/>
    <x v="6"/>
    <x v="2531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6"/>
    <x v="1"/>
    <x v="6"/>
    <x v="2532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6"/>
    <x v="1"/>
    <x v="6"/>
    <x v="433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6"/>
    <x v="1"/>
    <x v="6"/>
    <x v="2533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6"/>
    <x v="1"/>
    <x v="6"/>
    <x v="2534"/>
  </r>
  <r>
    <n v="3666"/>
    <x v="3662"/>
    <s v="Artistic Internship @ Ojai Playwrights Conference"/>
    <x v="38"/>
    <x v="647"/>
    <x v="0"/>
    <x v="0"/>
    <x v="0"/>
    <n v="1406185200"/>
    <n v="1404337382"/>
    <b v="0"/>
    <n v="38"/>
    <b v="1"/>
    <x v="6"/>
    <x v="1"/>
    <x v="6"/>
    <x v="2535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6"/>
    <x v="1"/>
    <x v="6"/>
    <x v="253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6"/>
    <x v="1"/>
    <x v="6"/>
    <x v="2537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6"/>
    <x v="1"/>
    <x v="6"/>
    <x v="2538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6"/>
    <x v="1"/>
    <x v="6"/>
    <x v="2539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6"/>
    <x v="1"/>
    <x v="6"/>
    <x v="2540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6"/>
    <x v="1"/>
    <x v="6"/>
    <x v="2541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6"/>
    <x v="1"/>
    <x v="6"/>
    <x v="2542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6"/>
    <x v="1"/>
    <x v="6"/>
    <x v="2543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6"/>
    <x v="1"/>
    <x v="6"/>
    <x v="457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6"/>
    <x v="1"/>
    <x v="6"/>
    <x v="2544"/>
  </r>
  <r>
    <n v="3677"/>
    <x v="3673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6"/>
    <x v="1"/>
    <x v="6"/>
    <x v="2545"/>
  </r>
  <r>
    <n v="3678"/>
    <x v="3674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6"/>
    <x v="1"/>
    <x v="6"/>
    <x v="254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6"/>
    <x v="1"/>
    <x v="6"/>
    <x v="2547"/>
  </r>
  <r>
    <n v="3680"/>
    <x v="3676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6"/>
    <x v="1"/>
    <x v="6"/>
    <x v="2548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6"/>
    <x v="1"/>
    <x v="6"/>
    <x v="1025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6"/>
    <x v="1"/>
    <x v="6"/>
    <x v="69"/>
  </r>
  <r>
    <n v="3683"/>
    <x v="3679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6"/>
    <x v="1"/>
    <x v="6"/>
    <x v="2549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6"/>
    <x v="1"/>
    <x v="6"/>
    <x v="2550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6"/>
    <x v="1"/>
    <x v="6"/>
    <x v="17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6"/>
    <x v="1"/>
    <x v="6"/>
    <x v="2551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6"/>
    <x v="1"/>
    <x v="6"/>
    <x v="2552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6"/>
    <x v="1"/>
    <x v="6"/>
    <x v="995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6"/>
    <x v="1"/>
    <x v="6"/>
    <x v="2553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6"/>
    <x v="1"/>
    <x v="6"/>
    <x v="2554"/>
  </r>
  <r>
    <n v="3691"/>
    <x v="3687"/>
    <s v="World Premiere of last play written by Amiri Baraka"/>
    <x v="79"/>
    <x v="2417"/>
    <x v="0"/>
    <x v="0"/>
    <x v="0"/>
    <n v="1425272340"/>
    <n v="1421426929"/>
    <b v="0"/>
    <n v="274"/>
    <b v="1"/>
    <x v="6"/>
    <x v="1"/>
    <x v="6"/>
    <x v="2555"/>
  </r>
  <r>
    <n v="3692"/>
    <x v="3688"/>
    <s v="Help us independently produce two great comedies by Christopher Durang."/>
    <x v="28"/>
    <x v="2343"/>
    <x v="0"/>
    <x v="0"/>
    <x v="0"/>
    <n v="1411084800"/>
    <n v="1410304179"/>
    <b v="0"/>
    <n v="17"/>
    <b v="1"/>
    <x v="6"/>
    <x v="1"/>
    <x v="6"/>
    <x v="255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6"/>
    <x v="1"/>
    <x v="6"/>
    <x v="2557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6"/>
    <x v="1"/>
    <x v="6"/>
    <x v="2558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6"/>
    <x v="1"/>
    <x v="6"/>
    <x v="2559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6"/>
    <x v="1"/>
    <x v="6"/>
    <x v="2560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6"/>
    <x v="1"/>
    <x v="6"/>
    <x v="2561"/>
  </r>
  <r>
    <n v="3698"/>
    <x v="3694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6"/>
    <x v="1"/>
    <x v="6"/>
    <x v="2562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6"/>
    <x v="1"/>
    <x v="6"/>
    <x v="2007"/>
  </r>
  <r>
    <n v="3700"/>
    <x v="3696"/>
    <s v="Help me produce the play I have written for my senior project!"/>
    <x v="2"/>
    <x v="2422"/>
    <x v="0"/>
    <x v="0"/>
    <x v="0"/>
    <n v="1412092800"/>
    <n v="1409493800"/>
    <b v="0"/>
    <n v="18"/>
    <b v="1"/>
    <x v="6"/>
    <x v="1"/>
    <x v="6"/>
    <x v="2274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6"/>
    <x v="1"/>
    <x v="6"/>
    <x v="256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6"/>
    <x v="1"/>
    <x v="6"/>
    <x v="2564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6"/>
    <x v="1"/>
    <x v="6"/>
    <x v="2565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6"/>
    <x v="1"/>
    <x v="6"/>
    <x v="2566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6"/>
    <x v="1"/>
    <x v="6"/>
    <x v="1829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6"/>
    <x v="1"/>
    <x v="6"/>
    <x v="2567"/>
  </r>
  <r>
    <n v="3707"/>
    <x v="3703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6"/>
    <x v="1"/>
    <x v="6"/>
    <x v="2568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6"/>
    <x v="1"/>
    <x v="6"/>
    <x v="2569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6"/>
    <x v="1"/>
    <x v="6"/>
    <x v="2570"/>
  </r>
  <r>
    <n v="3710"/>
    <x v="3706"/>
    <s v="A comedy about, life, death, men, women, and the power of a good Kegel."/>
    <x v="46"/>
    <x v="2428"/>
    <x v="0"/>
    <x v="0"/>
    <x v="0"/>
    <n v="1428068988"/>
    <n v="1425908988"/>
    <b v="0"/>
    <n v="27"/>
    <b v="1"/>
    <x v="6"/>
    <x v="1"/>
    <x v="6"/>
    <x v="2571"/>
  </r>
  <r>
    <n v="3711"/>
    <x v="3707"/>
    <s v="Two teachers and twenty kids bring one of Shakespeare's plays to life!"/>
    <x v="2"/>
    <x v="365"/>
    <x v="0"/>
    <x v="0"/>
    <x v="0"/>
    <n v="1402848000"/>
    <n v="1400606573"/>
    <b v="0"/>
    <n v="21"/>
    <b v="1"/>
    <x v="6"/>
    <x v="1"/>
    <x v="6"/>
    <x v="2572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6"/>
    <x v="1"/>
    <x v="6"/>
    <x v="734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6"/>
    <x v="1"/>
    <x v="6"/>
    <x v="2573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6"/>
    <x v="1"/>
    <x v="6"/>
    <x v="2574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6"/>
    <x v="1"/>
    <x v="6"/>
    <x v="2575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6"/>
    <x v="1"/>
    <x v="6"/>
    <x v="843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6"/>
    <x v="1"/>
    <x v="6"/>
    <x v="2576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6"/>
    <x v="1"/>
    <x v="6"/>
    <x v="2577"/>
  </r>
  <r>
    <n v="3719"/>
    <x v="3715"/>
    <s v="A new piece of physical theatre about love, regret and longing."/>
    <x v="48"/>
    <x v="2433"/>
    <x v="0"/>
    <x v="1"/>
    <x v="1"/>
    <n v="1434994266"/>
    <n v="1432402266"/>
    <b v="0"/>
    <n v="4"/>
    <b v="1"/>
    <x v="6"/>
    <x v="1"/>
    <x v="6"/>
    <x v="2432"/>
  </r>
  <r>
    <n v="3720"/>
    <x v="3716"/>
    <s v="Breaking the American Indian stereotype in the American Theatre."/>
    <x v="126"/>
    <x v="2434"/>
    <x v="0"/>
    <x v="0"/>
    <x v="0"/>
    <n v="1435881006"/>
    <n v="1433980206"/>
    <b v="0"/>
    <n v="40"/>
    <b v="1"/>
    <x v="6"/>
    <x v="1"/>
    <x v="6"/>
    <x v="2578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6"/>
    <x v="1"/>
    <x v="6"/>
    <x v="2579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6"/>
    <x v="1"/>
    <x v="6"/>
    <x v="2580"/>
  </r>
  <r>
    <n v="3723"/>
    <x v="3719"/>
    <s v="Saltmine Theatre Company present Beauty and the Beast:"/>
    <x v="37"/>
    <x v="2437"/>
    <x v="0"/>
    <x v="1"/>
    <x v="1"/>
    <n v="1417374262"/>
    <n v="1414778662"/>
    <b v="0"/>
    <n v="63"/>
    <b v="1"/>
    <x v="6"/>
    <x v="1"/>
    <x v="6"/>
    <x v="2581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6"/>
    <x v="1"/>
    <x v="6"/>
    <x v="2582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6"/>
    <x v="1"/>
    <x v="6"/>
    <x v="2583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6"/>
    <x v="1"/>
    <x v="6"/>
    <x v="2584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6"/>
    <x v="1"/>
    <x v="6"/>
    <x v="2503"/>
  </r>
  <r>
    <n v="3728"/>
    <x v="3724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6"/>
    <x v="1"/>
    <x v="6"/>
    <x v="2585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6"/>
    <x v="1"/>
    <x v="6"/>
    <x v="2586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6"/>
    <x v="1"/>
    <x v="6"/>
    <x v="101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6"/>
    <x v="1"/>
    <x v="6"/>
    <x v="1237"/>
  </r>
  <r>
    <n v="3732"/>
    <x v="3728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6"/>
    <x v="1"/>
    <x v="6"/>
    <x v="163"/>
  </r>
  <r>
    <n v="3733"/>
    <x v="3729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6"/>
    <x v="1"/>
    <x v="6"/>
    <x v="121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6"/>
    <x v="1"/>
    <x v="6"/>
    <x v="2254"/>
  </r>
  <r>
    <n v="3735"/>
    <x v="3731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6"/>
    <x v="1"/>
    <x v="6"/>
    <x v="119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6"/>
    <x v="1"/>
    <x v="6"/>
    <x v="119"/>
  </r>
  <r>
    <n v="3737"/>
    <x v="3476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6"/>
    <x v="1"/>
    <x v="6"/>
    <x v="822"/>
  </r>
  <r>
    <n v="3738"/>
    <x v="3733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6"/>
    <x v="1"/>
    <x v="6"/>
    <x v="817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6"/>
    <x v="1"/>
    <x v="6"/>
    <x v="2587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6"/>
    <x v="1"/>
    <x v="6"/>
    <x v="2588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6"/>
    <x v="1"/>
    <x v="6"/>
    <x v="121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6"/>
    <x v="1"/>
    <x v="6"/>
    <x v="380"/>
  </r>
  <r>
    <n v="3743"/>
    <x v="3738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6"/>
    <x v="1"/>
    <x v="6"/>
    <x v="121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6"/>
    <x v="1"/>
    <x v="6"/>
    <x v="121"/>
  </r>
  <r>
    <n v="3745"/>
    <x v="3740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6"/>
    <x v="1"/>
    <x v="6"/>
    <x v="119"/>
  </r>
  <r>
    <n v="3746"/>
    <x v="3741"/>
    <s v="Generational curses CAN be broken...right?"/>
    <x v="0"/>
    <x v="1672"/>
    <x v="2"/>
    <x v="0"/>
    <x v="0"/>
    <n v="1475918439"/>
    <n v="1473326439"/>
    <b v="0"/>
    <n v="1"/>
    <b v="0"/>
    <x v="6"/>
    <x v="1"/>
    <x v="6"/>
    <x v="2589"/>
  </r>
  <r>
    <n v="3747"/>
    <x v="3742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6"/>
    <x v="1"/>
    <x v="6"/>
    <x v="380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40"/>
    <x v="1"/>
    <x v="40"/>
    <x v="2590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40"/>
    <x v="1"/>
    <x v="40"/>
    <x v="753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40"/>
    <x v="1"/>
    <x v="40"/>
    <x v="2591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40"/>
    <x v="1"/>
    <x v="40"/>
    <x v="2592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40"/>
    <x v="1"/>
    <x v="40"/>
    <x v="789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40"/>
    <x v="1"/>
    <x v="40"/>
    <x v="2593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40"/>
    <x v="1"/>
    <x v="40"/>
    <x v="2594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40"/>
    <x v="1"/>
    <x v="40"/>
    <x v="2595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40"/>
    <x v="1"/>
    <x v="40"/>
    <x v="2596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40"/>
    <x v="1"/>
    <x v="40"/>
    <x v="2597"/>
  </r>
  <r>
    <n v="3758"/>
    <x v="3753"/>
    <s v="LUIGI'S LADIES: an original one-woman musical comedy"/>
    <x v="15"/>
    <x v="317"/>
    <x v="0"/>
    <x v="0"/>
    <x v="0"/>
    <n v="1400475600"/>
    <n v="1397819938"/>
    <b v="0"/>
    <n v="26"/>
    <b v="1"/>
    <x v="40"/>
    <x v="1"/>
    <x v="40"/>
    <x v="1254"/>
  </r>
  <r>
    <n v="3759"/>
    <x v="3754"/>
    <s v="A production company specializing in small-scale musicals"/>
    <x v="23"/>
    <x v="2450"/>
    <x v="0"/>
    <x v="0"/>
    <x v="0"/>
    <n v="1440556553"/>
    <n v="1435372553"/>
    <b v="0"/>
    <n v="88"/>
    <b v="1"/>
    <x v="40"/>
    <x v="1"/>
    <x v="40"/>
    <x v="2598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40"/>
    <x v="1"/>
    <x v="40"/>
    <x v="2599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40"/>
    <x v="1"/>
    <x v="40"/>
    <x v="2600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40"/>
    <x v="1"/>
    <x v="40"/>
    <x v="2601"/>
  </r>
  <r>
    <n v="3763"/>
    <x v="3758"/>
    <s v="A musical about two guys writing a musical about...two guys writing a musical."/>
    <x v="10"/>
    <x v="97"/>
    <x v="0"/>
    <x v="0"/>
    <x v="0"/>
    <n v="1427907626"/>
    <n v="1425319226"/>
    <b v="0"/>
    <n v="77"/>
    <b v="1"/>
    <x v="40"/>
    <x v="1"/>
    <x v="40"/>
    <x v="2602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40"/>
    <x v="1"/>
    <x v="40"/>
    <x v="248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40"/>
    <x v="1"/>
    <x v="40"/>
    <x v="2603"/>
  </r>
  <r>
    <n v="3766"/>
    <x v="3761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40"/>
    <x v="1"/>
    <x v="40"/>
    <x v="2604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40"/>
    <x v="1"/>
    <x v="40"/>
    <x v="645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40"/>
    <x v="1"/>
    <x v="40"/>
    <x v="2605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40"/>
    <x v="1"/>
    <x v="40"/>
    <x v="2606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40"/>
    <x v="1"/>
    <x v="40"/>
    <x v="101"/>
  </r>
  <r>
    <n v="3771"/>
    <x v="3766"/>
    <s v="I would like to make a demo recording of six songs from COME OUT SWINGIN'!"/>
    <x v="28"/>
    <x v="2457"/>
    <x v="0"/>
    <x v="0"/>
    <x v="0"/>
    <n v="1463529600"/>
    <n v="1462307652"/>
    <b v="0"/>
    <n v="38"/>
    <b v="1"/>
    <x v="40"/>
    <x v="1"/>
    <x v="40"/>
    <x v="2607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40"/>
    <x v="1"/>
    <x v="40"/>
    <x v="2608"/>
  </r>
  <r>
    <n v="3773"/>
    <x v="3768"/>
    <s v="A dramatic hip-hopera, inspired from monologues written by the performers."/>
    <x v="10"/>
    <x v="106"/>
    <x v="0"/>
    <x v="0"/>
    <x v="0"/>
    <n v="1479175680"/>
    <n v="1476317247"/>
    <b v="0"/>
    <n v="57"/>
    <b v="1"/>
    <x v="40"/>
    <x v="1"/>
    <x v="40"/>
    <x v="2609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40"/>
    <x v="1"/>
    <x v="40"/>
    <x v="101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40"/>
    <x v="1"/>
    <x v="40"/>
    <x v="1451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40"/>
    <x v="1"/>
    <x v="40"/>
    <x v="2610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40"/>
    <x v="1"/>
    <x v="40"/>
    <x v="1129"/>
  </r>
  <r>
    <n v="3778"/>
    <x v="3773"/>
    <s v="Sponsor an AVENUE Q puppet for The Barn Players April 2015 production."/>
    <x v="262"/>
    <x v="570"/>
    <x v="0"/>
    <x v="0"/>
    <x v="0"/>
    <n v="1423942780"/>
    <n v="1418758780"/>
    <b v="0"/>
    <n v="36"/>
    <b v="1"/>
    <x v="40"/>
    <x v="1"/>
    <x v="40"/>
    <x v="2611"/>
  </r>
  <r>
    <n v="3779"/>
    <x v="3774"/>
    <s v="A fresh, re-telling of the Jesus story for a new generation."/>
    <x v="36"/>
    <x v="2460"/>
    <x v="0"/>
    <x v="0"/>
    <x v="0"/>
    <n v="1459010340"/>
    <n v="1456421940"/>
    <b v="0"/>
    <n v="115"/>
    <b v="1"/>
    <x v="40"/>
    <x v="1"/>
    <x v="40"/>
    <x v="938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40"/>
    <x v="1"/>
    <x v="40"/>
    <x v="101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40"/>
    <x v="1"/>
    <x v="40"/>
    <x v="2612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40"/>
    <x v="1"/>
    <x v="40"/>
    <x v="2613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40"/>
    <x v="1"/>
    <x v="40"/>
    <x v="2614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40"/>
    <x v="1"/>
    <x v="40"/>
    <x v="2615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40"/>
    <x v="1"/>
    <x v="40"/>
    <x v="965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40"/>
    <x v="1"/>
    <x v="40"/>
    <x v="2616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40"/>
    <x v="1"/>
    <x v="40"/>
    <x v="2617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40"/>
    <x v="1"/>
    <x v="40"/>
    <x v="130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40"/>
    <x v="1"/>
    <x v="40"/>
    <x v="2005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40"/>
    <x v="1"/>
    <x v="40"/>
    <x v="121"/>
  </r>
  <r>
    <n v="3791"/>
    <x v="3786"/>
    <s v="Spin! is an original musical comedy-drama presented by Blue Palm Productions."/>
    <x v="15"/>
    <x v="117"/>
    <x v="2"/>
    <x v="0"/>
    <x v="0"/>
    <n v="1404664592"/>
    <n v="1399480592"/>
    <b v="0"/>
    <n v="0"/>
    <b v="0"/>
    <x v="40"/>
    <x v="1"/>
    <x v="40"/>
    <x v="121"/>
  </r>
  <r>
    <n v="3792"/>
    <x v="3787"/>
    <s v="A cultural and historic journey through Puerto Rico's music and dance!"/>
    <x v="78"/>
    <x v="428"/>
    <x v="2"/>
    <x v="0"/>
    <x v="0"/>
    <n v="1436957022"/>
    <n v="1434365022"/>
    <b v="0"/>
    <n v="2"/>
    <b v="0"/>
    <x v="40"/>
    <x v="1"/>
    <x v="40"/>
    <x v="827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40"/>
    <x v="1"/>
    <x v="40"/>
    <x v="2618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40"/>
    <x v="1"/>
    <x v="40"/>
    <x v="73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40"/>
    <x v="1"/>
    <x v="40"/>
    <x v="144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40"/>
    <x v="1"/>
    <x v="40"/>
    <x v="12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40"/>
    <x v="1"/>
    <x v="40"/>
    <x v="2619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40"/>
    <x v="1"/>
    <x v="40"/>
    <x v="1491"/>
  </r>
  <r>
    <n v="3799"/>
    <x v="3794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40"/>
    <x v="1"/>
    <x v="40"/>
    <x v="965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40"/>
    <x v="1"/>
    <x v="40"/>
    <x v="2620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40"/>
    <x v="1"/>
    <x v="40"/>
    <x v="2621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40"/>
    <x v="1"/>
    <x v="40"/>
    <x v="121"/>
  </r>
  <r>
    <n v="3803"/>
    <x v="3798"/>
    <s v="A fully orchestrated concept album of Benjamin Button the Musical!"/>
    <x v="14"/>
    <x v="2466"/>
    <x v="2"/>
    <x v="0"/>
    <x v="0"/>
    <n v="1457133568"/>
    <n v="1454541568"/>
    <b v="0"/>
    <n v="40"/>
    <b v="0"/>
    <x v="40"/>
    <x v="1"/>
    <x v="40"/>
    <x v="2382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40"/>
    <x v="1"/>
    <x v="40"/>
    <x v="121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40"/>
    <x v="1"/>
    <x v="40"/>
    <x v="172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40"/>
    <x v="1"/>
    <x v="40"/>
    <x v="144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40"/>
    <x v="1"/>
    <x v="40"/>
    <x v="2622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6"/>
    <x v="1"/>
    <x v="6"/>
    <x v="683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6"/>
    <x v="1"/>
    <x v="6"/>
    <x v="1316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6"/>
    <x v="1"/>
    <x v="6"/>
    <x v="2623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6"/>
    <x v="1"/>
    <x v="6"/>
    <x v="794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6"/>
    <x v="1"/>
    <x v="6"/>
    <x v="2624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6"/>
    <x v="1"/>
    <x v="6"/>
    <x v="2625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6"/>
    <x v="1"/>
    <x v="6"/>
    <x v="2626"/>
  </r>
  <r>
    <n v="3815"/>
    <x v="3810"/>
    <s v="Come and help us make the Canterbury Shakespeare Festival a reality"/>
    <x v="28"/>
    <x v="2471"/>
    <x v="0"/>
    <x v="1"/>
    <x v="1"/>
    <n v="1440111600"/>
    <n v="1437545657"/>
    <b v="0"/>
    <n v="20"/>
    <b v="1"/>
    <x v="6"/>
    <x v="1"/>
    <x v="6"/>
    <x v="73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6"/>
    <x v="1"/>
    <x v="6"/>
    <x v="2627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6"/>
    <x v="1"/>
    <x v="6"/>
    <x v="2628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6"/>
    <x v="1"/>
    <x v="6"/>
    <x v="2629"/>
  </r>
  <r>
    <n v="3819"/>
    <x v="3814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6"/>
    <x v="1"/>
    <x v="6"/>
    <x v="2630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6"/>
    <x v="1"/>
    <x v="6"/>
    <x v="1615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6"/>
    <x v="1"/>
    <x v="6"/>
    <x v="2631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6"/>
    <x v="1"/>
    <x v="6"/>
    <x v="2632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6"/>
    <x v="1"/>
    <x v="6"/>
    <x v="1622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6"/>
    <x v="1"/>
    <x v="6"/>
    <x v="2633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6"/>
    <x v="1"/>
    <x v="6"/>
    <x v="2634"/>
  </r>
  <r>
    <n v="3826"/>
    <x v="3821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6"/>
    <x v="1"/>
    <x v="6"/>
    <x v="440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6"/>
    <x v="1"/>
    <x v="6"/>
    <x v="2635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6"/>
    <x v="1"/>
    <x v="6"/>
    <x v="263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6"/>
    <x v="1"/>
    <x v="6"/>
    <x v="2637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6"/>
    <x v="1"/>
    <x v="6"/>
    <x v="753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6"/>
    <x v="1"/>
    <x v="6"/>
    <x v="2638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6"/>
    <x v="1"/>
    <x v="6"/>
    <x v="2639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6"/>
    <x v="1"/>
    <x v="6"/>
    <x v="277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6"/>
    <x v="1"/>
    <x v="6"/>
    <x v="2640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6"/>
    <x v="1"/>
    <x v="6"/>
    <x v="375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6"/>
    <x v="1"/>
    <x v="6"/>
    <x v="2641"/>
  </r>
  <r>
    <n v="3837"/>
    <x v="3832"/>
    <s v="A high-flying French farce with the thrust of a well-tuned jet engine"/>
    <x v="13"/>
    <x v="2485"/>
    <x v="0"/>
    <x v="1"/>
    <x v="1"/>
    <n v="1435947758"/>
    <n v="1432837358"/>
    <b v="0"/>
    <n v="17"/>
    <b v="1"/>
    <x v="6"/>
    <x v="1"/>
    <x v="6"/>
    <x v="2642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6"/>
    <x v="1"/>
    <x v="6"/>
    <x v="2643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6"/>
    <x v="1"/>
    <x v="6"/>
    <x v="2644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6"/>
    <x v="1"/>
    <x v="6"/>
    <x v="94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6"/>
    <x v="1"/>
    <x v="6"/>
    <x v="2645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6"/>
    <x v="1"/>
    <x v="6"/>
    <x v="264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6"/>
    <x v="1"/>
    <x v="6"/>
    <x v="2647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6"/>
    <x v="1"/>
    <x v="6"/>
    <x v="2648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6"/>
    <x v="1"/>
    <x v="6"/>
    <x v="2649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6"/>
    <x v="1"/>
    <x v="6"/>
    <x v="2120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6"/>
    <x v="1"/>
    <x v="6"/>
    <x v="2650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6"/>
    <x v="1"/>
    <x v="6"/>
    <x v="2651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6"/>
    <x v="1"/>
    <x v="6"/>
    <x v="2652"/>
  </r>
  <r>
    <n v="3850"/>
    <x v="3845"/>
    <s v="V-Day is a global activist movement to end violence against women and girls."/>
    <x v="28"/>
    <x v="2495"/>
    <x v="2"/>
    <x v="0"/>
    <x v="0"/>
    <n v="1420081143"/>
    <n v="1417489143"/>
    <b v="1"/>
    <n v="4"/>
    <b v="0"/>
    <x v="6"/>
    <x v="1"/>
    <x v="6"/>
    <x v="2653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6"/>
    <x v="1"/>
    <x v="6"/>
    <x v="2654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6"/>
    <x v="1"/>
    <x v="6"/>
    <x v="119"/>
  </r>
  <r>
    <n v="3853"/>
    <x v="3848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6"/>
    <x v="1"/>
    <x v="6"/>
    <x v="31"/>
  </r>
  <r>
    <n v="3854"/>
    <x v="3849"/>
    <s v="A play dedicated to the 100th anniversary of the Armenian Genocide."/>
    <x v="34"/>
    <x v="2496"/>
    <x v="2"/>
    <x v="0"/>
    <x v="0"/>
    <n v="1431206058"/>
    <n v="1428614058"/>
    <b v="0"/>
    <n v="20"/>
    <b v="0"/>
    <x v="6"/>
    <x v="1"/>
    <x v="6"/>
    <x v="2655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6"/>
    <x v="1"/>
    <x v="6"/>
    <x v="380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6"/>
    <x v="1"/>
    <x v="6"/>
    <x v="120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6"/>
    <x v="1"/>
    <x v="6"/>
    <x v="177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6"/>
    <x v="1"/>
    <x v="6"/>
    <x v="119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6"/>
    <x v="1"/>
    <x v="6"/>
    <x v="120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6"/>
    <x v="1"/>
    <x v="6"/>
    <x v="2656"/>
  </r>
  <r>
    <n v="3861"/>
    <x v="3856"/>
    <s v="THE COMING OF THE LORD!"/>
    <x v="13"/>
    <x v="173"/>
    <x v="2"/>
    <x v="0"/>
    <x v="0"/>
    <n v="1415828820"/>
    <n v="1412258977"/>
    <b v="0"/>
    <n v="1"/>
    <b v="0"/>
    <x v="6"/>
    <x v="1"/>
    <x v="6"/>
    <x v="101"/>
  </r>
  <r>
    <n v="3862"/>
    <x v="3857"/>
    <s v="The hit immersive theatre experience of England comes to Corpus Christi!"/>
    <x v="51"/>
    <x v="116"/>
    <x v="2"/>
    <x v="0"/>
    <x v="0"/>
    <n v="1473699540"/>
    <n v="1472451356"/>
    <b v="0"/>
    <n v="1"/>
    <b v="0"/>
    <x v="6"/>
    <x v="1"/>
    <x v="6"/>
    <x v="120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6"/>
    <x v="1"/>
    <x v="6"/>
    <x v="121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6"/>
    <x v="1"/>
    <x v="6"/>
    <x v="135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6"/>
    <x v="1"/>
    <x v="6"/>
    <x v="2235"/>
  </r>
  <r>
    <n v="3866"/>
    <x v="3861"/>
    <s v="A funny, moving, witty piece about a girl, her oboe, and her dreams."/>
    <x v="13"/>
    <x v="143"/>
    <x v="2"/>
    <x v="0"/>
    <x v="0"/>
    <n v="1458703740"/>
    <n v="1454453021"/>
    <b v="0"/>
    <n v="2"/>
    <b v="0"/>
    <x v="6"/>
    <x v="1"/>
    <x v="6"/>
    <x v="148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6"/>
    <x v="1"/>
    <x v="6"/>
    <x v="2214"/>
  </r>
  <r>
    <n v="3868"/>
    <x v="3863"/>
    <s v="New collection of music by Scott Evan Davis!"/>
    <x v="10"/>
    <x v="115"/>
    <x v="1"/>
    <x v="1"/>
    <x v="1"/>
    <n v="1410191405"/>
    <n v="1408031405"/>
    <b v="0"/>
    <n v="1"/>
    <b v="0"/>
    <x v="40"/>
    <x v="1"/>
    <x v="40"/>
    <x v="119"/>
  </r>
  <r>
    <n v="3869"/>
    <x v="3864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40"/>
    <x v="1"/>
    <x v="40"/>
    <x v="882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40"/>
    <x v="1"/>
    <x v="40"/>
    <x v="1795"/>
  </r>
  <r>
    <n v="3871"/>
    <x v="3866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40"/>
    <x v="1"/>
    <x v="40"/>
    <x v="140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40"/>
    <x v="1"/>
    <x v="40"/>
    <x v="121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40"/>
    <x v="1"/>
    <x v="40"/>
    <x v="121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40"/>
    <x v="1"/>
    <x v="40"/>
    <x v="121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40"/>
    <x v="1"/>
    <x v="40"/>
    <x v="121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40"/>
    <x v="1"/>
    <x v="40"/>
    <x v="2355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40"/>
    <x v="1"/>
    <x v="40"/>
    <x v="2657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40"/>
    <x v="1"/>
    <x v="40"/>
    <x v="119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40"/>
    <x v="1"/>
    <x v="40"/>
    <x v="121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40"/>
    <x v="1"/>
    <x v="40"/>
    <x v="350"/>
  </r>
  <r>
    <n v="3881"/>
    <x v="3876"/>
    <s v="A musical journey coming to the Blue Venue at the 2017 Orlando Fringe Festival!"/>
    <x v="2"/>
    <x v="379"/>
    <x v="1"/>
    <x v="0"/>
    <x v="0"/>
    <n v="1487550399"/>
    <n v="1484958399"/>
    <b v="0"/>
    <n v="1"/>
    <b v="0"/>
    <x v="40"/>
    <x v="1"/>
    <x v="40"/>
    <x v="380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40"/>
    <x v="1"/>
    <x v="40"/>
    <x v="121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40"/>
    <x v="1"/>
    <x v="40"/>
    <x v="121"/>
  </r>
  <r>
    <n v="3884"/>
    <x v="3879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40"/>
    <x v="1"/>
    <x v="40"/>
    <x v="121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40"/>
    <x v="1"/>
    <x v="40"/>
    <x v="121"/>
  </r>
  <r>
    <n v="3886"/>
    <x v="3881"/>
    <n v="1"/>
    <x v="3"/>
    <x v="117"/>
    <x v="1"/>
    <x v="2"/>
    <x v="2"/>
    <n v="1418275702"/>
    <n v="1415683702"/>
    <b v="0"/>
    <n v="0"/>
    <b v="0"/>
    <x v="40"/>
    <x v="1"/>
    <x v="40"/>
    <x v="121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40"/>
    <x v="1"/>
    <x v="40"/>
    <x v="827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6"/>
    <x v="1"/>
    <x v="6"/>
    <x v="2418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6"/>
    <x v="1"/>
    <x v="6"/>
    <x v="2658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6"/>
    <x v="1"/>
    <x v="6"/>
    <x v="2659"/>
  </r>
  <r>
    <n v="3891"/>
    <x v="3886"/>
    <s v="A comedy about a mime who dreams of becoming a stand up comedian."/>
    <x v="134"/>
    <x v="92"/>
    <x v="2"/>
    <x v="0"/>
    <x v="0"/>
    <n v="1427086740"/>
    <n v="1424488244"/>
    <b v="0"/>
    <n v="7"/>
    <b v="0"/>
    <x v="6"/>
    <x v="1"/>
    <x v="6"/>
    <x v="2218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6"/>
    <x v="1"/>
    <x v="6"/>
    <x v="121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6"/>
    <x v="1"/>
    <x v="6"/>
    <x v="2660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6"/>
    <x v="1"/>
    <x v="6"/>
    <x v="129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6"/>
    <x v="1"/>
    <x v="6"/>
    <x v="73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6"/>
    <x v="1"/>
    <x v="6"/>
    <x v="655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6"/>
    <x v="1"/>
    <x v="6"/>
    <x v="878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6"/>
    <x v="1"/>
    <x v="6"/>
    <x v="1302"/>
  </r>
  <r>
    <n v="3899"/>
    <x v="3894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6"/>
    <x v="1"/>
    <x v="6"/>
    <x v="368"/>
  </r>
  <r>
    <n v="3900"/>
    <x v="3895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6"/>
    <x v="1"/>
    <x v="6"/>
    <x v="2661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6"/>
    <x v="1"/>
    <x v="6"/>
    <x v="380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6"/>
    <x v="1"/>
    <x v="6"/>
    <x v="266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6"/>
    <x v="1"/>
    <x v="6"/>
    <x v="121"/>
  </r>
  <r>
    <n v="3904"/>
    <x v="3899"/>
    <s v="A play that will cover 4000 years of black history."/>
    <x v="3"/>
    <x v="158"/>
    <x v="2"/>
    <x v="0"/>
    <x v="0"/>
    <n v="1429074240"/>
    <n v="1427866200"/>
    <b v="0"/>
    <n v="2"/>
    <b v="0"/>
    <x v="6"/>
    <x v="1"/>
    <x v="6"/>
    <x v="172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6"/>
    <x v="1"/>
    <x v="6"/>
    <x v="2663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6"/>
    <x v="1"/>
    <x v="6"/>
    <x v="2664"/>
  </r>
  <r>
    <n v="3907"/>
    <x v="3902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6"/>
    <x v="1"/>
    <x v="6"/>
    <x v="2665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6"/>
    <x v="1"/>
    <x v="6"/>
    <x v="1783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6"/>
    <x v="1"/>
    <x v="6"/>
    <x v="1178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6"/>
    <x v="1"/>
    <x v="6"/>
    <x v="2666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6"/>
    <x v="1"/>
    <x v="6"/>
    <x v="2417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6"/>
    <x v="1"/>
    <x v="6"/>
    <x v="120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6"/>
    <x v="1"/>
    <x v="6"/>
    <x v="2667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6"/>
    <x v="1"/>
    <x v="6"/>
    <x v="2274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6"/>
    <x v="1"/>
    <x v="6"/>
    <x v="144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6"/>
    <x v="1"/>
    <x v="6"/>
    <x v="121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6"/>
    <x v="1"/>
    <x v="6"/>
    <x v="119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6"/>
    <x v="1"/>
    <x v="6"/>
    <x v="375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6"/>
    <x v="1"/>
    <x v="6"/>
    <x v="179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6"/>
    <x v="1"/>
    <x v="6"/>
    <x v="817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6"/>
    <x v="1"/>
    <x v="6"/>
    <x v="121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6"/>
    <x v="1"/>
    <x v="6"/>
    <x v="2668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6"/>
    <x v="1"/>
    <x v="6"/>
    <x v="2669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6"/>
    <x v="1"/>
    <x v="6"/>
    <x v="1338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6"/>
    <x v="1"/>
    <x v="6"/>
    <x v="144"/>
  </r>
  <r>
    <n v="3926"/>
    <x v="3921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6"/>
    <x v="1"/>
    <x v="6"/>
    <x v="2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6"/>
    <x v="1"/>
    <x v="6"/>
    <x v="381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6"/>
    <x v="1"/>
    <x v="6"/>
    <x v="2670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6"/>
    <x v="1"/>
    <x v="6"/>
    <x v="2671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6"/>
    <x v="1"/>
    <x v="6"/>
    <x v="121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6"/>
    <x v="1"/>
    <x v="6"/>
    <x v="121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6"/>
    <x v="1"/>
    <x v="6"/>
    <x v="120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6"/>
    <x v="1"/>
    <x v="6"/>
    <x v="1466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6"/>
    <x v="1"/>
    <x v="6"/>
    <x v="2672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6"/>
    <x v="1"/>
    <x v="6"/>
    <x v="2213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6"/>
    <x v="1"/>
    <x v="6"/>
    <x v="121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6"/>
    <x v="1"/>
    <x v="6"/>
    <x v="2673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6"/>
    <x v="1"/>
    <x v="6"/>
    <x v="295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6"/>
    <x v="1"/>
    <x v="6"/>
    <x v="144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6"/>
    <x v="1"/>
    <x v="6"/>
    <x v="148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6"/>
    <x v="1"/>
    <x v="6"/>
    <x v="380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6"/>
    <x v="1"/>
    <x v="6"/>
    <x v="121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6"/>
    <x v="1"/>
    <x v="6"/>
    <x v="2674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6"/>
    <x v="1"/>
    <x v="6"/>
    <x v="121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6"/>
    <x v="1"/>
    <x v="6"/>
    <x v="144"/>
  </r>
  <r>
    <n v="3946"/>
    <x v="3941"/>
    <s v="Dr. Mecurio's is an original work of fantasy designed and written for the stage."/>
    <x v="12"/>
    <x v="666"/>
    <x v="2"/>
    <x v="0"/>
    <x v="0"/>
    <n v="1425110400"/>
    <n v="1422388822"/>
    <b v="0"/>
    <n v="5"/>
    <b v="0"/>
    <x v="6"/>
    <x v="1"/>
    <x v="6"/>
    <x v="492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6"/>
    <x v="1"/>
    <x v="6"/>
    <x v="470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6"/>
    <x v="1"/>
    <x v="6"/>
    <x v="121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6"/>
    <x v="1"/>
    <x v="6"/>
    <x v="2675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6"/>
    <x v="1"/>
    <x v="6"/>
    <x v="380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6"/>
    <x v="1"/>
    <x v="6"/>
    <x v="120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6"/>
    <x v="1"/>
    <x v="6"/>
    <x v="380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6"/>
    <x v="1"/>
    <x v="6"/>
    <x v="121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6"/>
    <x v="1"/>
    <x v="6"/>
    <x v="121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6"/>
    <x v="1"/>
    <x v="6"/>
    <x v="97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6"/>
    <x v="1"/>
    <x v="6"/>
    <x v="121"/>
  </r>
  <r>
    <n v="3957"/>
    <x v="3952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6"/>
    <x v="1"/>
    <x v="6"/>
    <x v="582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6"/>
    <x v="1"/>
    <x v="6"/>
    <x v="267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6"/>
    <x v="1"/>
    <x v="6"/>
    <x v="821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6"/>
    <x v="1"/>
    <x v="6"/>
    <x v="784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6"/>
    <x v="1"/>
    <x v="6"/>
    <x v="678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6"/>
    <x v="1"/>
    <x v="6"/>
    <x v="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6"/>
    <x v="1"/>
    <x v="6"/>
    <x v="121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6"/>
    <x v="1"/>
    <x v="6"/>
    <x v="823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6"/>
    <x v="1"/>
    <x v="6"/>
    <x v="367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6"/>
    <x v="1"/>
    <x v="6"/>
    <x v="377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6"/>
    <x v="1"/>
    <x v="6"/>
    <x v="2121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6"/>
    <x v="1"/>
    <x v="6"/>
    <x v="1447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6"/>
    <x v="1"/>
    <x v="6"/>
    <x v="2677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6"/>
    <x v="1"/>
    <x v="6"/>
    <x v="148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6"/>
    <x v="1"/>
    <x v="6"/>
    <x v="2678"/>
  </r>
  <r>
    <n v="3972"/>
    <x v="3967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6"/>
    <x v="1"/>
    <x v="6"/>
    <x v="2679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6"/>
    <x v="1"/>
    <x v="6"/>
    <x v="2680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6"/>
    <x v="1"/>
    <x v="6"/>
    <x v="2681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6"/>
    <x v="1"/>
    <x v="6"/>
    <x v="121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6"/>
    <x v="1"/>
    <x v="6"/>
    <x v="2682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6"/>
    <x v="1"/>
    <x v="6"/>
    <x v="2683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6"/>
    <x v="1"/>
    <x v="6"/>
    <x v="1261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6"/>
    <x v="1"/>
    <x v="6"/>
    <x v="1714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6"/>
    <x v="1"/>
    <x v="6"/>
    <x v="2641"/>
  </r>
  <r>
    <n v="3981"/>
    <x v="3357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6"/>
    <x v="1"/>
    <x v="6"/>
    <x v="628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6"/>
    <x v="1"/>
    <x v="6"/>
    <x v="441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6"/>
    <x v="1"/>
    <x v="6"/>
    <x v="2684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6"/>
    <x v="1"/>
    <x v="6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6"/>
    <x v="1"/>
    <x v="6"/>
    <x v="2685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6"/>
    <x v="1"/>
    <x v="6"/>
    <x v="2686"/>
  </r>
  <r>
    <n v="3987"/>
    <x v="3981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6"/>
    <x v="1"/>
    <x v="6"/>
    <x v="2687"/>
  </r>
  <r>
    <n v="3988"/>
    <x v="3982"/>
    <s v="An evening of of stories based both in myth and truth."/>
    <x v="15"/>
    <x v="573"/>
    <x v="2"/>
    <x v="0"/>
    <x v="0"/>
    <n v="1440813413"/>
    <n v="1439517413"/>
    <b v="0"/>
    <n v="4"/>
    <b v="0"/>
    <x v="6"/>
    <x v="1"/>
    <x v="6"/>
    <x v="1729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6"/>
    <x v="1"/>
    <x v="6"/>
    <x v="121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6"/>
    <x v="1"/>
    <x v="6"/>
    <x v="1534"/>
  </r>
  <r>
    <n v="3991"/>
    <x v="3985"/>
    <s v="North Texas first actor-driven theatre company needs your help"/>
    <x v="2"/>
    <x v="173"/>
    <x v="2"/>
    <x v="0"/>
    <x v="0"/>
    <n v="1433086082"/>
    <n v="1430494082"/>
    <b v="0"/>
    <n v="1"/>
    <b v="0"/>
    <x v="6"/>
    <x v="1"/>
    <x v="6"/>
    <x v="101"/>
  </r>
  <r>
    <n v="3992"/>
    <x v="3986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6"/>
    <x v="1"/>
    <x v="6"/>
    <x v="2688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6"/>
    <x v="1"/>
    <x v="6"/>
    <x v="362"/>
  </r>
  <r>
    <n v="3994"/>
    <x v="3988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6"/>
    <x v="1"/>
    <x v="6"/>
    <x v="144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6"/>
    <x v="1"/>
    <x v="6"/>
    <x v="827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6"/>
    <x v="1"/>
    <x v="6"/>
    <x v="779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6"/>
    <x v="1"/>
    <x v="6"/>
    <x v="121"/>
  </r>
  <r>
    <n v="3998"/>
    <x v="3992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6"/>
    <x v="1"/>
    <x v="6"/>
    <x v="2689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6"/>
    <x v="1"/>
    <x v="6"/>
    <x v="2690"/>
  </r>
  <r>
    <n v="4000"/>
    <x v="3994"/>
    <s v="An Enticing Trip into the World of Assisted Dying"/>
    <x v="6"/>
    <x v="115"/>
    <x v="2"/>
    <x v="0"/>
    <x v="0"/>
    <n v="1462631358"/>
    <n v="1457450958"/>
    <b v="0"/>
    <n v="1"/>
    <b v="0"/>
    <x v="6"/>
    <x v="1"/>
    <x v="6"/>
    <x v="119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6"/>
    <x v="1"/>
    <x v="6"/>
    <x v="2671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6"/>
    <x v="1"/>
    <x v="6"/>
    <x v="2012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6"/>
    <x v="1"/>
    <x v="6"/>
    <x v="965"/>
  </r>
  <r>
    <n v="4004"/>
    <x v="3998"/>
    <s v="Help Launch The Queen Into South Florida!"/>
    <x v="2"/>
    <x v="116"/>
    <x v="2"/>
    <x v="0"/>
    <x v="0"/>
    <n v="1412740457"/>
    <n v="1410148457"/>
    <b v="0"/>
    <n v="1"/>
    <b v="0"/>
    <x v="6"/>
    <x v="1"/>
    <x v="6"/>
    <x v="120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6"/>
    <x v="1"/>
    <x v="6"/>
    <x v="135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6"/>
    <x v="1"/>
    <x v="6"/>
    <x v="447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6"/>
    <x v="1"/>
    <x v="6"/>
    <x v="144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6"/>
    <x v="1"/>
    <x v="6"/>
    <x v="2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6"/>
    <x v="1"/>
    <x v="6"/>
    <x v="380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6"/>
    <x v="1"/>
    <x v="6"/>
    <x v="2691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6"/>
    <x v="1"/>
    <x v="6"/>
    <x v="2692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6"/>
    <x v="1"/>
    <x v="6"/>
    <x v="121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6"/>
    <x v="1"/>
    <x v="6"/>
    <x v="31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6"/>
    <x v="1"/>
    <x v="6"/>
    <x v="121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6"/>
    <x v="1"/>
    <x v="6"/>
    <x v="120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6"/>
    <x v="1"/>
    <x v="6"/>
    <x v="119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6"/>
    <x v="1"/>
    <x v="6"/>
    <x v="1780"/>
  </r>
  <r>
    <n v="4018"/>
    <x v="4011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6"/>
    <x v="1"/>
    <x v="6"/>
    <x v="151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6"/>
    <x v="1"/>
    <x v="6"/>
    <x v="1797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6"/>
    <x v="1"/>
    <x v="6"/>
    <x v="836"/>
  </r>
  <r>
    <n v="4021"/>
    <x v="4014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6"/>
    <x v="1"/>
    <x v="6"/>
    <x v="368"/>
  </r>
  <r>
    <n v="4022"/>
    <x v="4015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6"/>
    <x v="1"/>
    <x v="6"/>
    <x v="2693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6"/>
    <x v="1"/>
    <x v="6"/>
    <x v="121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6"/>
    <x v="1"/>
    <x v="6"/>
    <x v="119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6"/>
    <x v="1"/>
    <x v="6"/>
    <x v="368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6"/>
    <x v="1"/>
    <x v="6"/>
    <x v="121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6"/>
    <x v="1"/>
    <x v="6"/>
    <x v="2557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6"/>
    <x v="1"/>
    <x v="6"/>
    <x v="2534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6"/>
    <x v="1"/>
    <x v="6"/>
    <x v="121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6"/>
    <x v="1"/>
    <x v="6"/>
    <x v="583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6"/>
    <x v="1"/>
    <x v="6"/>
    <x v="121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6"/>
    <x v="1"/>
    <x v="6"/>
    <x v="578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6"/>
    <x v="1"/>
    <x v="6"/>
    <x v="2694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6"/>
    <x v="1"/>
    <x v="6"/>
    <x v="101"/>
  </r>
  <r>
    <n v="4035"/>
    <x v="4028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6"/>
    <x v="1"/>
    <x v="6"/>
    <x v="2695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6"/>
    <x v="1"/>
    <x v="6"/>
    <x v="269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6"/>
    <x v="1"/>
    <x v="6"/>
    <x v="375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6"/>
    <x v="1"/>
    <x v="6"/>
    <x v="2697"/>
  </r>
  <r>
    <n v="4039"/>
    <x v="4032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6"/>
    <x v="1"/>
    <x v="6"/>
    <x v="88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6"/>
    <x v="1"/>
    <x v="6"/>
    <x v="2698"/>
  </r>
  <r>
    <n v="4041"/>
    <x v="4034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6"/>
    <x v="1"/>
    <x v="6"/>
    <x v="678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6"/>
    <x v="1"/>
    <x v="6"/>
    <x v="582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6"/>
    <x v="1"/>
    <x v="6"/>
    <x v="121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6"/>
    <x v="1"/>
    <x v="6"/>
    <x v="69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6"/>
    <x v="1"/>
    <x v="6"/>
    <x v="120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6"/>
    <x v="1"/>
    <x v="6"/>
    <x v="134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6"/>
    <x v="1"/>
    <x v="6"/>
    <x v="440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6"/>
    <x v="1"/>
    <x v="6"/>
    <x v="2699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6"/>
    <x v="1"/>
    <x v="6"/>
    <x v="580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6"/>
    <x v="1"/>
    <x v="6"/>
    <x v="120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6"/>
    <x v="1"/>
    <x v="6"/>
    <x v="121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6"/>
    <x v="1"/>
    <x v="6"/>
    <x v="2700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6"/>
    <x v="1"/>
    <x v="6"/>
    <x v="687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6"/>
    <x v="1"/>
    <x v="6"/>
    <x v="121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6"/>
    <x v="1"/>
    <x v="6"/>
    <x v="2701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6"/>
    <x v="1"/>
    <x v="6"/>
    <x v="59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6"/>
    <x v="1"/>
    <x v="6"/>
    <x v="947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6"/>
    <x v="1"/>
    <x v="6"/>
    <x v="2702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6"/>
    <x v="1"/>
    <x v="6"/>
    <x v="669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6"/>
    <x v="1"/>
    <x v="6"/>
    <x v="2629"/>
  </r>
  <r>
    <n v="4061"/>
    <x v="4054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6"/>
    <x v="1"/>
    <x v="6"/>
    <x v="121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6"/>
    <x v="1"/>
    <x v="6"/>
    <x v="2703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6"/>
    <x v="1"/>
    <x v="6"/>
    <x v="2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6"/>
    <x v="1"/>
    <x v="6"/>
    <x v="1057"/>
  </r>
  <r>
    <n v="4065"/>
    <x v="4058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6"/>
    <x v="1"/>
    <x v="6"/>
    <x v="2704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6"/>
    <x v="1"/>
    <x v="6"/>
    <x v="380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6"/>
    <x v="1"/>
    <x v="6"/>
    <x v="2705"/>
  </r>
  <r>
    <n v="4068"/>
    <x v="4061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6"/>
    <x v="1"/>
    <x v="6"/>
    <x v="2706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6"/>
    <x v="1"/>
    <x v="6"/>
    <x v="2707"/>
  </r>
  <r>
    <n v="4070"/>
    <x v="4063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6"/>
    <x v="1"/>
    <x v="6"/>
    <x v="440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6"/>
    <x v="1"/>
    <x v="6"/>
    <x v="121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6"/>
    <x v="1"/>
    <x v="6"/>
    <x v="447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6"/>
    <x v="1"/>
    <x v="6"/>
    <x v="2708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6"/>
    <x v="1"/>
    <x v="6"/>
    <x v="431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6"/>
    <x v="1"/>
    <x v="6"/>
    <x v="2709"/>
  </r>
  <r>
    <n v="4076"/>
    <x v="4069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6"/>
    <x v="1"/>
    <x v="6"/>
    <x v="121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6"/>
    <x v="1"/>
    <x v="6"/>
    <x v="2710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6"/>
    <x v="1"/>
    <x v="6"/>
    <x v="121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6"/>
    <x v="1"/>
    <x v="6"/>
    <x v="144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6"/>
    <x v="1"/>
    <x v="6"/>
    <x v="121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6"/>
    <x v="1"/>
    <x v="6"/>
    <x v="2242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6"/>
    <x v="1"/>
    <x v="6"/>
    <x v="1720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6"/>
    <x v="1"/>
    <x v="6"/>
    <x v="2711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6"/>
    <x v="1"/>
    <x v="6"/>
    <x v="119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6"/>
    <x v="1"/>
    <x v="6"/>
    <x v="119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6"/>
    <x v="1"/>
    <x v="6"/>
    <x v="2712"/>
  </r>
  <r>
    <n v="4087"/>
    <x v="4080"/>
    <s v="Comedy Stage Play"/>
    <x v="376"/>
    <x v="117"/>
    <x v="2"/>
    <x v="0"/>
    <x v="0"/>
    <n v="1468777786"/>
    <n v="1466185786"/>
    <b v="0"/>
    <n v="0"/>
    <b v="0"/>
    <x v="6"/>
    <x v="1"/>
    <x v="6"/>
    <x v="121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6"/>
    <x v="1"/>
    <x v="6"/>
    <x v="2561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6"/>
    <x v="1"/>
    <x v="6"/>
    <x v="179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6"/>
    <x v="1"/>
    <x v="6"/>
    <x v="1545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6"/>
    <x v="1"/>
    <x v="6"/>
    <x v="15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6"/>
    <x v="1"/>
    <x v="6"/>
    <x v="135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6"/>
    <x v="1"/>
    <x v="6"/>
    <x v="2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6"/>
    <x v="1"/>
    <x v="6"/>
    <x v="2713"/>
  </r>
  <r>
    <n v="4095"/>
    <x v="4088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6"/>
    <x v="1"/>
    <x v="6"/>
    <x v="2714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6"/>
    <x v="1"/>
    <x v="6"/>
    <x v="2715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6"/>
    <x v="1"/>
    <x v="6"/>
    <x v="121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6"/>
    <x v="1"/>
    <x v="6"/>
    <x v="121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6"/>
    <x v="1"/>
    <x v="6"/>
    <x v="73"/>
  </r>
  <r>
    <n v="4100"/>
    <x v="4093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6"/>
    <x v="1"/>
    <x v="6"/>
    <x v="121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6"/>
    <x v="1"/>
    <x v="6"/>
    <x v="121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6"/>
    <x v="1"/>
    <x v="6"/>
    <x v="2716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6"/>
    <x v="1"/>
    <x v="6"/>
    <x v="407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6"/>
    <x v="1"/>
    <x v="6"/>
    <x v="2717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6"/>
    <x v="1"/>
    <x v="6"/>
    <x v="2718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6"/>
    <x v="1"/>
    <x v="6"/>
    <x v="2719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6"/>
    <x v="1"/>
    <x v="6"/>
    <x v="2150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6"/>
    <x v="1"/>
    <x v="6"/>
    <x v="578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6"/>
    <x v="1"/>
    <x v="6"/>
    <x v="121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6"/>
    <x v="1"/>
    <x v="6"/>
    <x v="2720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6"/>
    <x v="1"/>
    <x v="6"/>
    <x v="2721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6"/>
    <x v="1"/>
    <x v="6"/>
    <x v="12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6"/>
    <x v="1"/>
    <x v="6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0CFEC-8588-9541-9DBE-CDF98C6D1B4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674B6-9D12-5946-AB01-8BDBA3D8EA8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F91B1-5803-3D41-BFD0-C5741D953BF7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2" zoomScaleNormal="132" workbookViewId="0">
      <pane xSplit="1" ySplit="1" topLeftCell="B3772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" style="5" customWidth="1"/>
    <col min="5" max="5" width="16.5" style="7" customWidth="1"/>
    <col min="6" max="6" width="21.33203125" style="10" customWidth="1"/>
    <col min="7" max="7" width="17.83203125" style="10" customWidth="1"/>
    <col min="8" max="8" width="19.83203125" style="10" customWidth="1"/>
    <col min="9" max="9" width="19.33203125" style="10" customWidth="1"/>
    <col min="10" max="10" width="17.83203125" style="10" customWidth="1"/>
    <col min="11" max="11" width="15.5" style="10" customWidth="1"/>
    <col min="12" max="12" width="24.5" style="10" customWidth="1"/>
    <col min="13" max="13" width="36.5" customWidth="1"/>
    <col min="14" max="15" width="41.1640625" style="10" customWidth="1"/>
    <col min="16" max="17" width="16.33203125" style="10" bestFit="1" customWidth="1"/>
    <col min="18" max="18" width="15" style="10" bestFit="1" customWidth="1"/>
    <col min="19" max="19" width="26.3320312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8359</v>
      </c>
      <c r="P1" s="1" t="s">
        <v>8358</v>
      </c>
      <c r="Q1" s="1" t="s">
        <v>8306</v>
      </c>
      <c r="R1" s="1" t="s">
        <v>8307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t="b">
        <v>1</v>
      </c>
      <c r="N2" s="10" t="s">
        <v>8263</v>
      </c>
      <c r="O2" s="15" t="s">
        <v>8308</v>
      </c>
      <c r="P2" s="10" t="s">
        <v>8309</v>
      </c>
      <c r="Q2" s="10">
        <f>ROUND(E2/D2*100,0)</f>
        <v>137</v>
      </c>
      <c r="R2" s="10">
        <f t="shared" ref="R2:R65" si="0">IFERROR(ROUND(E2/L2,2),0)</f>
        <v>63.92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t="b">
        <v>1</v>
      </c>
      <c r="N3" s="10" t="s">
        <v>8263</v>
      </c>
      <c r="O3" s="15" t="s">
        <v>8308</v>
      </c>
      <c r="P3" s="10" t="s">
        <v>8309</v>
      </c>
      <c r="Q3" s="10">
        <f t="shared" ref="Q3:Q66" si="1">ROUND(E3/D3*100,0)</f>
        <v>143</v>
      </c>
      <c r="R3" s="10">
        <f t="shared" si="0"/>
        <v>185.48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t="b">
        <v>1</v>
      </c>
      <c r="N4" s="10" t="s">
        <v>8263</v>
      </c>
      <c r="O4" s="15" t="s">
        <v>8308</v>
      </c>
      <c r="P4" s="10" t="s">
        <v>8309</v>
      </c>
      <c r="Q4" s="10">
        <f t="shared" si="1"/>
        <v>105</v>
      </c>
      <c r="R4" s="10">
        <f t="shared" si="0"/>
        <v>15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t="b">
        <v>1</v>
      </c>
      <c r="N5" s="10" t="s">
        <v>8263</v>
      </c>
      <c r="O5" s="15" t="s">
        <v>8308</v>
      </c>
      <c r="P5" s="10" t="s">
        <v>8309</v>
      </c>
      <c r="Q5" s="10">
        <f t="shared" si="1"/>
        <v>104</v>
      </c>
      <c r="R5" s="10">
        <f t="shared" si="0"/>
        <v>69.27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t="b">
        <v>1</v>
      </c>
      <c r="N6" s="10" t="s">
        <v>8263</v>
      </c>
      <c r="O6" s="15" t="s">
        <v>8308</v>
      </c>
      <c r="P6" s="10" t="s">
        <v>8309</v>
      </c>
      <c r="Q6" s="10">
        <f t="shared" si="1"/>
        <v>123</v>
      </c>
      <c r="R6" s="10">
        <f t="shared" si="0"/>
        <v>190.55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t="b">
        <v>1</v>
      </c>
      <c r="N7" s="10" t="s">
        <v>8263</v>
      </c>
      <c r="O7" s="15" t="s">
        <v>8308</v>
      </c>
      <c r="P7" s="10" t="s">
        <v>8309</v>
      </c>
      <c r="Q7" s="10">
        <f t="shared" si="1"/>
        <v>110</v>
      </c>
      <c r="R7" s="10">
        <f t="shared" si="0"/>
        <v>93.4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t="b">
        <v>1</v>
      </c>
      <c r="N8" s="10" t="s">
        <v>8263</v>
      </c>
      <c r="O8" s="15" t="s">
        <v>8308</v>
      </c>
      <c r="P8" s="10" t="s">
        <v>8309</v>
      </c>
      <c r="Q8" s="10">
        <f t="shared" si="1"/>
        <v>106</v>
      </c>
      <c r="R8" s="10">
        <f t="shared" si="0"/>
        <v>146.88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t="b">
        <v>1</v>
      </c>
      <c r="N9" s="10" t="s">
        <v>8263</v>
      </c>
      <c r="O9" s="15" t="s">
        <v>8308</v>
      </c>
      <c r="P9" s="10" t="s">
        <v>8309</v>
      </c>
      <c r="Q9" s="10">
        <f t="shared" si="1"/>
        <v>101</v>
      </c>
      <c r="R9" s="10">
        <f t="shared" si="0"/>
        <v>159.82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t="b">
        <v>1</v>
      </c>
      <c r="N10" s="10" t="s">
        <v>8263</v>
      </c>
      <c r="O10" s="15" t="s">
        <v>8308</v>
      </c>
      <c r="P10" s="10" t="s">
        <v>8309</v>
      </c>
      <c r="Q10" s="10">
        <f t="shared" si="1"/>
        <v>100</v>
      </c>
      <c r="R10" s="10">
        <f t="shared" si="0"/>
        <v>291.79000000000002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t="b">
        <v>1</v>
      </c>
      <c r="N11" s="10" t="s">
        <v>8263</v>
      </c>
      <c r="O11" s="15" t="s">
        <v>8308</v>
      </c>
      <c r="P11" s="10" t="s">
        <v>8309</v>
      </c>
      <c r="Q11" s="10">
        <f t="shared" si="1"/>
        <v>126</v>
      </c>
      <c r="R11" s="10">
        <f t="shared" si="0"/>
        <v>31.5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t="b">
        <v>1</v>
      </c>
      <c r="N12" s="10" t="s">
        <v>8263</v>
      </c>
      <c r="O12" s="15" t="s">
        <v>8308</v>
      </c>
      <c r="P12" s="10" t="s">
        <v>8309</v>
      </c>
      <c r="Q12" s="10">
        <f t="shared" si="1"/>
        <v>101</v>
      </c>
      <c r="R12" s="10">
        <f t="shared" si="0"/>
        <v>158.68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t="b">
        <v>1</v>
      </c>
      <c r="N13" s="10" t="s">
        <v>8263</v>
      </c>
      <c r="O13" s="15" t="s">
        <v>8308</v>
      </c>
      <c r="P13" s="10" t="s">
        <v>8309</v>
      </c>
      <c r="Q13" s="10">
        <f t="shared" si="1"/>
        <v>121</v>
      </c>
      <c r="R13" s="10">
        <f t="shared" si="0"/>
        <v>80.33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t="b">
        <v>1</v>
      </c>
      <c r="N14" s="10" t="s">
        <v>8263</v>
      </c>
      <c r="O14" s="15" t="s">
        <v>8308</v>
      </c>
      <c r="P14" s="10" t="s">
        <v>8309</v>
      </c>
      <c r="Q14" s="10">
        <f t="shared" si="1"/>
        <v>165</v>
      </c>
      <c r="R14" s="10">
        <f t="shared" si="0"/>
        <v>59.96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t="b">
        <v>1</v>
      </c>
      <c r="N15" s="10" t="s">
        <v>8263</v>
      </c>
      <c r="O15" s="15" t="s">
        <v>8308</v>
      </c>
      <c r="P15" s="10" t="s">
        <v>8309</v>
      </c>
      <c r="Q15" s="10">
        <f t="shared" si="1"/>
        <v>160</v>
      </c>
      <c r="R15" s="10">
        <f t="shared" si="0"/>
        <v>109.78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t="b">
        <v>1</v>
      </c>
      <c r="N16" s="10" t="s">
        <v>8263</v>
      </c>
      <c r="O16" s="15" t="s">
        <v>8308</v>
      </c>
      <c r="P16" s="10" t="s">
        <v>8309</v>
      </c>
      <c r="Q16" s="10">
        <f t="shared" si="1"/>
        <v>101</v>
      </c>
      <c r="R16" s="10">
        <f t="shared" si="0"/>
        <v>147.71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t="b">
        <v>1</v>
      </c>
      <c r="N17" s="10" t="s">
        <v>8263</v>
      </c>
      <c r="O17" s="15" t="s">
        <v>8308</v>
      </c>
      <c r="P17" s="10" t="s">
        <v>8309</v>
      </c>
      <c r="Q17" s="10">
        <f t="shared" si="1"/>
        <v>107</v>
      </c>
      <c r="R17" s="10">
        <f t="shared" si="0"/>
        <v>21.76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t="b">
        <v>1</v>
      </c>
      <c r="N18" s="10" t="s">
        <v>8263</v>
      </c>
      <c r="O18" s="15" t="s">
        <v>8308</v>
      </c>
      <c r="P18" s="10" t="s">
        <v>8309</v>
      </c>
      <c r="Q18" s="10">
        <f t="shared" si="1"/>
        <v>100</v>
      </c>
      <c r="R18" s="10">
        <f t="shared" si="0"/>
        <v>171.84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t="b">
        <v>1</v>
      </c>
      <c r="N19" s="10" t="s">
        <v>8263</v>
      </c>
      <c r="O19" s="15" t="s">
        <v>8308</v>
      </c>
      <c r="P19" s="10" t="s">
        <v>8309</v>
      </c>
      <c r="Q19" s="10">
        <f t="shared" si="1"/>
        <v>101</v>
      </c>
      <c r="R19" s="10">
        <f t="shared" si="0"/>
        <v>41.94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t="b">
        <v>1</v>
      </c>
      <c r="N20" s="10" t="s">
        <v>8263</v>
      </c>
      <c r="O20" s="15" t="s">
        <v>8308</v>
      </c>
      <c r="P20" s="10" t="s">
        <v>8309</v>
      </c>
      <c r="Q20" s="10">
        <f t="shared" si="1"/>
        <v>106</v>
      </c>
      <c r="R20" s="10">
        <f t="shared" si="0"/>
        <v>93.26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t="b">
        <v>1</v>
      </c>
      <c r="N21" s="10" t="s">
        <v>8263</v>
      </c>
      <c r="O21" s="15" t="s">
        <v>8308</v>
      </c>
      <c r="P21" s="10" t="s">
        <v>8309</v>
      </c>
      <c r="Q21" s="10">
        <f t="shared" si="1"/>
        <v>145</v>
      </c>
      <c r="R21" s="10">
        <f t="shared" si="0"/>
        <v>56.14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t="b">
        <v>1</v>
      </c>
      <c r="N22" s="10" t="s">
        <v>8263</v>
      </c>
      <c r="O22" s="15" t="s">
        <v>8308</v>
      </c>
      <c r="P22" s="10" t="s">
        <v>8309</v>
      </c>
      <c r="Q22" s="10">
        <f t="shared" si="1"/>
        <v>100</v>
      </c>
      <c r="R22" s="10">
        <f t="shared" si="0"/>
        <v>80.16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t="b">
        <v>1</v>
      </c>
      <c r="N23" s="10" t="s">
        <v>8263</v>
      </c>
      <c r="O23" s="15" t="s">
        <v>8308</v>
      </c>
      <c r="P23" s="10" t="s">
        <v>8309</v>
      </c>
      <c r="Q23" s="10">
        <f t="shared" si="1"/>
        <v>109</v>
      </c>
      <c r="R23" s="10">
        <f t="shared" si="0"/>
        <v>199.9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t="b">
        <v>1</v>
      </c>
      <c r="N24" s="10" t="s">
        <v>8263</v>
      </c>
      <c r="O24" s="15" t="s">
        <v>8308</v>
      </c>
      <c r="P24" s="10" t="s">
        <v>8309</v>
      </c>
      <c r="Q24" s="10">
        <f t="shared" si="1"/>
        <v>117</v>
      </c>
      <c r="R24" s="10">
        <f t="shared" si="0"/>
        <v>51.25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t="b">
        <v>1</v>
      </c>
      <c r="N25" s="10" t="s">
        <v>8263</v>
      </c>
      <c r="O25" s="15" t="s">
        <v>8308</v>
      </c>
      <c r="P25" s="10" t="s">
        <v>8309</v>
      </c>
      <c r="Q25" s="10">
        <f t="shared" si="1"/>
        <v>119</v>
      </c>
      <c r="R25" s="10">
        <f t="shared" si="0"/>
        <v>103.04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t="b">
        <v>1</v>
      </c>
      <c r="N26" s="10" t="s">
        <v>8263</v>
      </c>
      <c r="O26" s="15" t="s">
        <v>8308</v>
      </c>
      <c r="P26" s="10" t="s">
        <v>8309</v>
      </c>
      <c r="Q26" s="10">
        <f t="shared" si="1"/>
        <v>109</v>
      </c>
      <c r="R26" s="10">
        <f t="shared" si="0"/>
        <v>66.349999999999994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t="b">
        <v>1</v>
      </c>
      <c r="N27" s="10" t="s">
        <v>8263</v>
      </c>
      <c r="O27" s="15" t="s">
        <v>8308</v>
      </c>
      <c r="P27" s="10" t="s">
        <v>8309</v>
      </c>
      <c r="Q27" s="10">
        <f t="shared" si="1"/>
        <v>133</v>
      </c>
      <c r="R27" s="10">
        <f t="shared" si="0"/>
        <v>57.14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t="b">
        <v>1</v>
      </c>
      <c r="N28" s="10" t="s">
        <v>8263</v>
      </c>
      <c r="O28" s="15" t="s">
        <v>8308</v>
      </c>
      <c r="P28" s="10" t="s">
        <v>8309</v>
      </c>
      <c r="Q28" s="10">
        <f t="shared" si="1"/>
        <v>155</v>
      </c>
      <c r="R28" s="10">
        <f t="shared" si="0"/>
        <v>102.11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t="b">
        <v>1</v>
      </c>
      <c r="N29" s="10" t="s">
        <v>8263</v>
      </c>
      <c r="O29" s="15" t="s">
        <v>8308</v>
      </c>
      <c r="P29" s="10" t="s">
        <v>8309</v>
      </c>
      <c r="Q29" s="10">
        <f t="shared" si="1"/>
        <v>112</v>
      </c>
      <c r="R29" s="10">
        <f t="shared" si="0"/>
        <v>148.97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t="b">
        <v>1</v>
      </c>
      <c r="N30" s="10" t="s">
        <v>8263</v>
      </c>
      <c r="O30" s="15" t="s">
        <v>8308</v>
      </c>
      <c r="P30" s="10" t="s">
        <v>8309</v>
      </c>
      <c r="Q30" s="10">
        <f t="shared" si="1"/>
        <v>100</v>
      </c>
      <c r="R30" s="10">
        <f t="shared" si="0"/>
        <v>169.61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t="b">
        <v>1</v>
      </c>
      <c r="N31" s="10" t="s">
        <v>8263</v>
      </c>
      <c r="O31" s="15" t="s">
        <v>8308</v>
      </c>
      <c r="P31" s="10" t="s">
        <v>8309</v>
      </c>
      <c r="Q31" s="10">
        <f t="shared" si="1"/>
        <v>123</v>
      </c>
      <c r="R31" s="10">
        <f t="shared" si="0"/>
        <v>31.62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t="b">
        <v>1</v>
      </c>
      <c r="N32" s="10" t="s">
        <v>8263</v>
      </c>
      <c r="O32" s="15" t="s">
        <v>8308</v>
      </c>
      <c r="P32" s="10" t="s">
        <v>8309</v>
      </c>
      <c r="Q32" s="10">
        <f t="shared" si="1"/>
        <v>101</v>
      </c>
      <c r="R32" s="10">
        <f t="shared" si="0"/>
        <v>76.45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t="b">
        <v>1</v>
      </c>
      <c r="N33" s="10" t="s">
        <v>8263</v>
      </c>
      <c r="O33" s="15" t="s">
        <v>8308</v>
      </c>
      <c r="P33" s="10" t="s">
        <v>8309</v>
      </c>
      <c r="Q33" s="10">
        <f t="shared" si="1"/>
        <v>100</v>
      </c>
      <c r="R33" s="10">
        <f t="shared" si="0"/>
        <v>13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t="b">
        <v>1</v>
      </c>
      <c r="N34" s="10" t="s">
        <v>8263</v>
      </c>
      <c r="O34" s="15" t="s">
        <v>8308</v>
      </c>
      <c r="P34" s="10" t="s">
        <v>8309</v>
      </c>
      <c r="Q34" s="10">
        <f t="shared" si="1"/>
        <v>100</v>
      </c>
      <c r="R34" s="10">
        <f t="shared" si="0"/>
        <v>320.45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t="b">
        <v>1</v>
      </c>
      <c r="N35" s="10" t="s">
        <v>8263</v>
      </c>
      <c r="O35" s="15" t="s">
        <v>8308</v>
      </c>
      <c r="P35" s="10" t="s">
        <v>8309</v>
      </c>
      <c r="Q35" s="10">
        <f t="shared" si="1"/>
        <v>102</v>
      </c>
      <c r="R35" s="10">
        <f t="shared" si="0"/>
        <v>83.75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t="b">
        <v>1</v>
      </c>
      <c r="N36" s="10" t="s">
        <v>8263</v>
      </c>
      <c r="O36" s="15" t="s">
        <v>8308</v>
      </c>
      <c r="P36" s="10" t="s">
        <v>8309</v>
      </c>
      <c r="Q36" s="10">
        <f t="shared" si="1"/>
        <v>130</v>
      </c>
      <c r="R36" s="10">
        <f t="shared" si="0"/>
        <v>49.88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t="b">
        <v>1</v>
      </c>
      <c r="N37" s="10" t="s">
        <v>8263</v>
      </c>
      <c r="O37" s="15" t="s">
        <v>8308</v>
      </c>
      <c r="P37" s="10" t="s">
        <v>8309</v>
      </c>
      <c r="Q37" s="10">
        <f t="shared" si="1"/>
        <v>167</v>
      </c>
      <c r="R37" s="10">
        <f t="shared" si="0"/>
        <v>59.46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t="b">
        <v>1</v>
      </c>
      <c r="N38" s="10" t="s">
        <v>8263</v>
      </c>
      <c r="O38" s="15" t="s">
        <v>8308</v>
      </c>
      <c r="P38" s="10" t="s">
        <v>8309</v>
      </c>
      <c r="Q38" s="10">
        <f t="shared" si="1"/>
        <v>142</v>
      </c>
      <c r="R38" s="10">
        <f t="shared" si="0"/>
        <v>193.84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t="b">
        <v>1</v>
      </c>
      <c r="N39" s="10" t="s">
        <v>8263</v>
      </c>
      <c r="O39" s="15" t="s">
        <v>8308</v>
      </c>
      <c r="P39" s="10" t="s">
        <v>8309</v>
      </c>
      <c r="Q39" s="10">
        <f t="shared" si="1"/>
        <v>183</v>
      </c>
      <c r="R39" s="10">
        <f t="shared" si="0"/>
        <v>159.51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t="b">
        <v>1</v>
      </c>
      <c r="N40" s="10" t="s">
        <v>8263</v>
      </c>
      <c r="O40" s="15" t="s">
        <v>8308</v>
      </c>
      <c r="P40" s="10" t="s">
        <v>8309</v>
      </c>
      <c r="Q40" s="10">
        <f t="shared" si="1"/>
        <v>110</v>
      </c>
      <c r="R40" s="10">
        <f t="shared" si="0"/>
        <v>41.68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t="b">
        <v>1</v>
      </c>
      <c r="N41" s="10" t="s">
        <v>8263</v>
      </c>
      <c r="O41" s="15" t="s">
        <v>8308</v>
      </c>
      <c r="P41" s="10" t="s">
        <v>8309</v>
      </c>
      <c r="Q41" s="10">
        <f t="shared" si="1"/>
        <v>131</v>
      </c>
      <c r="R41" s="10">
        <f t="shared" si="0"/>
        <v>150.9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t="b">
        <v>1</v>
      </c>
      <c r="N42" s="10" t="s">
        <v>8263</v>
      </c>
      <c r="O42" s="15" t="s">
        <v>8308</v>
      </c>
      <c r="P42" s="10" t="s">
        <v>8309</v>
      </c>
      <c r="Q42" s="10">
        <f t="shared" si="1"/>
        <v>101</v>
      </c>
      <c r="R42" s="10">
        <f t="shared" si="0"/>
        <v>126.69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t="b">
        <v>1</v>
      </c>
      <c r="N43" s="10" t="s">
        <v>8263</v>
      </c>
      <c r="O43" s="15" t="s">
        <v>8308</v>
      </c>
      <c r="P43" s="10" t="s">
        <v>8309</v>
      </c>
      <c r="Q43" s="10">
        <f t="shared" si="1"/>
        <v>100</v>
      </c>
      <c r="R43" s="10">
        <f t="shared" si="0"/>
        <v>105.26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t="b">
        <v>1</v>
      </c>
      <c r="N44" s="10" t="s">
        <v>8263</v>
      </c>
      <c r="O44" s="15" t="s">
        <v>8308</v>
      </c>
      <c r="P44" s="10" t="s">
        <v>8309</v>
      </c>
      <c r="Q44" s="10">
        <f t="shared" si="1"/>
        <v>142</v>
      </c>
      <c r="R44" s="10">
        <f t="shared" si="0"/>
        <v>117.51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t="b">
        <v>1</v>
      </c>
      <c r="N45" s="10" t="s">
        <v>8263</v>
      </c>
      <c r="O45" s="15" t="s">
        <v>8308</v>
      </c>
      <c r="P45" s="10" t="s">
        <v>8309</v>
      </c>
      <c r="Q45" s="10">
        <f t="shared" si="1"/>
        <v>309</v>
      </c>
      <c r="R45" s="10">
        <f t="shared" si="0"/>
        <v>117.36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t="b">
        <v>1</v>
      </c>
      <c r="N46" s="10" t="s">
        <v>8263</v>
      </c>
      <c r="O46" s="15" t="s">
        <v>8308</v>
      </c>
      <c r="P46" s="10" t="s">
        <v>8309</v>
      </c>
      <c r="Q46" s="10">
        <f t="shared" si="1"/>
        <v>100</v>
      </c>
      <c r="R46" s="10">
        <f t="shared" si="0"/>
        <v>133.33000000000001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t="b">
        <v>1</v>
      </c>
      <c r="N47" s="10" t="s">
        <v>8263</v>
      </c>
      <c r="O47" s="15" t="s">
        <v>8308</v>
      </c>
      <c r="P47" s="10" t="s">
        <v>8309</v>
      </c>
      <c r="Q47" s="10">
        <f t="shared" si="1"/>
        <v>120</v>
      </c>
      <c r="R47" s="10">
        <f t="shared" si="0"/>
        <v>98.36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t="b">
        <v>1</v>
      </c>
      <c r="N48" s="10" t="s">
        <v>8263</v>
      </c>
      <c r="O48" s="15" t="s">
        <v>8308</v>
      </c>
      <c r="P48" s="10" t="s">
        <v>8309</v>
      </c>
      <c r="Q48" s="10">
        <f t="shared" si="1"/>
        <v>104</v>
      </c>
      <c r="R48" s="10">
        <f t="shared" si="0"/>
        <v>194.44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t="b">
        <v>1</v>
      </c>
      <c r="N49" s="10" t="s">
        <v>8263</v>
      </c>
      <c r="O49" s="15" t="s">
        <v>8308</v>
      </c>
      <c r="P49" s="10" t="s">
        <v>8309</v>
      </c>
      <c r="Q49" s="10">
        <f t="shared" si="1"/>
        <v>108</v>
      </c>
      <c r="R49" s="10">
        <f t="shared" si="0"/>
        <v>76.87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t="b">
        <v>1</v>
      </c>
      <c r="N50" s="10" t="s">
        <v>8263</v>
      </c>
      <c r="O50" s="15" t="s">
        <v>8308</v>
      </c>
      <c r="P50" s="10" t="s">
        <v>8309</v>
      </c>
      <c r="Q50" s="10">
        <f t="shared" si="1"/>
        <v>108</v>
      </c>
      <c r="R50" s="10">
        <f t="shared" si="0"/>
        <v>56.82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t="b">
        <v>1</v>
      </c>
      <c r="N51" s="10" t="s">
        <v>8263</v>
      </c>
      <c r="O51" s="15" t="s">
        <v>8308</v>
      </c>
      <c r="P51" s="10" t="s">
        <v>8309</v>
      </c>
      <c r="Q51" s="10">
        <f t="shared" si="1"/>
        <v>100</v>
      </c>
      <c r="R51" s="10">
        <f t="shared" si="0"/>
        <v>137.93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t="b">
        <v>1</v>
      </c>
      <c r="N52" s="10" t="s">
        <v>8263</v>
      </c>
      <c r="O52" s="15" t="s">
        <v>8308</v>
      </c>
      <c r="P52" s="10" t="s">
        <v>8309</v>
      </c>
      <c r="Q52" s="10">
        <f t="shared" si="1"/>
        <v>100</v>
      </c>
      <c r="R52" s="10">
        <f t="shared" si="0"/>
        <v>27.27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t="b">
        <v>1</v>
      </c>
      <c r="N53" s="10" t="s">
        <v>8263</v>
      </c>
      <c r="O53" s="15" t="s">
        <v>8308</v>
      </c>
      <c r="P53" s="10" t="s">
        <v>8309</v>
      </c>
      <c r="Q53" s="10">
        <f t="shared" si="1"/>
        <v>128</v>
      </c>
      <c r="R53" s="10">
        <f t="shared" si="0"/>
        <v>118.34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t="b">
        <v>1</v>
      </c>
      <c r="N54" s="10" t="s">
        <v>8263</v>
      </c>
      <c r="O54" s="15" t="s">
        <v>8308</v>
      </c>
      <c r="P54" s="10" t="s">
        <v>8309</v>
      </c>
      <c r="Q54" s="10">
        <f t="shared" si="1"/>
        <v>116</v>
      </c>
      <c r="R54" s="10">
        <f t="shared" si="0"/>
        <v>223.48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t="b">
        <v>1</v>
      </c>
      <c r="N55" s="10" t="s">
        <v>8263</v>
      </c>
      <c r="O55" s="15" t="s">
        <v>8308</v>
      </c>
      <c r="P55" s="10" t="s">
        <v>8309</v>
      </c>
      <c r="Q55" s="10">
        <f t="shared" si="1"/>
        <v>110</v>
      </c>
      <c r="R55" s="10">
        <f t="shared" si="0"/>
        <v>28.11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t="b">
        <v>1</v>
      </c>
      <c r="N56" s="10" t="s">
        <v>8263</v>
      </c>
      <c r="O56" s="15" t="s">
        <v>8308</v>
      </c>
      <c r="P56" s="10" t="s">
        <v>8309</v>
      </c>
      <c r="Q56" s="10">
        <f t="shared" si="1"/>
        <v>101</v>
      </c>
      <c r="R56" s="10">
        <f t="shared" si="0"/>
        <v>194.23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t="b">
        <v>1</v>
      </c>
      <c r="N57" s="10" t="s">
        <v>8263</v>
      </c>
      <c r="O57" s="15" t="s">
        <v>8308</v>
      </c>
      <c r="P57" s="10" t="s">
        <v>8309</v>
      </c>
      <c r="Q57" s="10">
        <f t="shared" si="1"/>
        <v>129</v>
      </c>
      <c r="R57" s="10">
        <f t="shared" si="0"/>
        <v>128.94999999999999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t="b">
        <v>1</v>
      </c>
      <c r="N58" s="10" t="s">
        <v>8263</v>
      </c>
      <c r="O58" s="15" t="s">
        <v>8308</v>
      </c>
      <c r="P58" s="10" t="s">
        <v>8309</v>
      </c>
      <c r="Q58" s="10">
        <f t="shared" si="1"/>
        <v>107</v>
      </c>
      <c r="R58" s="10">
        <f t="shared" si="0"/>
        <v>49.32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t="b">
        <v>1</v>
      </c>
      <c r="N59" s="10" t="s">
        <v>8263</v>
      </c>
      <c r="O59" s="15" t="s">
        <v>8308</v>
      </c>
      <c r="P59" s="10" t="s">
        <v>8309</v>
      </c>
      <c r="Q59" s="10">
        <f t="shared" si="1"/>
        <v>102</v>
      </c>
      <c r="R59" s="10">
        <f t="shared" si="0"/>
        <v>221.52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t="b">
        <v>1</v>
      </c>
      <c r="N60" s="10" t="s">
        <v>8263</v>
      </c>
      <c r="O60" s="15" t="s">
        <v>8308</v>
      </c>
      <c r="P60" s="10" t="s">
        <v>8309</v>
      </c>
      <c r="Q60" s="10">
        <f t="shared" si="1"/>
        <v>103</v>
      </c>
      <c r="R60" s="10">
        <f t="shared" si="0"/>
        <v>137.21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t="b">
        <v>1</v>
      </c>
      <c r="N61" s="10" t="s">
        <v>8263</v>
      </c>
      <c r="O61" s="15" t="s">
        <v>8308</v>
      </c>
      <c r="P61" s="10" t="s">
        <v>8309</v>
      </c>
      <c r="Q61" s="10">
        <f t="shared" si="1"/>
        <v>100</v>
      </c>
      <c r="R61" s="10">
        <f t="shared" si="0"/>
        <v>606.82000000000005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t="b">
        <v>1</v>
      </c>
      <c r="N62" s="10" t="s">
        <v>8264</v>
      </c>
      <c r="O62" s="15" t="s">
        <v>8308</v>
      </c>
      <c r="P62" s="10" t="s">
        <v>8310</v>
      </c>
      <c r="Q62" s="10">
        <f t="shared" si="1"/>
        <v>103</v>
      </c>
      <c r="R62" s="10">
        <f t="shared" si="0"/>
        <v>43.04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t="b">
        <v>1</v>
      </c>
      <c r="N63" s="10" t="s">
        <v>8264</v>
      </c>
      <c r="O63" s="15" t="s">
        <v>8308</v>
      </c>
      <c r="P63" s="10" t="s">
        <v>8310</v>
      </c>
      <c r="Q63" s="10">
        <f t="shared" si="1"/>
        <v>148</v>
      </c>
      <c r="R63" s="10">
        <f t="shared" si="0"/>
        <v>322.39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t="b">
        <v>1</v>
      </c>
      <c r="N64" s="10" t="s">
        <v>8264</v>
      </c>
      <c r="O64" s="15" t="s">
        <v>8308</v>
      </c>
      <c r="P64" s="10" t="s">
        <v>8310</v>
      </c>
      <c r="Q64" s="10">
        <f t="shared" si="1"/>
        <v>155</v>
      </c>
      <c r="R64" s="10">
        <f t="shared" si="0"/>
        <v>96.71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t="b">
        <v>1</v>
      </c>
      <c r="N65" s="10" t="s">
        <v>8264</v>
      </c>
      <c r="O65" s="15" t="s">
        <v>8308</v>
      </c>
      <c r="P65" s="10" t="s">
        <v>8310</v>
      </c>
      <c r="Q65" s="10">
        <f t="shared" si="1"/>
        <v>114</v>
      </c>
      <c r="R65" s="10">
        <f t="shared" si="0"/>
        <v>35.47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t="b">
        <v>1</v>
      </c>
      <c r="N66" s="10" t="s">
        <v>8264</v>
      </c>
      <c r="O66" s="15" t="s">
        <v>8308</v>
      </c>
      <c r="P66" s="10" t="s">
        <v>8310</v>
      </c>
      <c r="Q66" s="10">
        <f t="shared" si="1"/>
        <v>173</v>
      </c>
      <c r="R66" s="10">
        <f t="shared" ref="R66:R129" si="4">IFERROR(ROUND(E66/L66,2),0)</f>
        <v>86.67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t="b">
        <v>1</v>
      </c>
      <c r="N67" s="10" t="s">
        <v>8264</v>
      </c>
      <c r="O67" s="15" t="s">
        <v>8308</v>
      </c>
      <c r="P67" s="10" t="s">
        <v>8310</v>
      </c>
      <c r="Q67" s="10">
        <f t="shared" ref="Q67:Q130" si="5">ROUND(E67/D67*100,0)</f>
        <v>108</v>
      </c>
      <c r="R67" s="10">
        <f t="shared" si="4"/>
        <v>132.05000000000001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t="b">
        <v>1</v>
      </c>
      <c r="N68" s="10" t="s">
        <v>8264</v>
      </c>
      <c r="O68" s="15" t="s">
        <v>8308</v>
      </c>
      <c r="P68" s="10" t="s">
        <v>8310</v>
      </c>
      <c r="Q68" s="10">
        <f t="shared" si="5"/>
        <v>119</v>
      </c>
      <c r="R68" s="10">
        <f t="shared" si="4"/>
        <v>91.23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t="b">
        <v>1</v>
      </c>
      <c r="N69" s="10" t="s">
        <v>8264</v>
      </c>
      <c r="O69" s="15" t="s">
        <v>8308</v>
      </c>
      <c r="P69" s="10" t="s">
        <v>8310</v>
      </c>
      <c r="Q69" s="10">
        <f t="shared" si="5"/>
        <v>116</v>
      </c>
      <c r="R69" s="10">
        <f t="shared" si="4"/>
        <v>116.25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t="b">
        <v>1</v>
      </c>
      <c r="N70" s="10" t="s">
        <v>8264</v>
      </c>
      <c r="O70" s="15" t="s">
        <v>8308</v>
      </c>
      <c r="P70" s="10" t="s">
        <v>8310</v>
      </c>
      <c r="Q70" s="10">
        <f t="shared" si="5"/>
        <v>127</v>
      </c>
      <c r="R70" s="10">
        <f t="shared" si="4"/>
        <v>21.19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t="b">
        <v>1</v>
      </c>
      <c r="N71" s="10" t="s">
        <v>8264</v>
      </c>
      <c r="O71" s="15" t="s">
        <v>8308</v>
      </c>
      <c r="P71" s="10" t="s">
        <v>8310</v>
      </c>
      <c r="Q71" s="10">
        <f t="shared" si="5"/>
        <v>111</v>
      </c>
      <c r="R71" s="10">
        <f t="shared" si="4"/>
        <v>62.33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t="b">
        <v>1</v>
      </c>
      <c r="N72" s="10" t="s">
        <v>8264</v>
      </c>
      <c r="O72" s="15" t="s">
        <v>8308</v>
      </c>
      <c r="P72" s="10" t="s">
        <v>8310</v>
      </c>
      <c r="Q72" s="10">
        <f t="shared" si="5"/>
        <v>127</v>
      </c>
      <c r="R72" s="10">
        <f t="shared" si="4"/>
        <v>37.409999999999997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t="b">
        <v>1</v>
      </c>
      <c r="N73" s="10" t="s">
        <v>8264</v>
      </c>
      <c r="O73" s="15" t="s">
        <v>8308</v>
      </c>
      <c r="P73" s="10" t="s">
        <v>8310</v>
      </c>
      <c r="Q73" s="10">
        <f t="shared" si="5"/>
        <v>124</v>
      </c>
      <c r="R73" s="10">
        <f t="shared" si="4"/>
        <v>69.72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t="b">
        <v>1</v>
      </c>
      <c r="N74" s="10" t="s">
        <v>8264</v>
      </c>
      <c r="O74" s="15" t="s">
        <v>8308</v>
      </c>
      <c r="P74" s="10" t="s">
        <v>8310</v>
      </c>
      <c r="Q74" s="10">
        <f t="shared" si="5"/>
        <v>108</v>
      </c>
      <c r="R74" s="10">
        <f t="shared" si="4"/>
        <v>58.17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t="b">
        <v>1</v>
      </c>
      <c r="N75" s="10" t="s">
        <v>8264</v>
      </c>
      <c r="O75" s="15" t="s">
        <v>8308</v>
      </c>
      <c r="P75" s="10" t="s">
        <v>8310</v>
      </c>
      <c r="Q75" s="10">
        <f t="shared" si="5"/>
        <v>100</v>
      </c>
      <c r="R75" s="10">
        <f t="shared" si="4"/>
        <v>50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t="b">
        <v>1</v>
      </c>
      <c r="N76" s="10" t="s">
        <v>8264</v>
      </c>
      <c r="O76" s="15" t="s">
        <v>8308</v>
      </c>
      <c r="P76" s="10" t="s">
        <v>8310</v>
      </c>
      <c r="Q76" s="10">
        <f t="shared" si="5"/>
        <v>113</v>
      </c>
      <c r="R76" s="10">
        <f t="shared" si="4"/>
        <v>19.47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t="b">
        <v>1</v>
      </c>
      <c r="N77" s="10" t="s">
        <v>8264</v>
      </c>
      <c r="O77" s="15" t="s">
        <v>8308</v>
      </c>
      <c r="P77" s="10" t="s">
        <v>8310</v>
      </c>
      <c r="Q77" s="10">
        <f t="shared" si="5"/>
        <v>115</v>
      </c>
      <c r="R77" s="10">
        <f t="shared" si="4"/>
        <v>85.96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t="b">
        <v>1</v>
      </c>
      <c r="N78" s="10" t="s">
        <v>8264</v>
      </c>
      <c r="O78" s="15" t="s">
        <v>8308</v>
      </c>
      <c r="P78" s="10" t="s">
        <v>8310</v>
      </c>
      <c r="Q78" s="10">
        <f t="shared" si="5"/>
        <v>153</v>
      </c>
      <c r="R78" s="10">
        <f t="shared" si="4"/>
        <v>30.67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t="b">
        <v>1</v>
      </c>
      <c r="N79" s="10" t="s">
        <v>8264</v>
      </c>
      <c r="O79" s="15" t="s">
        <v>8308</v>
      </c>
      <c r="P79" s="10" t="s">
        <v>8310</v>
      </c>
      <c r="Q79" s="10">
        <f t="shared" si="5"/>
        <v>393</v>
      </c>
      <c r="R79" s="10">
        <f t="shared" si="4"/>
        <v>60.38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t="b">
        <v>1</v>
      </c>
      <c r="N80" s="10" t="s">
        <v>8264</v>
      </c>
      <c r="O80" s="15" t="s">
        <v>8308</v>
      </c>
      <c r="P80" s="10" t="s">
        <v>8310</v>
      </c>
      <c r="Q80" s="10">
        <f t="shared" si="5"/>
        <v>2702</v>
      </c>
      <c r="R80" s="10">
        <f t="shared" si="4"/>
        <v>38.6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t="b">
        <v>1</v>
      </c>
      <c r="N81" s="10" t="s">
        <v>8264</v>
      </c>
      <c r="O81" s="15" t="s">
        <v>8308</v>
      </c>
      <c r="P81" s="10" t="s">
        <v>8310</v>
      </c>
      <c r="Q81" s="10">
        <f t="shared" si="5"/>
        <v>127</v>
      </c>
      <c r="R81" s="10">
        <f t="shared" si="4"/>
        <v>40.270000000000003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t="b">
        <v>1</v>
      </c>
      <c r="N82" s="10" t="s">
        <v>8264</v>
      </c>
      <c r="O82" s="15" t="s">
        <v>8308</v>
      </c>
      <c r="P82" s="10" t="s">
        <v>8310</v>
      </c>
      <c r="Q82" s="10">
        <f t="shared" si="5"/>
        <v>107</v>
      </c>
      <c r="R82" s="10">
        <f t="shared" si="4"/>
        <v>273.83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t="b">
        <v>1</v>
      </c>
      <c r="N83" s="10" t="s">
        <v>8264</v>
      </c>
      <c r="O83" s="15" t="s">
        <v>8308</v>
      </c>
      <c r="P83" s="10" t="s">
        <v>8310</v>
      </c>
      <c r="Q83" s="10">
        <f t="shared" si="5"/>
        <v>198</v>
      </c>
      <c r="R83" s="10">
        <f t="shared" si="4"/>
        <v>53.04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t="b">
        <v>1</v>
      </c>
      <c r="N84" s="10" t="s">
        <v>8264</v>
      </c>
      <c r="O84" s="15" t="s">
        <v>8308</v>
      </c>
      <c r="P84" s="10" t="s">
        <v>8310</v>
      </c>
      <c r="Q84" s="10">
        <f t="shared" si="5"/>
        <v>100</v>
      </c>
      <c r="R84" s="10">
        <f t="shared" si="4"/>
        <v>40.01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t="b">
        <v>1</v>
      </c>
      <c r="N85" s="10" t="s">
        <v>8264</v>
      </c>
      <c r="O85" s="15" t="s">
        <v>8308</v>
      </c>
      <c r="P85" s="10" t="s">
        <v>8310</v>
      </c>
      <c r="Q85" s="10">
        <f t="shared" si="5"/>
        <v>103</v>
      </c>
      <c r="R85" s="10">
        <f t="shared" si="4"/>
        <v>15.77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t="b">
        <v>1</v>
      </c>
      <c r="N86" s="10" t="s">
        <v>8264</v>
      </c>
      <c r="O86" s="15" t="s">
        <v>8308</v>
      </c>
      <c r="P86" s="10" t="s">
        <v>8310</v>
      </c>
      <c r="Q86" s="10">
        <f t="shared" si="5"/>
        <v>100</v>
      </c>
      <c r="R86" s="10">
        <f t="shared" si="4"/>
        <v>71.430000000000007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t="b">
        <v>1</v>
      </c>
      <c r="N87" s="10" t="s">
        <v>8264</v>
      </c>
      <c r="O87" s="15" t="s">
        <v>8308</v>
      </c>
      <c r="P87" s="10" t="s">
        <v>8310</v>
      </c>
      <c r="Q87" s="10">
        <f t="shared" si="5"/>
        <v>126</v>
      </c>
      <c r="R87" s="10">
        <f t="shared" si="4"/>
        <v>71.709999999999994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t="b">
        <v>1</v>
      </c>
      <c r="N88" s="10" t="s">
        <v>8264</v>
      </c>
      <c r="O88" s="15" t="s">
        <v>8308</v>
      </c>
      <c r="P88" s="10" t="s">
        <v>8310</v>
      </c>
      <c r="Q88" s="10">
        <f t="shared" si="5"/>
        <v>106</v>
      </c>
      <c r="R88" s="10">
        <f t="shared" si="4"/>
        <v>375.76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t="b">
        <v>1</v>
      </c>
      <c r="N89" s="10" t="s">
        <v>8264</v>
      </c>
      <c r="O89" s="15" t="s">
        <v>8308</v>
      </c>
      <c r="P89" s="10" t="s">
        <v>8310</v>
      </c>
      <c r="Q89" s="10">
        <f t="shared" si="5"/>
        <v>105</v>
      </c>
      <c r="R89" s="10">
        <f t="shared" si="4"/>
        <v>104.6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t="b">
        <v>1</v>
      </c>
      <c r="N90" s="10" t="s">
        <v>8264</v>
      </c>
      <c r="O90" s="15" t="s">
        <v>8308</v>
      </c>
      <c r="P90" s="10" t="s">
        <v>8310</v>
      </c>
      <c r="Q90" s="10">
        <f t="shared" si="5"/>
        <v>103</v>
      </c>
      <c r="R90" s="10">
        <f t="shared" si="4"/>
        <v>60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t="b">
        <v>1</v>
      </c>
      <c r="N91" s="10" t="s">
        <v>8264</v>
      </c>
      <c r="O91" s="15" t="s">
        <v>8308</v>
      </c>
      <c r="P91" s="10" t="s">
        <v>8310</v>
      </c>
      <c r="Q91" s="10">
        <f t="shared" si="5"/>
        <v>115</v>
      </c>
      <c r="R91" s="10">
        <f t="shared" si="4"/>
        <v>123.29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t="b">
        <v>1</v>
      </c>
      <c r="N92" s="10" t="s">
        <v>8264</v>
      </c>
      <c r="O92" s="15" t="s">
        <v>8308</v>
      </c>
      <c r="P92" s="10" t="s">
        <v>8310</v>
      </c>
      <c r="Q92" s="10">
        <f t="shared" si="5"/>
        <v>100</v>
      </c>
      <c r="R92" s="10">
        <f t="shared" si="4"/>
        <v>31.38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t="b">
        <v>1</v>
      </c>
      <c r="N93" s="10" t="s">
        <v>8264</v>
      </c>
      <c r="O93" s="15" t="s">
        <v>8308</v>
      </c>
      <c r="P93" s="10" t="s">
        <v>8310</v>
      </c>
      <c r="Q93" s="10">
        <f t="shared" si="5"/>
        <v>120</v>
      </c>
      <c r="R93" s="10">
        <f t="shared" si="4"/>
        <v>78.260000000000005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t="b">
        <v>1</v>
      </c>
      <c r="N94" s="10" t="s">
        <v>8264</v>
      </c>
      <c r="O94" s="15" t="s">
        <v>8308</v>
      </c>
      <c r="P94" s="10" t="s">
        <v>8310</v>
      </c>
      <c r="Q94" s="10">
        <f t="shared" si="5"/>
        <v>105</v>
      </c>
      <c r="R94" s="10">
        <f t="shared" si="4"/>
        <v>122.33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t="b">
        <v>1</v>
      </c>
      <c r="N95" s="10" t="s">
        <v>8264</v>
      </c>
      <c r="O95" s="15" t="s">
        <v>8308</v>
      </c>
      <c r="P95" s="10" t="s">
        <v>8310</v>
      </c>
      <c r="Q95" s="10">
        <f t="shared" si="5"/>
        <v>111</v>
      </c>
      <c r="R95" s="10">
        <f t="shared" si="4"/>
        <v>73.73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t="b">
        <v>1</v>
      </c>
      <c r="N96" s="10" t="s">
        <v>8264</v>
      </c>
      <c r="O96" s="15" t="s">
        <v>8308</v>
      </c>
      <c r="P96" s="10" t="s">
        <v>8310</v>
      </c>
      <c r="Q96" s="10">
        <f t="shared" si="5"/>
        <v>104</v>
      </c>
      <c r="R96" s="10">
        <f t="shared" si="4"/>
        <v>21.67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t="b">
        <v>1</v>
      </c>
      <c r="N97" s="10" t="s">
        <v>8264</v>
      </c>
      <c r="O97" s="15" t="s">
        <v>8308</v>
      </c>
      <c r="P97" s="10" t="s">
        <v>8310</v>
      </c>
      <c r="Q97" s="10">
        <f t="shared" si="5"/>
        <v>131</v>
      </c>
      <c r="R97" s="10">
        <f t="shared" si="4"/>
        <v>21.9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t="b">
        <v>1</v>
      </c>
      <c r="N98" s="10" t="s">
        <v>8264</v>
      </c>
      <c r="O98" s="15" t="s">
        <v>8308</v>
      </c>
      <c r="P98" s="10" t="s">
        <v>8310</v>
      </c>
      <c r="Q98" s="10">
        <f t="shared" si="5"/>
        <v>115</v>
      </c>
      <c r="R98" s="10">
        <f t="shared" si="4"/>
        <v>50.59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t="b">
        <v>1</v>
      </c>
      <c r="N99" s="10" t="s">
        <v>8264</v>
      </c>
      <c r="O99" s="15" t="s">
        <v>8308</v>
      </c>
      <c r="P99" s="10" t="s">
        <v>8310</v>
      </c>
      <c r="Q99" s="10">
        <f t="shared" si="5"/>
        <v>106</v>
      </c>
      <c r="R99" s="10">
        <f t="shared" si="4"/>
        <v>53.13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t="b">
        <v>1</v>
      </c>
      <c r="N100" s="10" t="s">
        <v>8264</v>
      </c>
      <c r="O100" s="15" t="s">
        <v>8308</v>
      </c>
      <c r="P100" s="10" t="s">
        <v>8310</v>
      </c>
      <c r="Q100" s="10">
        <f t="shared" si="5"/>
        <v>106</v>
      </c>
      <c r="R100" s="10">
        <f t="shared" si="4"/>
        <v>56.67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t="b">
        <v>1</v>
      </c>
      <c r="N101" s="10" t="s">
        <v>8264</v>
      </c>
      <c r="O101" s="15" t="s">
        <v>8308</v>
      </c>
      <c r="P101" s="10" t="s">
        <v>8310</v>
      </c>
      <c r="Q101" s="10">
        <f t="shared" si="5"/>
        <v>106</v>
      </c>
      <c r="R101" s="10">
        <f t="shared" si="4"/>
        <v>40.78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t="b">
        <v>1</v>
      </c>
      <c r="N102" s="10" t="s">
        <v>8264</v>
      </c>
      <c r="O102" s="15" t="s">
        <v>8308</v>
      </c>
      <c r="P102" s="10" t="s">
        <v>8310</v>
      </c>
      <c r="Q102" s="10">
        <f t="shared" si="5"/>
        <v>100</v>
      </c>
      <c r="R102" s="10">
        <f t="shared" si="4"/>
        <v>192.31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t="b">
        <v>1</v>
      </c>
      <c r="N103" s="10" t="s">
        <v>8264</v>
      </c>
      <c r="O103" s="15" t="s">
        <v>8308</v>
      </c>
      <c r="P103" s="10" t="s">
        <v>8310</v>
      </c>
      <c r="Q103" s="10">
        <f t="shared" si="5"/>
        <v>100</v>
      </c>
      <c r="R103" s="10">
        <f t="shared" si="4"/>
        <v>100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t="b">
        <v>1</v>
      </c>
      <c r="N104" s="10" t="s">
        <v>8264</v>
      </c>
      <c r="O104" s="15" t="s">
        <v>8308</v>
      </c>
      <c r="P104" s="10" t="s">
        <v>8310</v>
      </c>
      <c r="Q104" s="10">
        <f t="shared" si="5"/>
        <v>128</v>
      </c>
      <c r="R104" s="10">
        <f t="shared" si="4"/>
        <v>117.92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t="b">
        <v>1</v>
      </c>
      <c r="N105" s="10" t="s">
        <v>8264</v>
      </c>
      <c r="O105" s="15" t="s">
        <v>8308</v>
      </c>
      <c r="P105" s="10" t="s">
        <v>8310</v>
      </c>
      <c r="Q105" s="10">
        <f t="shared" si="5"/>
        <v>105</v>
      </c>
      <c r="R105" s="10">
        <f t="shared" si="4"/>
        <v>27.9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t="b">
        <v>1</v>
      </c>
      <c r="N106" s="10" t="s">
        <v>8264</v>
      </c>
      <c r="O106" s="15" t="s">
        <v>8308</v>
      </c>
      <c r="P106" s="10" t="s">
        <v>8310</v>
      </c>
      <c r="Q106" s="10">
        <f t="shared" si="5"/>
        <v>120</v>
      </c>
      <c r="R106" s="10">
        <f t="shared" si="4"/>
        <v>60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t="b">
        <v>1</v>
      </c>
      <c r="N107" s="10" t="s">
        <v>8264</v>
      </c>
      <c r="O107" s="15" t="s">
        <v>8308</v>
      </c>
      <c r="P107" s="10" t="s">
        <v>8310</v>
      </c>
      <c r="Q107" s="10">
        <f t="shared" si="5"/>
        <v>107</v>
      </c>
      <c r="R107" s="10">
        <f t="shared" si="4"/>
        <v>39.380000000000003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t="b">
        <v>1</v>
      </c>
      <c r="N108" s="10" t="s">
        <v>8264</v>
      </c>
      <c r="O108" s="15" t="s">
        <v>8308</v>
      </c>
      <c r="P108" s="10" t="s">
        <v>8310</v>
      </c>
      <c r="Q108" s="10">
        <f t="shared" si="5"/>
        <v>101</v>
      </c>
      <c r="R108" s="10">
        <f t="shared" si="4"/>
        <v>186.11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t="b">
        <v>1</v>
      </c>
      <c r="N109" s="10" t="s">
        <v>8264</v>
      </c>
      <c r="O109" s="15" t="s">
        <v>8308</v>
      </c>
      <c r="P109" s="10" t="s">
        <v>8310</v>
      </c>
      <c r="Q109" s="10">
        <f t="shared" si="5"/>
        <v>102</v>
      </c>
      <c r="R109" s="10">
        <f t="shared" si="4"/>
        <v>111.38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t="b">
        <v>1</v>
      </c>
      <c r="N110" s="10" t="s">
        <v>8264</v>
      </c>
      <c r="O110" s="15" t="s">
        <v>8308</v>
      </c>
      <c r="P110" s="10" t="s">
        <v>8310</v>
      </c>
      <c r="Q110" s="10">
        <f t="shared" si="5"/>
        <v>247</v>
      </c>
      <c r="R110" s="10">
        <f t="shared" si="4"/>
        <v>78.72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t="b">
        <v>1</v>
      </c>
      <c r="N111" s="10" t="s">
        <v>8264</v>
      </c>
      <c r="O111" s="15" t="s">
        <v>8308</v>
      </c>
      <c r="P111" s="10" t="s">
        <v>8310</v>
      </c>
      <c r="Q111" s="10">
        <f t="shared" si="5"/>
        <v>220</v>
      </c>
      <c r="R111" s="10">
        <f t="shared" si="4"/>
        <v>46.7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t="b">
        <v>1</v>
      </c>
      <c r="N112" s="10" t="s">
        <v>8264</v>
      </c>
      <c r="O112" s="15" t="s">
        <v>8308</v>
      </c>
      <c r="P112" s="10" t="s">
        <v>8310</v>
      </c>
      <c r="Q112" s="10">
        <f t="shared" si="5"/>
        <v>131</v>
      </c>
      <c r="R112" s="10">
        <f t="shared" si="4"/>
        <v>65.38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t="b">
        <v>1</v>
      </c>
      <c r="N113" s="10" t="s">
        <v>8264</v>
      </c>
      <c r="O113" s="15" t="s">
        <v>8308</v>
      </c>
      <c r="P113" s="10" t="s">
        <v>8310</v>
      </c>
      <c r="Q113" s="10">
        <f t="shared" si="5"/>
        <v>155</v>
      </c>
      <c r="R113" s="10">
        <f t="shared" si="4"/>
        <v>102.08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t="b">
        <v>1</v>
      </c>
      <c r="N114" s="10" t="s">
        <v>8264</v>
      </c>
      <c r="O114" s="15" t="s">
        <v>8308</v>
      </c>
      <c r="P114" s="10" t="s">
        <v>8310</v>
      </c>
      <c r="Q114" s="10">
        <f t="shared" si="5"/>
        <v>104</v>
      </c>
      <c r="R114" s="10">
        <f t="shared" si="4"/>
        <v>64.2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t="b">
        <v>1</v>
      </c>
      <c r="N115" s="10" t="s">
        <v>8264</v>
      </c>
      <c r="O115" s="15" t="s">
        <v>8308</v>
      </c>
      <c r="P115" s="10" t="s">
        <v>8310</v>
      </c>
      <c r="Q115" s="10">
        <f t="shared" si="5"/>
        <v>141</v>
      </c>
      <c r="R115" s="10">
        <f t="shared" si="4"/>
        <v>90.38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t="b">
        <v>1</v>
      </c>
      <c r="N116" s="10" t="s">
        <v>8264</v>
      </c>
      <c r="O116" s="15" t="s">
        <v>8308</v>
      </c>
      <c r="P116" s="10" t="s">
        <v>8310</v>
      </c>
      <c r="Q116" s="10">
        <f t="shared" si="5"/>
        <v>103</v>
      </c>
      <c r="R116" s="10">
        <f t="shared" si="4"/>
        <v>88.57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t="b">
        <v>1</v>
      </c>
      <c r="N117" s="10" t="s">
        <v>8264</v>
      </c>
      <c r="O117" s="15" t="s">
        <v>8308</v>
      </c>
      <c r="P117" s="10" t="s">
        <v>8310</v>
      </c>
      <c r="Q117" s="10">
        <f t="shared" si="5"/>
        <v>140</v>
      </c>
      <c r="R117" s="10">
        <f t="shared" si="4"/>
        <v>28.73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t="b">
        <v>1</v>
      </c>
      <c r="N118" s="10" t="s">
        <v>8264</v>
      </c>
      <c r="O118" s="15" t="s">
        <v>8308</v>
      </c>
      <c r="P118" s="10" t="s">
        <v>8310</v>
      </c>
      <c r="Q118" s="10">
        <f t="shared" si="5"/>
        <v>114</v>
      </c>
      <c r="R118" s="10">
        <f t="shared" si="4"/>
        <v>69.790000000000006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t="b">
        <v>1</v>
      </c>
      <c r="N119" s="10" t="s">
        <v>8264</v>
      </c>
      <c r="O119" s="15" t="s">
        <v>8308</v>
      </c>
      <c r="P119" s="10" t="s">
        <v>8310</v>
      </c>
      <c r="Q119" s="10">
        <f t="shared" si="5"/>
        <v>100</v>
      </c>
      <c r="R119" s="10">
        <f t="shared" si="4"/>
        <v>167.49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t="b">
        <v>1</v>
      </c>
      <c r="N120" s="10" t="s">
        <v>8264</v>
      </c>
      <c r="O120" s="15" t="s">
        <v>8308</v>
      </c>
      <c r="P120" s="10" t="s">
        <v>8310</v>
      </c>
      <c r="Q120" s="10">
        <f t="shared" si="5"/>
        <v>113</v>
      </c>
      <c r="R120" s="10">
        <f t="shared" si="4"/>
        <v>144.91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t="b">
        <v>1</v>
      </c>
      <c r="N121" s="10" t="s">
        <v>8264</v>
      </c>
      <c r="O121" s="15" t="s">
        <v>8308</v>
      </c>
      <c r="P121" s="10" t="s">
        <v>8310</v>
      </c>
      <c r="Q121" s="10">
        <f t="shared" si="5"/>
        <v>105</v>
      </c>
      <c r="R121" s="10">
        <f t="shared" si="4"/>
        <v>91.84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t="b">
        <v>0</v>
      </c>
      <c r="N122" s="10" t="s">
        <v>8265</v>
      </c>
      <c r="O122" s="15" t="s">
        <v>8308</v>
      </c>
      <c r="P122" s="10" t="s">
        <v>8311</v>
      </c>
      <c r="Q122" s="10">
        <f t="shared" si="5"/>
        <v>0</v>
      </c>
      <c r="R122" s="10">
        <f t="shared" si="4"/>
        <v>10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t="b">
        <v>0</v>
      </c>
      <c r="N123" s="10" t="s">
        <v>8265</v>
      </c>
      <c r="O123" s="15" t="s">
        <v>8308</v>
      </c>
      <c r="P123" s="10" t="s">
        <v>8311</v>
      </c>
      <c r="Q123" s="10">
        <f t="shared" si="5"/>
        <v>0</v>
      </c>
      <c r="R123" s="10">
        <f t="shared" si="4"/>
        <v>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t="b">
        <v>0</v>
      </c>
      <c r="N124" s="10" t="s">
        <v>8265</v>
      </c>
      <c r="O124" s="15" t="s">
        <v>8308</v>
      </c>
      <c r="P124" s="10" t="s">
        <v>8311</v>
      </c>
      <c r="Q124" s="10">
        <f t="shared" si="5"/>
        <v>0</v>
      </c>
      <c r="R124" s="10">
        <f t="shared" si="4"/>
        <v>0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t="b">
        <v>0</v>
      </c>
      <c r="N125" s="10" t="s">
        <v>8265</v>
      </c>
      <c r="O125" s="15" t="s">
        <v>8308</v>
      </c>
      <c r="P125" s="10" t="s">
        <v>8311</v>
      </c>
      <c r="Q125" s="10">
        <f t="shared" si="5"/>
        <v>0</v>
      </c>
      <c r="R125" s="10">
        <f t="shared" si="4"/>
        <v>25.17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t="b">
        <v>0</v>
      </c>
      <c r="N126" s="10" t="s">
        <v>8265</v>
      </c>
      <c r="O126" s="15" t="s">
        <v>8308</v>
      </c>
      <c r="P126" s="10" t="s">
        <v>8311</v>
      </c>
      <c r="Q126" s="10">
        <f t="shared" si="5"/>
        <v>0</v>
      </c>
      <c r="R126" s="10">
        <f t="shared" si="4"/>
        <v>0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t="b">
        <v>0</v>
      </c>
      <c r="N127" s="10" t="s">
        <v>8265</v>
      </c>
      <c r="O127" s="15" t="s">
        <v>8308</v>
      </c>
      <c r="P127" s="10" t="s">
        <v>8311</v>
      </c>
      <c r="Q127" s="10">
        <f t="shared" si="5"/>
        <v>14</v>
      </c>
      <c r="R127" s="10">
        <f t="shared" si="4"/>
        <v>11.67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t="b">
        <v>0</v>
      </c>
      <c r="N128" s="10" t="s">
        <v>8265</v>
      </c>
      <c r="O128" s="15" t="s">
        <v>8308</v>
      </c>
      <c r="P128" s="10" t="s">
        <v>8311</v>
      </c>
      <c r="Q128" s="10">
        <f t="shared" si="5"/>
        <v>6</v>
      </c>
      <c r="R128" s="10">
        <f t="shared" si="4"/>
        <v>106.69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t="b">
        <v>0</v>
      </c>
      <c r="N129" s="10" t="s">
        <v>8265</v>
      </c>
      <c r="O129" s="15" t="s">
        <v>8308</v>
      </c>
      <c r="P129" s="10" t="s">
        <v>8311</v>
      </c>
      <c r="Q129" s="10">
        <f t="shared" si="5"/>
        <v>2</v>
      </c>
      <c r="R129" s="10">
        <f t="shared" si="4"/>
        <v>47.5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t="b">
        <v>0</v>
      </c>
      <c r="N130" s="10" t="s">
        <v>8265</v>
      </c>
      <c r="O130" s="15" t="s">
        <v>8308</v>
      </c>
      <c r="P130" s="10" t="s">
        <v>8311</v>
      </c>
      <c r="Q130" s="10">
        <f t="shared" si="5"/>
        <v>2</v>
      </c>
      <c r="R130" s="10">
        <f t="shared" ref="R130:R193" si="8">IFERROR(ROUND(E130/L130,2),0)</f>
        <v>311.17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t="b">
        <v>0</v>
      </c>
      <c r="N131" s="10" t="s">
        <v>8265</v>
      </c>
      <c r="O131" s="15" t="s">
        <v>8308</v>
      </c>
      <c r="P131" s="10" t="s">
        <v>8311</v>
      </c>
      <c r="Q131" s="10">
        <f t="shared" ref="Q131:Q194" si="9">ROUND(E131/D131*100,0)</f>
        <v>0</v>
      </c>
      <c r="R131" s="10">
        <f t="shared" si="8"/>
        <v>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t="b">
        <v>0</v>
      </c>
      <c r="N132" s="10" t="s">
        <v>8265</v>
      </c>
      <c r="O132" s="15" t="s">
        <v>8308</v>
      </c>
      <c r="P132" s="10" t="s">
        <v>8311</v>
      </c>
      <c r="Q132" s="10">
        <f t="shared" si="9"/>
        <v>0</v>
      </c>
      <c r="R132" s="10">
        <f t="shared" si="8"/>
        <v>0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t="b">
        <v>0</v>
      </c>
      <c r="N133" s="10" t="s">
        <v>8265</v>
      </c>
      <c r="O133" s="15" t="s">
        <v>8308</v>
      </c>
      <c r="P133" s="10" t="s">
        <v>8311</v>
      </c>
      <c r="Q133" s="10">
        <f t="shared" si="9"/>
        <v>0</v>
      </c>
      <c r="R133" s="10">
        <f t="shared" si="8"/>
        <v>0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t="b">
        <v>0</v>
      </c>
      <c r="N134" s="10" t="s">
        <v>8265</v>
      </c>
      <c r="O134" s="15" t="s">
        <v>8308</v>
      </c>
      <c r="P134" s="10" t="s">
        <v>8311</v>
      </c>
      <c r="Q134" s="10">
        <f t="shared" si="9"/>
        <v>10</v>
      </c>
      <c r="R134" s="10">
        <f t="shared" si="8"/>
        <v>94.51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t="b">
        <v>0</v>
      </c>
      <c r="N135" s="10" t="s">
        <v>8265</v>
      </c>
      <c r="O135" s="15" t="s">
        <v>8308</v>
      </c>
      <c r="P135" s="10" t="s">
        <v>8311</v>
      </c>
      <c r="Q135" s="10">
        <f t="shared" si="9"/>
        <v>0</v>
      </c>
      <c r="R135" s="10">
        <f t="shared" si="8"/>
        <v>0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t="b">
        <v>0</v>
      </c>
      <c r="N136" s="10" t="s">
        <v>8265</v>
      </c>
      <c r="O136" s="15" t="s">
        <v>8308</v>
      </c>
      <c r="P136" s="10" t="s">
        <v>8311</v>
      </c>
      <c r="Q136" s="10">
        <f t="shared" si="9"/>
        <v>0</v>
      </c>
      <c r="R136" s="10">
        <f t="shared" si="8"/>
        <v>0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t="b">
        <v>0</v>
      </c>
      <c r="N137" s="10" t="s">
        <v>8265</v>
      </c>
      <c r="O137" s="15" t="s">
        <v>8308</v>
      </c>
      <c r="P137" s="10" t="s">
        <v>8311</v>
      </c>
      <c r="Q137" s="10">
        <f t="shared" si="9"/>
        <v>13</v>
      </c>
      <c r="R137" s="10">
        <f t="shared" si="8"/>
        <v>80.599999999999994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t="b">
        <v>0</v>
      </c>
      <c r="N138" s="10" t="s">
        <v>8265</v>
      </c>
      <c r="O138" s="15" t="s">
        <v>8308</v>
      </c>
      <c r="P138" s="10" t="s">
        <v>8311</v>
      </c>
      <c r="Q138" s="10">
        <f t="shared" si="9"/>
        <v>0</v>
      </c>
      <c r="R138" s="10">
        <f t="shared" si="8"/>
        <v>0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t="b">
        <v>0</v>
      </c>
      <c r="N139" s="10" t="s">
        <v>8265</v>
      </c>
      <c r="O139" s="15" t="s">
        <v>8308</v>
      </c>
      <c r="P139" s="10" t="s">
        <v>8311</v>
      </c>
      <c r="Q139" s="10">
        <f t="shared" si="9"/>
        <v>0</v>
      </c>
      <c r="R139" s="10">
        <f t="shared" si="8"/>
        <v>0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t="b">
        <v>0</v>
      </c>
      <c r="N140" s="10" t="s">
        <v>8265</v>
      </c>
      <c r="O140" s="15" t="s">
        <v>8308</v>
      </c>
      <c r="P140" s="10" t="s">
        <v>8311</v>
      </c>
      <c r="Q140" s="10">
        <f t="shared" si="9"/>
        <v>3</v>
      </c>
      <c r="R140" s="10">
        <f t="shared" si="8"/>
        <v>81.239999999999995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t="b">
        <v>0</v>
      </c>
      <c r="N141" s="10" t="s">
        <v>8265</v>
      </c>
      <c r="O141" s="15" t="s">
        <v>8308</v>
      </c>
      <c r="P141" s="10" t="s">
        <v>8311</v>
      </c>
      <c r="Q141" s="10">
        <f t="shared" si="9"/>
        <v>100</v>
      </c>
      <c r="R141" s="10">
        <f t="shared" si="8"/>
        <v>500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t="b">
        <v>0</v>
      </c>
      <c r="N142" s="10" t="s">
        <v>8265</v>
      </c>
      <c r="O142" s="15" t="s">
        <v>8308</v>
      </c>
      <c r="P142" s="10" t="s">
        <v>8311</v>
      </c>
      <c r="Q142" s="10">
        <f t="shared" si="9"/>
        <v>0</v>
      </c>
      <c r="R142" s="10">
        <f t="shared" si="8"/>
        <v>0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t="b">
        <v>0</v>
      </c>
      <c r="N143" s="10" t="s">
        <v>8265</v>
      </c>
      <c r="O143" s="15" t="s">
        <v>8308</v>
      </c>
      <c r="P143" s="10" t="s">
        <v>8311</v>
      </c>
      <c r="Q143" s="10">
        <f t="shared" si="9"/>
        <v>11</v>
      </c>
      <c r="R143" s="10">
        <f t="shared" si="8"/>
        <v>46.18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t="b">
        <v>0</v>
      </c>
      <c r="N144" s="10" t="s">
        <v>8265</v>
      </c>
      <c r="O144" s="15" t="s">
        <v>8308</v>
      </c>
      <c r="P144" s="10" t="s">
        <v>8311</v>
      </c>
      <c r="Q144" s="10">
        <f t="shared" si="9"/>
        <v>0</v>
      </c>
      <c r="R144" s="10">
        <f t="shared" si="8"/>
        <v>10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t="b">
        <v>0</v>
      </c>
      <c r="N145" s="10" t="s">
        <v>8265</v>
      </c>
      <c r="O145" s="15" t="s">
        <v>8308</v>
      </c>
      <c r="P145" s="10" t="s">
        <v>8311</v>
      </c>
      <c r="Q145" s="10">
        <f t="shared" si="9"/>
        <v>0</v>
      </c>
      <c r="R145" s="10">
        <f t="shared" si="8"/>
        <v>0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t="b">
        <v>0</v>
      </c>
      <c r="N146" s="10" t="s">
        <v>8265</v>
      </c>
      <c r="O146" s="15" t="s">
        <v>8308</v>
      </c>
      <c r="P146" s="10" t="s">
        <v>8311</v>
      </c>
      <c r="Q146" s="10">
        <f t="shared" si="9"/>
        <v>28</v>
      </c>
      <c r="R146" s="10">
        <f t="shared" si="8"/>
        <v>55.95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t="b">
        <v>0</v>
      </c>
      <c r="N147" s="10" t="s">
        <v>8265</v>
      </c>
      <c r="O147" s="15" t="s">
        <v>8308</v>
      </c>
      <c r="P147" s="10" t="s">
        <v>8311</v>
      </c>
      <c r="Q147" s="10">
        <f t="shared" si="9"/>
        <v>8</v>
      </c>
      <c r="R147" s="10">
        <f t="shared" si="8"/>
        <v>37.56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t="b">
        <v>0</v>
      </c>
      <c r="N148" s="10" t="s">
        <v>8265</v>
      </c>
      <c r="O148" s="15" t="s">
        <v>8308</v>
      </c>
      <c r="P148" s="10" t="s">
        <v>8311</v>
      </c>
      <c r="Q148" s="10">
        <f t="shared" si="9"/>
        <v>1</v>
      </c>
      <c r="R148" s="10">
        <f t="shared" si="8"/>
        <v>38.33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t="b">
        <v>0</v>
      </c>
      <c r="N149" s="10" t="s">
        <v>8265</v>
      </c>
      <c r="O149" s="15" t="s">
        <v>8308</v>
      </c>
      <c r="P149" s="10" t="s">
        <v>8311</v>
      </c>
      <c r="Q149" s="10">
        <f t="shared" si="9"/>
        <v>0</v>
      </c>
      <c r="R149" s="10">
        <f t="shared" si="8"/>
        <v>0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t="b">
        <v>0</v>
      </c>
      <c r="N150" s="10" t="s">
        <v>8265</v>
      </c>
      <c r="O150" s="15" t="s">
        <v>8308</v>
      </c>
      <c r="P150" s="10" t="s">
        <v>8311</v>
      </c>
      <c r="Q150" s="10">
        <f t="shared" si="9"/>
        <v>0</v>
      </c>
      <c r="R150" s="10">
        <f t="shared" si="8"/>
        <v>20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t="b">
        <v>0</v>
      </c>
      <c r="N151" s="10" t="s">
        <v>8265</v>
      </c>
      <c r="O151" s="15" t="s">
        <v>8308</v>
      </c>
      <c r="P151" s="10" t="s">
        <v>8311</v>
      </c>
      <c r="Q151" s="10">
        <f t="shared" si="9"/>
        <v>1</v>
      </c>
      <c r="R151" s="10">
        <f t="shared" si="8"/>
        <v>15.33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t="b">
        <v>0</v>
      </c>
      <c r="N152" s="10" t="s">
        <v>8265</v>
      </c>
      <c r="O152" s="15" t="s">
        <v>8308</v>
      </c>
      <c r="P152" s="10" t="s">
        <v>8311</v>
      </c>
      <c r="Q152" s="10">
        <f t="shared" si="9"/>
        <v>23</v>
      </c>
      <c r="R152" s="10">
        <f t="shared" si="8"/>
        <v>449.43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t="b">
        <v>0</v>
      </c>
      <c r="N153" s="10" t="s">
        <v>8265</v>
      </c>
      <c r="O153" s="15" t="s">
        <v>8308</v>
      </c>
      <c r="P153" s="10" t="s">
        <v>8311</v>
      </c>
      <c r="Q153" s="10">
        <f t="shared" si="9"/>
        <v>0</v>
      </c>
      <c r="R153" s="10">
        <f t="shared" si="8"/>
        <v>28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t="b">
        <v>0</v>
      </c>
      <c r="N154" s="10" t="s">
        <v>8265</v>
      </c>
      <c r="O154" s="15" t="s">
        <v>8308</v>
      </c>
      <c r="P154" s="10" t="s">
        <v>8311</v>
      </c>
      <c r="Q154" s="10">
        <f t="shared" si="9"/>
        <v>0</v>
      </c>
      <c r="R154" s="10">
        <f t="shared" si="8"/>
        <v>15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t="b">
        <v>0</v>
      </c>
      <c r="N155" s="10" t="s">
        <v>8265</v>
      </c>
      <c r="O155" s="15" t="s">
        <v>8308</v>
      </c>
      <c r="P155" s="10" t="s">
        <v>8311</v>
      </c>
      <c r="Q155" s="10">
        <f t="shared" si="9"/>
        <v>1</v>
      </c>
      <c r="R155" s="10">
        <f t="shared" si="8"/>
        <v>35.9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t="b">
        <v>0</v>
      </c>
      <c r="N156" s="10" t="s">
        <v>8265</v>
      </c>
      <c r="O156" s="15" t="s">
        <v>8308</v>
      </c>
      <c r="P156" s="10" t="s">
        <v>8311</v>
      </c>
      <c r="Q156" s="10">
        <f t="shared" si="9"/>
        <v>3</v>
      </c>
      <c r="R156" s="10">
        <f t="shared" si="8"/>
        <v>13.33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t="b">
        <v>0</v>
      </c>
      <c r="N157" s="10" t="s">
        <v>8265</v>
      </c>
      <c r="O157" s="15" t="s">
        <v>8308</v>
      </c>
      <c r="P157" s="10" t="s">
        <v>8311</v>
      </c>
      <c r="Q157" s="10">
        <f t="shared" si="9"/>
        <v>0</v>
      </c>
      <c r="R157" s="10">
        <f t="shared" si="8"/>
        <v>20.25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t="b">
        <v>0</v>
      </c>
      <c r="N158" s="10" t="s">
        <v>8265</v>
      </c>
      <c r="O158" s="15" t="s">
        <v>8308</v>
      </c>
      <c r="P158" s="10" t="s">
        <v>8311</v>
      </c>
      <c r="Q158" s="10">
        <f t="shared" si="9"/>
        <v>5</v>
      </c>
      <c r="R158" s="10">
        <f t="shared" si="8"/>
        <v>119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t="b">
        <v>0</v>
      </c>
      <c r="N159" s="10" t="s">
        <v>8265</v>
      </c>
      <c r="O159" s="15" t="s">
        <v>8308</v>
      </c>
      <c r="P159" s="10" t="s">
        <v>8311</v>
      </c>
      <c r="Q159" s="10">
        <f t="shared" si="9"/>
        <v>0</v>
      </c>
      <c r="R159" s="10">
        <f t="shared" si="8"/>
        <v>4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t="b">
        <v>0</v>
      </c>
      <c r="N160" s="10" t="s">
        <v>8265</v>
      </c>
      <c r="O160" s="15" t="s">
        <v>8308</v>
      </c>
      <c r="P160" s="10" t="s">
        <v>8311</v>
      </c>
      <c r="Q160" s="10">
        <f t="shared" si="9"/>
        <v>0</v>
      </c>
      <c r="R160" s="10">
        <f t="shared" si="8"/>
        <v>0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t="b">
        <v>0</v>
      </c>
      <c r="N161" s="10" t="s">
        <v>8265</v>
      </c>
      <c r="O161" s="15" t="s">
        <v>8308</v>
      </c>
      <c r="P161" s="10" t="s">
        <v>8311</v>
      </c>
      <c r="Q161" s="10">
        <f t="shared" si="9"/>
        <v>0</v>
      </c>
      <c r="R161" s="10">
        <f t="shared" si="8"/>
        <v>10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t="b">
        <v>0</v>
      </c>
      <c r="N162" s="10" t="s">
        <v>8266</v>
      </c>
      <c r="O162" s="15" t="s">
        <v>8308</v>
      </c>
      <c r="P162" s="10" t="s">
        <v>8312</v>
      </c>
      <c r="Q162" s="10">
        <f t="shared" si="9"/>
        <v>0</v>
      </c>
      <c r="R162" s="10">
        <f t="shared" si="8"/>
        <v>0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t="b">
        <v>0</v>
      </c>
      <c r="N163" s="10" t="s">
        <v>8266</v>
      </c>
      <c r="O163" s="15" t="s">
        <v>8308</v>
      </c>
      <c r="P163" s="10" t="s">
        <v>8312</v>
      </c>
      <c r="Q163" s="10">
        <f t="shared" si="9"/>
        <v>0</v>
      </c>
      <c r="R163" s="10">
        <f t="shared" si="8"/>
        <v>5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t="b">
        <v>0</v>
      </c>
      <c r="N164" s="10" t="s">
        <v>8266</v>
      </c>
      <c r="O164" s="15" t="s">
        <v>8308</v>
      </c>
      <c r="P164" s="10" t="s">
        <v>8312</v>
      </c>
      <c r="Q164" s="10">
        <f t="shared" si="9"/>
        <v>16</v>
      </c>
      <c r="R164" s="10">
        <f t="shared" si="8"/>
        <v>43.5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t="b">
        <v>0</v>
      </c>
      <c r="N165" s="10" t="s">
        <v>8266</v>
      </c>
      <c r="O165" s="15" t="s">
        <v>8308</v>
      </c>
      <c r="P165" s="10" t="s">
        <v>8312</v>
      </c>
      <c r="Q165" s="10">
        <f t="shared" si="9"/>
        <v>0</v>
      </c>
      <c r="R165" s="10">
        <f t="shared" si="8"/>
        <v>0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t="b">
        <v>0</v>
      </c>
      <c r="N166" s="10" t="s">
        <v>8266</v>
      </c>
      <c r="O166" s="15" t="s">
        <v>8308</v>
      </c>
      <c r="P166" s="10" t="s">
        <v>8312</v>
      </c>
      <c r="Q166" s="10">
        <f t="shared" si="9"/>
        <v>1</v>
      </c>
      <c r="R166" s="10">
        <f t="shared" si="8"/>
        <v>91.43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t="b">
        <v>0</v>
      </c>
      <c r="N167" s="10" t="s">
        <v>8266</v>
      </c>
      <c r="O167" s="15" t="s">
        <v>8308</v>
      </c>
      <c r="P167" s="10" t="s">
        <v>8312</v>
      </c>
      <c r="Q167" s="10">
        <f t="shared" si="9"/>
        <v>0</v>
      </c>
      <c r="R167" s="10">
        <f t="shared" si="8"/>
        <v>0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t="b">
        <v>0</v>
      </c>
      <c r="N168" s="10" t="s">
        <v>8266</v>
      </c>
      <c r="O168" s="15" t="s">
        <v>8308</v>
      </c>
      <c r="P168" s="10" t="s">
        <v>8312</v>
      </c>
      <c r="Q168" s="10">
        <f t="shared" si="9"/>
        <v>60</v>
      </c>
      <c r="R168" s="10">
        <f t="shared" si="8"/>
        <v>3000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t="b">
        <v>0</v>
      </c>
      <c r="N169" s="10" t="s">
        <v>8266</v>
      </c>
      <c r="O169" s="15" t="s">
        <v>8308</v>
      </c>
      <c r="P169" s="10" t="s">
        <v>8312</v>
      </c>
      <c r="Q169" s="10">
        <f t="shared" si="9"/>
        <v>0</v>
      </c>
      <c r="R169" s="10">
        <f t="shared" si="8"/>
        <v>5.5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t="b">
        <v>0</v>
      </c>
      <c r="N170" s="10" t="s">
        <v>8266</v>
      </c>
      <c r="O170" s="15" t="s">
        <v>8308</v>
      </c>
      <c r="P170" s="10" t="s">
        <v>8312</v>
      </c>
      <c r="Q170" s="10">
        <f t="shared" si="9"/>
        <v>4</v>
      </c>
      <c r="R170" s="10">
        <f t="shared" si="8"/>
        <v>108.33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t="b">
        <v>0</v>
      </c>
      <c r="N171" s="10" t="s">
        <v>8266</v>
      </c>
      <c r="O171" s="15" t="s">
        <v>8308</v>
      </c>
      <c r="P171" s="10" t="s">
        <v>8312</v>
      </c>
      <c r="Q171" s="10">
        <f t="shared" si="9"/>
        <v>22</v>
      </c>
      <c r="R171" s="10">
        <f t="shared" si="8"/>
        <v>56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t="b">
        <v>0</v>
      </c>
      <c r="N172" s="10" t="s">
        <v>8266</v>
      </c>
      <c r="O172" s="15" t="s">
        <v>8308</v>
      </c>
      <c r="P172" s="10" t="s">
        <v>8312</v>
      </c>
      <c r="Q172" s="10">
        <f t="shared" si="9"/>
        <v>3</v>
      </c>
      <c r="R172" s="10">
        <f t="shared" si="8"/>
        <v>32.5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t="b">
        <v>0</v>
      </c>
      <c r="N173" s="10" t="s">
        <v>8266</v>
      </c>
      <c r="O173" s="15" t="s">
        <v>8308</v>
      </c>
      <c r="P173" s="10" t="s">
        <v>8312</v>
      </c>
      <c r="Q173" s="10">
        <f t="shared" si="9"/>
        <v>0</v>
      </c>
      <c r="R173" s="10">
        <f t="shared" si="8"/>
        <v>1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t="b">
        <v>0</v>
      </c>
      <c r="N174" s="10" t="s">
        <v>8266</v>
      </c>
      <c r="O174" s="15" t="s">
        <v>8308</v>
      </c>
      <c r="P174" s="10" t="s">
        <v>8312</v>
      </c>
      <c r="Q174" s="10">
        <f t="shared" si="9"/>
        <v>0</v>
      </c>
      <c r="R174" s="10">
        <f t="shared" si="8"/>
        <v>0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t="b">
        <v>0</v>
      </c>
      <c r="N175" s="10" t="s">
        <v>8266</v>
      </c>
      <c r="O175" s="15" t="s">
        <v>8308</v>
      </c>
      <c r="P175" s="10" t="s">
        <v>8312</v>
      </c>
      <c r="Q175" s="10">
        <f t="shared" si="9"/>
        <v>0</v>
      </c>
      <c r="R175" s="10">
        <f t="shared" si="8"/>
        <v>0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t="b">
        <v>0</v>
      </c>
      <c r="N176" s="10" t="s">
        <v>8266</v>
      </c>
      <c r="O176" s="15" t="s">
        <v>8308</v>
      </c>
      <c r="P176" s="10" t="s">
        <v>8312</v>
      </c>
      <c r="Q176" s="10">
        <f t="shared" si="9"/>
        <v>0</v>
      </c>
      <c r="R176" s="10">
        <f t="shared" si="8"/>
        <v>0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t="b">
        <v>0</v>
      </c>
      <c r="N177" s="10" t="s">
        <v>8266</v>
      </c>
      <c r="O177" s="15" t="s">
        <v>8308</v>
      </c>
      <c r="P177" s="10" t="s">
        <v>8312</v>
      </c>
      <c r="Q177" s="10">
        <f t="shared" si="9"/>
        <v>6</v>
      </c>
      <c r="R177" s="10">
        <f t="shared" si="8"/>
        <v>49.88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t="b">
        <v>0</v>
      </c>
      <c r="N178" s="10" t="s">
        <v>8266</v>
      </c>
      <c r="O178" s="15" t="s">
        <v>8308</v>
      </c>
      <c r="P178" s="10" t="s">
        <v>8312</v>
      </c>
      <c r="Q178" s="10">
        <f t="shared" si="9"/>
        <v>0</v>
      </c>
      <c r="R178" s="10">
        <f t="shared" si="8"/>
        <v>0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t="b">
        <v>0</v>
      </c>
      <c r="N179" s="10" t="s">
        <v>8266</v>
      </c>
      <c r="O179" s="15" t="s">
        <v>8308</v>
      </c>
      <c r="P179" s="10" t="s">
        <v>8312</v>
      </c>
      <c r="Q179" s="10">
        <f t="shared" si="9"/>
        <v>40</v>
      </c>
      <c r="R179" s="10">
        <f t="shared" si="8"/>
        <v>25.71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t="b">
        <v>0</v>
      </c>
      <c r="N180" s="10" t="s">
        <v>8266</v>
      </c>
      <c r="O180" s="15" t="s">
        <v>8308</v>
      </c>
      <c r="P180" s="10" t="s">
        <v>8312</v>
      </c>
      <c r="Q180" s="10">
        <f t="shared" si="9"/>
        <v>0</v>
      </c>
      <c r="R180" s="10">
        <f t="shared" si="8"/>
        <v>0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t="b">
        <v>0</v>
      </c>
      <c r="N181" s="10" t="s">
        <v>8266</v>
      </c>
      <c r="O181" s="15" t="s">
        <v>8308</v>
      </c>
      <c r="P181" s="10" t="s">
        <v>8312</v>
      </c>
      <c r="Q181" s="10">
        <f t="shared" si="9"/>
        <v>20</v>
      </c>
      <c r="R181" s="10">
        <f t="shared" si="8"/>
        <v>100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t="b">
        <v>0</v>
      </c>
      <c r="N182" s="10" t="s">
        <v>8266</v>
      </c>
      <c r="O182" s="15" t="s">
        <v>8308</v>
      </c>
      <c r="P182" s="10" t="s">
        <v>8312</v>
      </c>
      <c r="Q182" s="10">
        <f t="shared" si="9"/>
        <v>33</v>
      </c>
      <c r="R182" s="10">
        <f t="shared" si="8"/>
        <v>30.85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t="b">
        <v>0</v>
      </c>
      <c r="N183" s="10" t="s">
        <v>8266</v>
      </c>
      <c r="O183" s="15" t="s">
        <v>8308</v>
      </c>
      <c r="P183" s="10" t="s">
        <v>8312</v>
      </c>
      <c r="Q183" s="10">
        <f t="shared" si="9"/>
        <v>21</v>
      </c>
      <c r="R183" s="10">
        <f t="shared" si="8"/>
        <v>180.5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t="b">
        <v>0</v>
      </c>
      <c r="N184" s="10" t="s">
        <v>8266</v>
      </c>
      <c r="O184" s="15" t="s">
        <v>8308</v>
      </c>
      <c r="P184" s="10" t="s">
        <v>8312</v>
      </c>
      <c r="Q184" s="10">
        <f t="shared" si="9"/>
        <v>0</v>
      </c>
      <c r="R184" s="10">
        <f t="shared" si="8"/>
        <v>0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t="b">
        <v>0</v>
      </c>
      <c r="N185" s="10" t="s">
        <v>8266</v>
      </c>
      <c r="O185" s="15" t="s">
        <v>8308</v>
      </c>
      <c r="P185" s="10" t="s">
        <v>8312</v>
      </c>
      <c r="Q185" s="10">
        <f t="shared" si="9"/>
        <v>36</v>
      </c>
      <c r="R185" s="10">
        <f t="shared" si="8"/>
        <v>373.5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t="b">
        <v>0</v>
      </c>
      <c r="N186" s="10" t="s">
        <v>8266</v>
      </c>
      <c r="O186" s="15" t="s">
        <v>8308</v>
      </c>
      <c r="P186" s="10" t="s">
        <v>8312</v>
      </c>
      <c r="Q186" s="10">
        <f t="shared" si="9"/>
        <v>3</v>
      </c>
      <c r="R186" s="10">
        <f t="shared" si="8"/>
        <v>25.5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t="b">
        <v>0</v>
      </c>
      <c r="N187" s="10" t="s">
        <v>8266</v>
      </c>
      <c r="O187" s="15" t="s">
        <v>8308</v>
      </c>
      <c r="P187" s="10" t="s">
        <v>8312</v>
      </c>
      <c r="Q187" s="10">
        <f t="shared" si="9"/>
        <v>6</v>
      </c>
      <c r="R187" s="10">
        <f t="shared" si="8"/>
        <v>220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t="b">
        <v>0</v>
      </c>
      <c r="N188" s="10" t="s">
        <v>8266</v>
      </c>
      <c r="O188" s="15" t="s">
        <v>8308</v>
      </c>
      <c r="P188" s="10" t="s">
        <v>8312</v>
      </c>
      <c r="Q188" s="10">
        <f t="shared" si="9"/>
        <v>0</v>
      </c>
      <c r="R188" s="10">
        <f t="shared" si="8"/>
        <v>0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t="b">
        <v>0</v>
      </c>
      <c r="N189" s="10" t="s">
        <v>8266</v>
      </c>
      <c r="O189" s="15" t="s">
        <v>8308</v>
      </c>
      <c r="P189" s="10" t="s">
        <v>8312</v>
      </c>
      <c r="Q189" s="10">
        <f t="shared" si="9"/>
        <v>16</v>
      </c>
      <c r="R189" s="10">
        <f t="shared" si="8"/>
        <v>160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t="b">
        <v>0</v>
      </c>
      <c r="N190" s="10" t="s">
        <v>8266</v>
      </c>
      <c r="O190" s="15" t="s">
        <v>8308</v>
      </c>
      <c r="P190" s="10" t="s">
        <v>8312</v>
      </c>
      <c r="Q190" s="10">
        <f t="shared" si="9"/>
        <v>0</v>
      </c>
      <c r="R190" s="10">
        <f t="shared" si="8"/>
        <v>0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t="b">
        <v>0</v>
      </c>
      <c r="N191" s="10" t="s">
        <v>8266</v>
      </c>
      <c r="O191" s="15" t="s">
        <v>8308</v>
      </c>
      <c r="P191" s="10" t="s">
        <v>8312</v>
      </c>
      <c r="Q191" s="10">
        <f t="shared" si="9"/>
        <v>0</v>
      </c>
      <c r="R191" s="10">
        <f t="shared" si="8"/>
        <v>69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t="b">
        <v>0</v>
      </c>
      <c r="N192" s="10" t="s">
        <v>8266</v>
      </c>
      <c r="O192" s="15" t="s">
        <v>8308</v>
      </c>
      <c r="P192" s="10" t="s">
        <v>8312</v>
      </c>
      <c r="Q192" s="10">
        <f t="shared" si="9"/>
        <v>0</v>
      </c>
      <c r="R192" s="10">
        <f t="shared" si="8"/>
        <v>50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t="b">
        <v>0</v>
      </c>
      <c r="N193" s="10" t="s">
        <v>8266</v>
      </c>
      <c r="O193" s="15" t="s">
        <v>8308</v>
      </c>
      <c r="P193" s="10" t="s">
        <v>8312</v>
      </c>
      <c r="Q193" s="10">
        <f t="shared" si="9"/>
        <v>5</v>
      </c>
      <c r="R193" s="10">
        <f t="shared" si="8"/>
        <v>83.33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t="b">
        <v>0</v>
      </c>
      <c r="N194" s="10" t="s">
        <v>8266</v>
      </c>
      <c r="O194" s="15" t="s">
        <v>8308</v>
      </c>
      <c r="P194" s="10" t="s">
        <v>8312</v>
      </c>
      <c r="Q194" s="10">
        <f t="shared" si="9"/>
        <v>0</v>
      </c>
      <c r="R194" s="10">
        <f t="shared" ref="R194:R257" si="12">IFERROR(ROUND(E194/L194,2),0)</f>
        <v>5.67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t="b">
        <v>0</v>
      </c>
      <c r="N195" s="10" t="s">
        <v>8266</v>
      </c>
      <c r="O195" s="15" t="s">
        <v>8308</v>
      </c>
      <c r="P195" s="10" t="s">
        <v>8312</v>
      </c>
      <c r="Q195" s="10">
        <f t="shared" ref="Q195:Q258" si="13">ROUND(E195/D195*100,0)</f>
        <v>0</v>
      </c>
      <c r="R195" s="10">
        <f t="shared" si="12"/>
        <v>0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t="b">
        <v>0</v>
      </c>
      <c r="N196" s="10" t="s">
        <v>8266</v>
      </c>
      <c r="O196" s="15" t="s">
        <v>8308</v>
      </c>
      <c r="P196" s="10" t="s">
        <v>8312</v>
      </c>
      <c r="Q196" s="10">
        <f t="shared" si="13"/>
        <v>0</v>
      </c>
      <c r="R196" s="10">
        <f t="shared" si="12"/>
        <v>1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t="b">
        <v>0</v>
      </c>
      <c r="N197" s="10" t="s">
        <v>8266</v>
      </c>
      <c r="O197" s="15" t="s">
        <v>8308</v>
      </c>
      <c r="P197" s="10" t="s">
        <v>8312</v>
      </c>
      <c r="Q197" s="10">
        <f t="shared" si="13"/>
        <v>0</v>
      </c>
      <c r="R197" s="10">
        <f t="shared" si="12"/>
        <v>0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t="b">
        <v>0</v>
      </c>
      <c r="N198" s="10" t="s">
        <v>8266</v>
      </c>
      <c r="O198" s="15" t="s">
        <v>8308</v>
      </c>
      <c r="P198" s="10" t="s">
        <v>8312</v>
      </c>
      <c r="Q198" s="10">
        <f t="shared" si="13"/>
        <v>42</v>
      </c>
      <c r="R198" s="10">
        <f t="shared" si="12"/>
        <v>77.11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t="b">
        <v>0</v>
      </c>
      <c r="N199" s="10" t="s">
        <v>8266</v>
      </c>
      <c r="O199" s="15" t="s">
        <v>8308</v>
      </c>
      <c r="P199" s="10" t="s">
        <v>8312</v>
      </c>
      <c r="Q199" s="10">
        <f t="shared" si="13"/>
        <v>10</v>
      </c>
      <c r="R199" s="10">
        <f t="shared" si="12"/>
        <v>32.75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t="b">
        <v>0</v>
      </c>
      <c r="N200" s="10" t="s">
        <v>8266</v>
      </c>
      <c r="O200" s="15" t="s">
        <v>8308</v>
      </c>
      <c r="P200" s="10" t="s">
        <v>8312</v>
      </c>
      <c r="Q200" s="10">
        <f t="shared" si="13"/>
        <v>1</v>
      </c>
      <c r="R200" s="10">
        <f t="shared" si="12"/>
        <v>46.5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t="b">
        <v>0</v>
      </c>
      <c r="N201" s="10" t="s">
        <v>8266</v>
      </c>
      <c r="O201" s="15" t="s">
        <v>8308</v>
      </c>
      <c r="P201" s="10" t="s">
        <v>8312</v>
      </c>
      <c r="Q201" s="10">
        <f t="shared" si="13"/>
        <v>0</v>
      </c>
      <c r="R201" s="10">
        <f t="shared" si="12"/>
        <v>0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t="b">
        <v>0</v>
      </c>
      <c r="N202" s="10" t="s">
        <v>8266</v>
      </c>
      <c r="O202" s="15" t="s">
        <v>8308</v>
      </c>
      <c r="P202" s="10" t="s">
        <v>8312</v>
      </c>
      <c r="Q202" s="10">
        <f t="shared" si="13"/>
        <v>26</v>
      </c>
      <c r="R202" s="10">
        <f t="shared" si="12"/>
        <v>87.31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t="b">
        <v>0</v>
      </c>
      <c r="N203" s="10" t="s">
        <v>8266</v>
      </c>
      <c r="O203" s="15" t="s">
        <v>8308</v>
      </c>
      <c r="P203" s="10" t="s">
        <v>8312</v>
      </c>
      <c r="Q203" s="10">
        <f t="shared" si="13"/>
        <v>58</v>
      </c>
      <c r="R203" s="10">
        <f t="shared" si="12"/>
        <v>54.29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t="b">
        <v>0</v>
      </c>
      <c r="N204" s="10" t="s">
        <v>8266</v>
      </c>
      <c r="O204" s="15" t="s">
        <v>8308</v>
      </c>
      <c r="P204" s="10" t="s">
        <v>8312</v>
      </c>
      <c r="Q204" s="10">
        <f t="shared" si="13"/>
        <v>0</v>
      </c>
      <c r="R204" s="10">
        <f t="shared" si="12"/>
        <v>0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t="b">
        <v>0</v>
      </c>
      <c r="N205" s="10" t="s">
        <v>8266</v>
      </c>
      <c r="O205" s="15" t="s">
        <v>8308</v>
      </c>
      <c r="P205" s="10" t="s">
        <v>8312</v>
      </c>
      <c r="Q205" s="10">
        <f t="shared" si="13"/>
        <v>30</v>
      </c>
      <c r="R205" s="10">
        <f t="shared" si="12"/>
        <v>93.25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t="b">
        <v>0</v>
      </c>
      <c r="N206" s="10" t="s">
        <v>8266</v>
      </c>
      <c r="O206" s="15" t="s">
        <v>8308</v>
      </c>
      <c r="P206" s="10" t="s">
        <v>8312</v>
      </c>
      <c r="Q206" s="10">
        <f t="shared" si="13"/>
        <v>51</v>
      </c>
      <c r="R206" s="10">
        <f t="shared" si="12"/>
        <v>117.68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t="b">
        <v>0</v>
      </c>
      <c r="N207" s="10" t="s">
        <v>8266</v>
      </c>
      <c r="O207" s="15" t="s">
        <v>8308</v>
      </c>
      <c r="P207" s="10" t="s">
        <v>8312</v>
      </c>
      <c r="Q207" s="10">
        <f t="shared" si="13"/>
        <v>16</v>
      </c>
      <c r="R207" s="10">
        <f t="shared" si="12"/>
        <v>76.47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t="b">
        <v>0</v>
      </c>
      <c r="N208" s="10" t="s">
        <v>8266</v>
      </c>
      <c r="O208" s="15" t="s">
        <v>8308</v>
      </c>
      <c r="P208" s="10" t="s">
        <v>8312</v>
      </c>
      <c r="Q208" s="10">
        <f t="shared" si="13"/>
        <v>0</v>
      </c>
      <c r="R208" s="10">
        <f t="shared" si="12"/>
        <v>0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t="b">
        <v>0</v>
      </c>
      <c r="N209" s="10" t="s">
        <v>8266</v>
      </c>
      <c r="O209" s="15" t="s">
        <v>8308</v>
      </c>
      <c r="P209" s="10" t="s">
        <v>8312</v>
      </c>
      <c r="Q209" s="10">
        <f t="shared" si="13"/>
        <v>15</v>
      </c>
      <c r="R209" s="10">
        <f t="shared" si="12"/>
        <v>163.85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t="b">
        <v>0</v>
      </c>
      <c r="N210" s="10" t="s">
        <v>8266</v>
      </c>
      <c r="O210" s="15" t="s">
        <v>8308</v>
      </c>
      <c r="P210" s="10" t="s">
        <v>8312</v>
      </c>
      <c r="Q210" s="10">
        <f t="shared" si="13"/>
        <v>0</v>
      </c>
      <c r="R210" s="10">
        <f t="shared" si="12"/>
        <v>0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t="b">
        <v>0</v>
      </c>
      <c r="N211" s="10" t="s">
        <v>8266</v>
      </c>
      <c r="O211" s="15" t="s">
        <v>8308</v>
      </c>
      <c r="P211" s="10" t="s">
        <v>8312</v>
      </c>
      <c r="Q211" s="10">
        <f t="shared" si="13"/>
        <v>0</v>
      </c>
      <c r="R211" s="10">
        <f t="shared" si="12"/>
        <v>0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t="b">
        <v>0</v>
      </c>
      <c r="N212" s="10" t="s">
        <v>8266</v>
      </c>
      <c r="O212" s="15" t="s">
        <v>8308</v>
      </c>
      <c r="P212" s="10" t="s">
        <v>8312</v>
      </c>
      <c r="Q212" s="10">
        <f t="shared" si="13"/>
        <v>25</v>
      </c>
      <c r="R212" s="10">
        <f t="shared" si="12"/>
        <v>91.82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t="b">
        <v>0</v>
      </c>
      <c r="N213" s="10" t="s">
        <v>8266</v>
      </c>
      <c r="O213" s="15" t="s">
        <v>8308</v>
      </c>
      <c r="P213" s="10" t="s">
        <v>8312</v>
      </c>
      <c r="Q213" s="10">
        <f t="shared" si="13"/>
        <v>45</v>
      </c>
      <c r="R213" s="10">
        <f t="shared" si="12"/>
        <v>185.83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t="b">
        <v>0</v>
      </c>
      <c r="N214" s="10" t="s">
        <v>8266</v>
      </c>
      <c r="O214" s="15" t="s">
        <v>8308</v>
      </c>
      <c r="P214" s="10" t="s">
        <v>8312</v>
      </c>
      <c r="Q214" s="10">
        <f t="shared" si="13"/>
        <v>0</v>
      </c>
      <c r="R214" s="10">
        <f t="shared" si="12"/>
        <v>1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t="b">
        <v>0</v>
      </c>
      <c r="N215" s="10" t="s">
        <v>8266</v>
      </c>
      <c r="O215" s="15" t="s">
        <v>8308</v>
      </c>
      <c r="P215" s="10" t="s">
        <v>8312</v>
      </c>
      <c r="Q215" s="10">
        <f t="shared" si="13"/>
        <v>0</v>
      </c>
      <c r="R215" s="10">
        <f t="shared" si="12"/>
        <v>20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t="b">
        <v>0</v>
      </c>
      <c r="N216" s="10" t="s">
        <v>8266</v>
      </c>
      <c r="O216" s="15" t="s">
        <v>8308</v>
      </c>
      <c r="P216" s="10" t="s">
        <v>8312</v>
      </c>
      <c r="Q216" s="10">
        <f t="shared" si="13"/>
        <v>0</v>
      </c>
      <c r="R216" s="10">
        <f t="shared" si="12"/>
        <v>1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t="b">
        <v>0</v>
      </c>
      <c r="N217" s="10" t="s">
        <v>8266</v>
      </c>
      <c r="O217" s="15" t="s">
        <v>8308</v>
      </c>
      <c r="P217" s="10" t="s">
        <v>8312</v>
      </c>
      <c r="Q217" s="10">
        <f t="shared" si="13"/>
        <v>0</v>
      </c>
      <c r="R217" s="10">
        <f t="shared" si="12"/>
        <v>10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t="b">
        <v>0</v>
      </c>
      <c r="N218" s="10" t="s">
        <v>8266</v>
      </c>
      <c r="O218" s="15" t="s">
        <v>8308</v>
      </c>
      <c r="P218" s="10" t="s">
        <v>8312</v>
      </c>
      <c r="Q218" s="10">
        <f t="shared" si="13"/>
        <v>56</v>
      </c>
      <c r="R218" s="10">
        <f t="shared" si="12"/>
        <v>331.54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t="b">
        <v>0</v>
      </c>
      <c r="N219" s="10" t="s">
        <v>8266</v>
      </c>
      <c r="O219" s="15" t="s">
        <v>8308</v>
      </c>
      <c r="P219" s="10" t="s">
        <v>8312</v>
      </c>
      <c r="Q219" s="10">
        <f t="shared" si="13"/>
        <v>12</v>
      </c>
      <c r="R219" s="10">
        <f t="shared" si="12"/>
        <v>314.29000000000002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t="b">
        <v>0</v>
      </c>
      <c r="N220" s="10" t="s">
        <v>8266</v>
      </c>
      <c r="O220" s="15" t="s">
        <v>8308</v>
      </c>
      <c r="P220" s="10" t="s">
        <v>8312</v>
      </c>
      <c r="Q220" s="10">
        <f t="shared" si="13"/>
        <v>2</v>
      </c>
      <c r="R220" s="10">
        <f t="shared" si="12"/>
        <v>100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t="b">
        <v>0</v>
      </c>
      <c r="N221" s="10" t="s">
        <v>8266</v>
      </c>
      <c r="O221" s="15" t="s">
        <v>8308</v>
      </c>
      <c r="P221" s="10" t="s">
        <v>8312</v>
      </c>
      <c r="Q221" s="10">
        <f t="shared" si="13"/>
        <v>18</v>
      </c>
      <c r="R221" s="10">
        <f t="shared" si="12"/>
        <v>115.99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t="b">
        <v>0</v>
      </c>
      <c r="N222" s="10" t="s">
        <v>8266</v>
      </c>
      <c r="O222" s="15" t="s">
        <v>8308</v>
      </c>
      <c r="P222" s="10" t="s">
        <v>8312</v>
      </c>
      <c r="Q222" s="10">
        <f t="shared" si="13"/>
        <v>1</v>
      </c>
      <c r="R222" s="10">
        <f t="shared" si="12"/>
        <v>120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t="b">
        <v>0</v>
      </c>
      <c r="N223" s="10" t="s">
        <v>8266</v>
      </c>
      <c r="O223" s="15" t="s">
        <v>8308</v>
      </c>
      <c r="P223" s="10" t="s">
        <v>8312</v>
      </c>
      <c r="Q223" s="10">
        <f t="shared" si="13"/>
        <v>0</v>
      </c>
      <c r="R223" s="10">
        <f t="shared" si="12"/>
        <v>0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t="b">
        <v>0</v>
      </c>
      <c r="N224" s="10" t="s">
        <v>8266</v>
      </c>
      <c r="O224" s="15" t="s">
        <v>8308</v>
      </c>
      <c r="P224" s="10" t="s">
        <v>8312</v>
      </c>
      <c r="Q224" s="10">
        <f t="shared" si="13"/>
        <v>13</v>
      </c>
      <c r="R224" s="10">
        <f t="shared" si="12"/>
        <v>65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t="b">
        <v>0</v>
      </c>
      <c r="N225" s="10" t="s">
        <v>8266</v>
      </c>
      <c r="O225" s="15" t="s">
        <v>8308</v>
      </c>
      <c r="P225" s="10" t="s">
        <v>8312</v>
      </c>
      <c r="Q225" s="10">
        <f t="shared" si="13"/>
        <v>0</v>
      </c>
      <c r="R225" s="10">
        <f t="shared" si="12"/>
        <v>0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t="b">
        <v>0</v>
      </c>
      <c r="N226" s="10" t="s">
        <v>8266</v>
      </c>
      <c r="O226" s="15" t="s">
        <v>8308</v>
      </c>
      <c r="P226" s="10" t="s">
        <v>8312</v>
      </c>
      <c r="Q226" s="10">
        <f t="shared" si="13"/>
        <v>0</v>
      </c>
      <c r="R226" s="10">
        <f t="shared" si="12"/>
        <v>0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t="b">
        <v>0</v>
      </c>
      <c r="N227" s="10" t="s">
        <v>8266</v>
      </c>
      <c r="O227" s="15" t="s">
        <v>8308</v>
      </c>
      <c r="P227" s="10" t="s">
        <v>8312</v>
      </c>
      <c r="Q227" s="10">
        <f t="shared" si="13"/>
        <v>0</v>
      </c>
      <c r="R227" s="10">
        <f t="shared" si="12"/>
        <v>0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t="b">
        <v>0</v>
      </c>
      <c r="N228" s="10" t="s">
        <v>8266</v>
      </c>
      <c r="O228" s="15" t="s">
        <v>8308</v>
      </c>
      <c r="P228" s="10" t="s">
        <v>8312</v>
      </c>
      <c r="Q228" s="10">
        <f t="shared" si="13"/>
        <v>1</v>
      </c>
      <c r="R228" s="10">
        <f t="shared" si="12"/>
        <v>125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t="b">
        <v>0</v>
      </c>
      <c r="N229" s="10" t="s">
        <v>8266</v>
      </c>
      <c r="O229" s="15" t="s">
        <v>8308</v>
      </c>
      <c r="P229" s="10" t="s">
        <v>8312</v>
      </c>
      <c r="Q229" s="10">
        <f t="shared" si="13"/>
        <v>0</v>
      </c>
      <c r="R229" s="10">
        <f t="shared" si="12"/>
        <v>0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t="b">
        <v>0</v>
      </c>
      <c r="N230" s="10" t="s">
        <v>8266</v>
      </c>
      <c r="O230" s="15" t="s">
        <v>8308</v>
      </c>
      <c r="P230" s="10" t="s">
        <v>8312</v>
      </c>
      <c r="Q230" s="10">
        <f t="shared" si="13"/>
        <v>0</v>
      </c>
      <c r="R230" s="10">
        <f t="shared" si="12"/>
        <v>0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t="b">
        <v>0</v>
      </c>
      <c r="N231" s="10" t="s">
        <v>8266</v>
      </c>
      <c r="O231" s="15" t="s">
        <v>8308</v>
      </c>
      <c r="P231" s="10" t="s">
        <v>8312</v>
      </c>
      <c r="Q231" s="10">
        <f t="shared" si="13"/>
        <v>0</v>
      </c>
      <c r="R231" s="10">
        <f t="shared" si="12"/>
        <v>0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t="b">
        <v>0</v>
      </c>
      <c r="N232" s="10" t="s">
        <v>8266</v>
      </c>
      <c r="O232" s="15" t="s">
        <v>8308</v>
      </c>
      <c r="P232" s="10" t="s">
        <v>8312</v>
      </c>
      <c r="Q232" s="10">
        <f t="shared" si="13"/>
        <v>0</v>
      </c>
      <c r="R232" s="10">
        <f t="shared" si="12"/>
        <v>30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t="b">
        <v>0</v>
      </c>
      <c r="N233" s="10" t="s">
        <v>8266</v>
      </c>
      <c r="O233" s="15" t="s">
        <v>8308</v>
      </c>
      <c r="P233" s="10" t="s">
        <v>8312</v>
      </c>
      <c r="Q233" s="10">
        <f t="shared" si="13"/>
        <v>0</v>
      </c>
      <c r="R233" s="10">
        <f t="shared" si="12"/>
        <v>0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t="b">
        <v>0</v>
      </c>
      <c r="N234" s="10" t="s">
        <v>8266</v>
      </c>
      <c r="O234" s="15" t="s">
        <v>8308</v>
      </c>
      <c r="P234" s="10" t="s">
        <v>8312</v>
      </c>
      <c r="Q234" s="10">
        <f t="shared" si="13"/>
        <v>3</v>
      </c>
      <c r="R234" s="10">
        <f t="shared" si="12"/>
        <v>15.71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t="b">
        <v>0</v>
      </c>
      <c r="N235" s="10" t="s">
        <v>8266</v>
      </c>
      <c r="O235" s="15" t="s">
        <v>8308</v>
      </c>
      <c r="P235" s="10" t="s">
        <v>8312</v>
      </c>
      <c r="Q235" s="10">
        <f t="shared" si="13"/>
        <v>0</v>
      </c>
      <c r="R235" s="10">
        <f t="shared" si="12"/>
        <v>0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t="b">
        <v>0</v>
      </c>
      <c r="N236" s="10" t="s">
        <v>8266</v>
      </c>
      <c r="O236" s="15" t="s">
        <v>8308</v>
      </c>
      <c r="P236" s="10" t="s">
        <v>8312</v>
      </c>
      <c r="Q236" s="10">
        <f t="shared" si="13"/>
        <v>40</v>
      </c>
      <c r="R236" s="10">
        <f t="shared" si="12"/>
        <v>80.2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t="b">
        <v>0</v>
      </c>
      <c r="N237" s="10" t="s">
        <v>8266</v>
      </c>
      <c r="O237" s="15" t="s">
        <v>8308</v>
      </c>
      <c r="P237" s="10" t="s">
        <v>8312</v>
      </c>
      <c r="Q237" s="10">
        <f t="shared" si="13"/>
        <v>0</v>
      </c>
      <c r="R237" s="10">
        <f t="shared" si="12"/>
        <v>0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t="b">
        <v>0</v>
      </c>
      <c r="N238" s="10" t="s">
        <v>8266</v>
      </c>
      <c r="O238" s="15" t="s">
        <v>8308</v>
      </c>
      <c r="P238" s="10" t="s">
        <v>8312</v>
      </c>
      <c r="Q238" s="10">
        <f t="shared" si="13"/>
        <v>0</v>
      </c>
      <c r="R238" s="10">
        <f t="shared" si="12"/>
        <v>0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t="b">
        <v>0</v>
      </c>
      <c r="N239" s="10" t="s">
        <v>8266</v>
      </c>
      <c r="O239" s="15" t="s">
        <v>8308</v>
      </c>
      <c r="P239" s="10" t="s">
        <v>8312</v>
      </c>
      <c r="Q239" s="10">
        <f t="shared" si="13"/>
        <v>0</v>
      </c>
      <c r="R239" s="10">
        <f t="shared" si="12"/>
        <v>50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t="b">
        <v>0</v>
      </c>
      <c r="N240" s="10" t="s">
        <v>8266</v>
      </c>
      <c r="O240" s="15" t="s">
        <v>8308</v>
      </c>
      <c r="P240" s="10" t="s">
        <v>8312</v>
      </c>
      <c r="Q240" s="10">
        <f t="shared" si="13"/>
        <v>0</v>
      </c>
      <c r="R240" s="10">
        <f t="shared" si="12"/>
        <v>0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t="b">
        <v>0</v>
      </c>
      <c r="N241" s="10" t="s">
        <v>8266</v>
      </c>
      <c r="O241" s="15" t="s">
        <v>8308</v>
      </c>
      <c r="P241" s="10" t="s">
        <v>8312</v>
      </c>
      <c r="Q241" s="10">
        <f t="shared" si="13"/>
        <v>25</v>
      </c>
      <c r="R241" s="10">
        <f t="shared" si="12"/>
        <v>50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t="b">
        <v>1</v>
      </c>
      <c r="N242" s="10" t="s">
        <v>8267</v>
      </c>
      <c r="O242" s="15" t="s">
        <v>8308</v>
      </c>
      <c r="P242" s="10" t="s">
        <v>8313</v>
      </c>
      <c r="Q242" s="10">
        <f t="shared" si="13"/>
        <v>108</v>
      </c>
      <c r="R242" s="10">
        <f t="shared" si="12"/>
        <v>117.85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t="b">
        <v>1</v>
      </c>
      <c r="N243" s="10" t="s">
        <v>8267</v>
      </c>
      <c r="O243" s="15" t="s">
        <v>8308</v>
      </c>
      <c r="P243" s="10" t="s">
        <v>8313</v>
      </c>
      <c r="Q243" s="10">
        <f t="shared" si="13"/>
        <v>113</v>
      </c>
      <c r="R243" s="10">
        <f t="shared" si="12"/>
        <v>109.04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t="b">
        <v>1</v>
      </c>
      <c r="N244" s="10" t="s">
        <v>8267</v>
      </c>
      <c r="O244" s="15" t="s">
        <v>8308</v>
      </c>
      <c r="P244" s="10" t="s">
        <v>8313</v>
      </c>
      <c r="Q244" s="10">
        <f t="shared" si="13"/>
        <v>113</v>
      </c>
      <c r="R244" s="10">
        <f t="shared" si="12"/>
        <v>73.02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t="b">
        <v>1</v>
      </c>
      <c r="N245" s="10" t="s">
        <v>8267</v>
      </c>
      <c r="O245" s="15" t="s">
        <v>8308</v>
      </c>
      <c r="P245" s="10" t="s">
        <v>8313</v>
      </c>
      <c r="Q245" s="10">
        <f t="shared" si="13"/>
        <v>103</v>
      </c>
      <c r="R245" s="10">
        <f t="shared" si="12"/>
        <v>78.2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t="b">
        <v>1</v>
      </c>
      <c r="N246" s="10" t="s">
        <v>8267</v>
      </c>
      <c r="O246" s="15" t="s">
        <v>8308</v>
      </c>
      <c r="P246" s="10" t="s">
        <v>8313</v>
      </c>
      <c r="Q246" s="10">
        <f t="shared" si="13"/>
        <v>114</v>
      </c>
      <c r="R246" s="10">
        <f t="shared" si="12"/>
        <v>47.4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t="b">
        <v>1</v>
      </c>
      <c r="N247" s="10" t="s">
        <v>8267</v>
      </c>
      <c r="O247" s="15" t="s">
        <v>8308</v>
      </c>
      <c r="P247" s="10" t="s">
        <v>8313</v>
      </c>
      <c r="Q247" s="10">
        <f t="shared" si="13"/>
        <v>104</v>
      </c>
      <c r="R247" s="10">
        <f t="shared" si="12"/>
        <v>54.02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t="b">
        <v>1</v>
      </c>
      <c r="N248" s="10" t="s">
        <v>8267</v>
      </c>
      <c r="O248" s="15" t="s">
        <v>8308</v>
      </c>
      <c r="P248" s="10" t="s">
        <v>8313</v>
      </c>
      <c r="Q248" s="10">
        <f t="shared" si="13"/>
        <v>305</v>
      </c>
      <c r="R248" s="10">
        <f t="shared" si="12"/>
        <v>68.489999999999995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t="b">
        <v>1</v>
      </c>
      <c r="N249" s="10" t="s">
        <v>8267</v>
      </c>
      <c r="O249" s="15" t="s">
        <v>8308</v>
      </c>
      <c r="P249" s="10" t="s">
        <v>8313</v>
      </c>
      <c r="Q249" s="10">
        <f t="shared" si="13"/>
        <v>134</v>
      </c>
      <c r="R249" s="10">
        <f t="shared" si="12"/>
        <v>108.15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t="b">
        <v>1</v>
      </c>
      <c r="N250" s="10" t="s">
        <v>8267</v>
      </c>
      <c r="O250" s="15" t="s">
        <v>8308</v>
      </c>
      <c r="P250" s="10" t="s">
        <v>8313</v>
      </c>
      <c r="Q250" s="10">
        <f t="shared" si="13"/>
        <v>101</v>
      </c>
      <c r="R250" s="10">
        <f t="shared" si="12"/>
        <v>589.95000000000005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t="b">
        <v>1</v>
      </c>
      <c r="N251" s="10" t="s">
        <v>8267</v>
      </c>
      <c r="O251" s="15" t="s">
        <v>8308</v>
      </c>
      <c r="P251" s="10" t="s">
        <v>8313</v>
      </c>
      <c r="Q251" s="10">
        <f t="shared" si="13"/>
        <v>113</v>
      </c>
      <c r="R251" s="10">
        <f t="shared" si="12"/>
        <v>48.05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t="b">
        <v>1</v>
      </c>
      <c r="N252" s="10" t="s">
        <v>8267</v>
      </c>
      <c r="O252" s="15" t="s">
        <v>8308</v>
      </c>
      <c r="P252" s="10" t="s">
        <v>8313</v>
      </c>
      <c r="Q252" s="10">
        <f t="shared" si="13"/>
        <v>106</v>
      </c>
      <c r="R252" s="10">
        <f t="shared" si="12"/>
        <v>72.48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t="b">
        <v>1</v>
      </c>
      <c r="N253" s="10" t="s">
        <v>8267</v>
      </c>
      <c r="O253" s="15" t="s">
        <v>8308</v>
      </c>
      <c r="P253" s="10" t="s">
        <v>8313</v>
      </c>
      <c r="Q253" s="10">
        <f t="shared" si="13"/>
        <v>126</v>
      </c>
      <c r="R253" s="10">
        <f t="shared" si="12"/>
        <v>57.08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t="b">
        <v>1</v>
      </c>
      <c r="N254" s="10" t="s">
        <v>8267</v>
      </c>
      <c r="O254" s="15" t="s">
        <v>8308</v>
      </c>
      <c r="P254" s="10" t="s">
        <v>8313</v>
      </c>
      <c r="Q254" s="10">
        <f t="shared" si="13"/>
        <v>185</v>
      </c>
      <c r="R254" s="10">
        <f t="shared" si="12"/>
        <v>85.44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t="b">
        <v>1</v>
      </c>
      <c r="N255" s="10" t="s">
        <v>8267</v>
      </c>
      <c r="O255" s="15" t="s">
        <v>8308</v>
      </c>
      <c r="P255" s="10" t="s">
        <v>8313</v>
      </c>
      <c r="Q255" s="10">
        <f t="shared" si="13"/>
        <v>101</v>
      </c>
      <c r="R255" s="10">
        <f t="shared" si="12"/>
        <v>215.86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t="b">
        <v>1</v>
      </c>
      <c r="N256" s="10" t="s">
        <v>8267</v>
      </c>
      <c r="O256" s="15" t="s">
        <v>8308</v>
      </c>
      <c r="P256" s="10" t="s">
        <v>8313</v>
      </c>
      <c r="Q256" s="10">
        <f t="shared" si="13"/>
        <v>117</v>
      </c>
      <c r="R256" s="10">
        <f t="shared" si="12"/>
        <v>89.39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t="b">
        <v>1</v>
      </c>
      <c r="N257" s="10" t="s">
        <v>8267</v>
      </c>
      <c r="O257" s="15" t="s">
        <v>8308</v>
      </c>
      <c r="P257" s="10" t="s">
        <v>8313</v>
      </c>
      <c r="Q257" s="10">
        <f t="shared" si="13"/>
        <v>107</v>
      </c>
      <c r="R257" s="10">
        <f t="shared" si="12"/>
        <v>45.42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t="b">
        <v>1</v>
      </c>
      <c r="N258" s="10" t="s">
        <v>8267</v>
      </c>
      <c r="O258" s="15" t="s">
        <v>8308</v>
      </c>
      <c r="P258" s="10" t="s">
        <v>8313</v>
      </c>
      <c r="Q258" s="10">
        <f t="shared" si="13"/>
        <v>139</v>
      </c>
      <c r="R258" s="10">
        <f t="shared" ref="R258:R321" si="16">IFERROR(ROUND(E258/L258,2),0)</f>
        <v>65.760000000000005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t="b">
        <v>1</v>
      </c>
      <c r="N259" s="10" t="s">
        <v>8267</v>
      </c>
      <c r="O259" s="15" t="s">
        <v>8308</v>
      </c>
      <c r="P259" s="10" t="s">
        <v>8313</v>
      </c>
      <c r="Q259" s="10">
        <f t="shared" ref="Q259:Q322" si="17">ROUND(E259/D259*100,0)</f>
        <v>107</v>
      </c>
      <c r="R259" s="10">
        <f t="shared" si="16"/>
        <v>66.7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t="b">
        <v>1</v>
      </c>
      <c r="N260" s="10" t="s">
        <v>8267</v>
      </c>
      <c r="O260" s="15" t="s">
        <v>8308</v>
      </c>
      <c r="P260" s="10" t="s">
        <v>8313</v>
      </c>
      <c r="Q260" s="10">
        <f t="shared" si="17"/>
        <v>191</v>
      </c>
      <c r="R260" s="10">
        <f t="shared" si="16"/>
        <v>83.35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t="b">
        <v>1</v>
      </c>
      <c r="N261" s="10" t="s">
        <v>8267</v>
      </c>
      <c r="O261" s="15" t="s">
        <v>8308</v>
      </c>
      <c r="P261" s="10" t="s">
        <v>8313</v>
      </c>
      <c r="Q261" s="10">
        <f t="shared" si="17"/>
        <v>132</v>
      </c>
      <c r="R261" s="10">
        <f t="shared" si="16"/>
        <v>105.05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t="b">
        <v>1</v>
      </c>
      <c r="N262" s="10" t="s">
        <v>8267</v>
      </c>
      <c r="O262" s="15" t="s">
        <v>8308</v>
      </c>
      <c r="P262" s="10" t="s">
        <v>8313</v>
      </c>
      <c r="Q262" s="10">
        <f t="shared" si="17"/>
        <v>106</v>
      </c>
      <c r="R262" s="10">
        <f t="shared" si="16"/>
        <v>120.91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t="b">
        <v>1</v>
      </c>
      <c r="N263" s="10" t="s">
        <v>8267</v>
      </c>
      <c r="O263" s="15" t="s">
        <v>8308</v>
      </c>
      <c r="P263" s="10" t="s">
        <v>8313</v>
      </c>
      <c r="Q263" s="10">
        <f t="shared" si="17"/>
        <v>107</v>
      </c>
      <c r="R263" s="10">
        <f t="shared" si="16"/>
        <v>97.64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t="b">
        <v>1</v>
      </c>
      <c r="N264" s="10" t="s">
        <v>8267</v>
      </c>
      <c r="O264" s="15" t="s">
        <v>8308</v>
      </c>
      <c r="P264" s="10" t="s">
        <v>8313</v>
      </c>
      <c r="Q264" s="10">
        <f t="shared" si="17"/>
        <v>240</v>
      </c>
      <c r="R264" s="10">
        <f t="shared" si="16"/>
        <v>41.38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t="b">
        <v>1</v>
      </c>
      <c r="N265" s="10" t="s">
        <v>8267</v>
      </c>
      <c r="O265" s="15" t="s">
        <v>8308</v>
      </c>
      <c r="P265" s="10" t="s">
        <v>8313</v>
      </c>
      <c r="Q265" s="10">
        <f t="shared" si="17"/>
        <v>118</v>
      </c>
      <c r="R265" s="10">
        <f t="shared" si="16"/>
        <v>30.65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t="b">
        <v>1</v>
      </c>
      <c r="N266" s="10" t="s">
        <v>8267</v>
      </c>
      <c r="O266" s="15" t="s">
        <v>8308</v>
      </c>
      <c r="P266" s="10" t="s">
        <v>8313</v>
      </c>
      <c r="Q266" s="10">
        <f t="shared" si="17"/>
        <v>118</v>
      </c>
      <c r="R266" s="10">
        <f t="shared" si="16"/>
        <v>64.95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t="b">
        <v>1</v>
      </c>
      <c r="N267" s="10" t="s">
        <v>8267</v>
      </c>
      <c r="O267" s="15" t="s">
        <v>8308</v>
      </c>
      <c r="P267" s="10" t="s">
        <v>8313</v>
      </c>
      <c r="Q267" s="10">
        <f t="shared" si="17"/>
        <v>111</v>
      </c>
      <c r="R267" s="10">
        <f t="shared" si="16"/>
        <v>95.78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t="b">
        <v>1</v>
      </c>
      <c r="N268" s="10" t="s">
        <v>8267</v>
      </c>
      <c r="O268" s="15" t="s">
        <v>8308</v>
      </c>
      <c r="P268" s="10" t="s">
        <v>8313</v>
      </c>
      <c r="Q268" s="10">
        <f t="shared" si="17"/>
        <v>146</v>
      </c>
      <c r="R268" s="10">
        <f t="shared" si="16"/>
        <v>40.42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t="b">
        <v>1</v>
      </c>
      <c r="N269" s="10" t="s">
        <v>8267</v>
      </c>
      <c r="O269" s="15" t="s">
        <v>8308</v>
      </c>
      <c r="P269" s="10" t="s">
        <v>8313</v>
      </c>
      <c r="Q269" s="10">
        <f t="shared" si="17"/>
        <v>132</v>
      </c>
      <c r="R269" s="10">
        <f t="shared" si="16"/>
        <v>78.58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t="b">
        <v>1</v>
      </c>
      <c r="N270" s="10" t="s">
        <v>8267</v>
      </c>
      <c r="O270" s="15" t="s">
        <v>8308</v>
      </c>
      <c r="P270" s="10" t="s">
        <v>8313</v>
      </c>
      <c r="Q270" s="10">
        <f t="shared" si="17"/>
        <v>111</v>
      </c>
      <c r="R270" s="10">
        <f t="shared" si="16"/>
        <v>50.18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t="b">
        <v>1</v>
      </c>
      <c r="N271" s="10" t="s">
        <v>8267</v>
      </c>
      <c r="O271" s="15" t="s">
        <v>8308</v>
      </c>
      <c r="P271" s="10" t="s">
        <v>8313</v>
      </c>
      <c r="Q271" s="10">
        <f t="shared" si="17"/>
        <v>147</v>
      </c>
      <c r="R271" s="10">
        <f t="shared" si="16"/>
        <v>92.25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t="b">
        <v>1</v>
      </c>
      <c r="N272" s="10" t="s">
        <v>8267</v>
      </c>
      <c r="O272" s="15" t="s">
        <v>8308</v>
      </c>
      <c r="P272" s="10" t="s">
        <v>8313</v>
      </c>
      <c r="Q272" s="10">
        <f t="shared" si="17"/>
        <v>153</v>
      </c>
      <c r="R272" s="10">
        <f t="shared" si="16"/>
        <v>57.54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t="b">
        <v>1</v>
      </c>
      <c r="N273" s="10" t="s">
        <v>8267</v>
      </c>
      <c r="O273" s="15" t="s">
        <v>8308</v>
      </c>
      <c r="P273" s="10" t="s">
        <v>8313</v>
      </c>
      <c r="Q273" s="10">
        <f t="shared" si="17"/>
        <v>105</v>
      </c>
      <c r="R273" s="10">
        <f t="shared" si="16"/>
        <v>109.42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t="b">
        <v>1</v>
      </c>
      <c r="N274" s="10" t="s">
        <v>8267</v>
      </c>
      <c r="O274" s="15" t="s">
        <v>8308</v>
      </c>
      <c r="P274" s="10" t="s">
        <v>8313</v>
      </c>
      <c r="Q274" s="10">
        <f t="shared" si="17"/>
        <v>177</v>
      </c>
      <c r="R274" s="10">
        <f t="shared" si="16"/>
        <v>81.89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t="b">
        <v>1</v>
      </c>
      <c r="N275" s="10" t="s">
        <v>8267</v>
      </c>
      <c r="O275" s="15" t="s">
        <v>8308</v>
      </c>
      <c r="P275" s="10" t="s">
        <v>8313</v>
      </c>
      <c r="Q275" s="10">
        <f t="shared" si="17"/>
        <v>108</v>
      </c>
      <c r="R275" s="10">
        <f t="shared" si="16"/>
        <v>45.67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t="b">
        <v>1</v>
      </c>
      <c r="N276" s="10" t="s">
        <v>8267</v>
      </c>
      <c r="O276" s="15" t="s">
        <v>8308</v>
      </c>
      <c r="P276" s="10" t="s">
        <v>8313</v>
      </c>
      <c r="Q276" s="10">
        <f t="shared" si="17"/>
        <v>156</v>
      </c>
      <c r="R276" s="10">
        <f t="shared" si="16"/>
        <v>55.22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t="b">
        <v>1</v>
      </c>
      <c r="N277" s="10" t="s">
        <v>8267</v>
      </c>
      <c r="O277" s="15" t="s">
        <v>8308</v>
      </c>
      <c r="P277" s="10" t="s">
        <v>8313</v>
      </c>
      <c r="Q277" s="10">
        <f t="shared" si="17"/>
        <v>108</v>
      </c>
      <c r="R277" s="10">
        <f t="shared" si="16"/>
        <v>65.3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t="b">
        <v>1</v>
      </c>
      <c r="N278" s="10" t="s">
        <v>8267</v>
      </c>
      <c r="O278" s="15" t="s">
        <v>8308</v>
      </c>
      <c r="P278" s="10" t="s">
        <v>8313</v>
      </c>
      <c r="Q278" s="10">
        <f t="shared" si="17"/>
        <v>148</v>
      </c>
      <c r="R278" s="10">
        <f t="shared" si="16"/>
        <v>95.23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t="b">
        <v>1</v>
      </c>
      <c r="N279" s="10" t="s">
        <v>8267</v>
      </c>
      <c r="O279" s="15" t="s">
        <v>8308</v>
      </c>
      <c r="P279" s="10" t="s">
        <v>8313</v>
      </c>
      <c r="Q279" s="10">
        <f t="shared" si="17"/>
        <v>110</v>
      </c>
      <c r="R279" s="10">
        <f t="shared" si="16"/>
        <v>75.44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t="b">
        <v>1</v>
      </c>
      <c r="N280" s="10" t="s">
        <v>8267</v>
      </c>
      <c r="O280" s="15" t="s">
        <v>8308</v>
      </c>
      <c r="P280" s="10" t="s">
        <v>8313</v>
      </c>
      <c r="Q280" s="10">
        <f t="shared" si="17"/>
        <v>150</v>
      </c>
      <c r="R280" s="10">
        <f t="shared" si="16"/>
        <v>97.82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t="b">
        <v>1</v>
      </c>
      <c r="N281" s="10" t="s">
        <v>8267</v>
      </c>
      <c r="O281" s="15" t="s">
        <v>8308</v>
      </c>
      <c r="P281" s="10" t="s">
        <v>8313</v>
      </c>
      <c r="Q281" s="10">
        <f t="shared" si="17"/>
        <v>157</v>
      </c>
      <c r="R281" s="10">
        <f t="shared" si="16"/>
        <v>87.69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t="b">
        <v>1</v>
      </c>
      <c r="N282" s="10" t="s">
        <v>8267</v>
      </c>
      <c r="O282" s="15" t="s">
        <v>8308</v>
      </c>
      <c r="P282" s="10" t="s">
        <v>8313</v>
      </c>
      <c r="Q282" s="10">
        <f t="shared" si="17"/>
        <v>156</v>
      </c>
      <c r="R282" s="10">
        <f t="shared" si="16"/>
        <v>54.75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t="b">
        <v>1</v>
      </c>
      <c r="N283" s="10" t="s">
        <v>8267</v>
      </c>
      <c r="O283" s="15" t="s">
        <v>8308</v>
      </c>
      <c r="P283" s="10" t="s">
        <v>8313</v>
      </c>
      <c r="Q283" s="10">
        <f t="shared" si="17"/>
        <v>121</v>
      </c>
      <c r="R283" s="10">
        <f t="shared" si="16"/>
        <v>83.95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t="b">
        <v>1</v>
      </c>
      <c r="N284" s="10" t="s">
        <v>8267</v>
      </c>
      <c r="O284" s="15" t="s">
        <v>8308</v>
      </c>
      <c r="P284" s="10" t="s">
        <v>8313</v>
      </c>
      <c r="Q284" s="10">
        <f t="shared" si="17"/>
        <v>101</v>
      </c>
      <c r="R284" s="10">
        <f t="shared" si="16"/>
        <v>254.39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t="b">
        <v>1</v>
      </c>
      <c r="N285" s="10" t="s">
        <v>8267</v>
      </c>
      <c r="O285" s="15" t="s">
        <v>8308</v>
      </c>
      <c r="P285" s="10" t="s">
        <v>8313</v>
      </c>
      <c r="Q285" s="10">
        <f t="shared" si="17"/>
        <v>114</v>
      </c>
      <c r="R285" s="10">
        <f t="shared" si="16"/>
        <v>101.83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t="b">
        <v>1</v>
      </c>
      <c r="N286" s="10" t="s">
        <v>8267</v>
      </c>
      <c r="O286" s="15" t="s">
        <v>8308</v>
      </c>
      <c r="P286" s="10" t="s">
        <v>8313</v>
      </c>
      <c r="Q286" s="10">
        <f t="shared" si="17"/>
        <v>105</v>
      </c>
      <c r="R286" s="10">
        <f t="shared" si="16"/>
        <v>55.07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t="b">
        <v>1</v>
      </c>
      <c r="N287" s="10" t="s">
        <v>8267</v>
      </c>
      <c r="O287" s="15" t="s">
        <v>8308</v>
      </c>
      <c r="P287" s="10" t="s">
        <v>8313</v>
      </c>
      <c r="Q287" s="10">
        <f t="shared" si="17"/>
        <v>229</v>
      </c>
      <c r="R287" s="10">
        <f t="shared" si="16"/>
        <v>56.9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t="b">
        <v>1</v>
      </c>
      <c r="N288" s="10" t="s">
        <v>8267</v>
      </c>
      <c r="O288" s="15" t="s">
        <v>8308</v>
      </c>
      <c r="P288" s="10" t="s">
        <v>8313</v>
      </c>
      <c r="Q288" s="10">
        <f t="shared" si="17"/>
        <v>109</v>
      </c>
      <c r="R288" s="10">
        <f t="shared" si="16"/>
        <v>121.28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t="b">
        <v>1</v>
      </c>
      <c r="N289" s="10" t="s">
        <v>8267</v>
      </c>
      <c r="O289" s="15" t="s">
        <v>8308</v>
      </c>
      <c r="P289" s="10" t="s">
        <v>8313</v>
      </c>
      <c r="Q289" s="10">
        <f t="shared" si="17"/>
        <v>176</v>
      </c>
      <c r="R289" s="10">
        <f t="shared" si="16"/>
        <v>91.19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t="b">
        <v>1</v>
      </c>
      <c r="N290" s="10" t="s">
        <v>8267</v>
      </c>
      <c r="O290" s="15" t="s">
        <v>8308</v>
      </c>
      <c r="P290" s="10" t="s">
        <v>8313</v>
      </c>
      <c r="Q290" s="10">
        <f t="shared" si="17"/>
        <v>103</v>
      </c>
      <c r="R290" s="10">
        <f t="shared" si="16"/>
        <v>115.45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t="b">
        <v>1</v>
      </c>
      <c r="N291" s="10" t="s">
        <v>8267</v>
      </c>
      <c r="O291" s="15" t="s">
        <v>8308</v>
      </c>
      <c r="P291" s="10" t="s">
        <v>8313</v>
      </c>
      <c r="Q291" s="10">
        <f t="shared" si="17"/>
        <v>105</v>
      </c>
      <c r="R291" s="10">
        <f t="shared" si="16"/>
        <v>67.77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t="b">
        <v>1</v>
      </c>
      <c r="N292" s="10" t="s">
        <v>8267</v>
      </c>
      <c r="O292" s="15" t="s">
        <v>8308</v>
      </c>
      <c r="P292" s="10" t="s">
        <v>8313</v>
      </c>
      <c r="Q292" s="10">
        <f t="shared" si="17"/>
        <v>107</v>
      </c>
      <c r="R292" s="10">
        <f t="shared" si="16"/>
        <v>28.58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t="b">
        <v>1</v>
      </c>
      <c r="N293" s="10" t="s">
        <v>8267</v>
      </c>
      <c r="O293" s="15" t="s">
        <v>8308</v>
      </c>
      <c r="P293" s="10" t="s">
        <v>8313</v>
      </c>
      <c r="Q293" s="10">
        <f t="shared" si="17"/>
        <v>120</v>
      </c>
      <c r="R293" s="10">
        <f t="shared" si="16"/>
        <v>46.88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t="b">
        <v>1</v>
      </c>
      <c r="N294" s="10" t="s">
        <v>8267</v>
      </c>
      <c r="O294" s="15" t="s">
        <v>8308</v>
      </c>
      <c r="P294" s="10" t="s">
        <v>8313</v>
      </c>
      <c r="Q294" s="10">
        <f t="shared" si="17"/>
        <v>102</v>
      </c>
      <c r="R294" s="10">
        <f t="shared" si="16"/>
        <v>154.41999999999999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t="b">
        <v>1</v>
      </c>
      <c r="N295" s="10" t="s">
        <v>8267</v>
      </c>
      <c r="O295" s="15" t="s">
        <v>8308</v>
      </c>
      <c r="P295" s="10" t="s">
        <v>8313</v>
      </c>
      <c r="Q295" s="10">
        <f t="shared" si="17"/>
        <v>101</v>
      </c>
      <c r="R295" s="10">
        <f t="shared" si="16"/>
        <v>201.22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t="b">
        <v>1</v>
      </c>
      <c r="N296" s="10" t="s">
        <v>8267</v>
      </c>
      <c r="O296" s="15" t="s">
        <v>8308</v>
      </c>
      <c r="P296" s="10" t="s">
        <v>8313</v>
      </c>
      <c r="Q296" s="10">
        <f t="shared" si="17"/>
        <v>100</v>
      </c>
      <c r="R296" s="10">
        <f t="shared" si="16"/>
        <v>100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t="b">
        <v>1</v>
      </c>
      <c r="N297" s="10" t="s">
        <v>8267</v>
      </c>
      <c r="O297" s="15" t="s">
        <v>8308</v>
      </c>
      <c r="P297" s="10" t="s">
        <v>8313</v>
      </c>
      <c r="Q297" s="10">
        <f t="shared" si="17"/>
        <v>133</v>
      </c>
      <c r="R297" s="10">
        <f t="shared" si="16"/>
        <v>100.08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t="b">
        <v>1</v>
      </c>
      <c r="N298" s="10" t="s">
        <v>8267</v>
      </c>
      <c r="O298" s="15" t="s">
        <v>8308</v>
      </c>
      <c r="P298" s="10" t="s">
        <v>8313</v>
      </c>
      <c r="Q298" s="10">
        <f t="shared" si="17"/>
        <v>119</v>
      </c>
      <c r="R298" s="10">
        <f t="shared" si="16"/>
        <v>230.09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t="b">
        <v>1</v>
      </c>
      <c r="N299" s="10" t="s">
        <v>8267</v>
      </c>
      <c r="O299" s="15" t="s">
        <v>8308</v>
      </c>
      <c r="P299" s="10" t="s">
        <v>8313</v>
      </c>
      <c r="Q299" s="10">
        <f t="shared" si="17"/>
        <v>101</v>
      </c>
      <c r="R299" s="10">
        <f t="shared" si="16"/>
        <v>141.75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t="b">
        <v>1</v>
      </c>
      <c r="N300" s="10" t="s">
        <v>8267</v>
      </c>
      <c r="O300" s="15" t="s">
        <v>8308</v>
      </c>
      <c r="P300" s="10" t="s">
        <v>8313</v>
      </c>
      <c r="Q300" s="10">
        <f t="shared" si="17"/>
        <v>109</v>
      </c>
      <c r="R300" s="10">
        <f t="shared" si="16"/>
        <v>56.34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t="b">
        <v>1</v>
      </c>
      <c r="N301" s="10" t="s">
        <v>8267</v>
      </c>
      <c r="O301" s="15" t="s">
        <v>8308</v>
      </c>
      <c r="P301" s="10" t="s">
        <v>8313</v>
      </c>
      <c r="Q301" s="10">
        <f t="shared" si="17"/>
        <v>179</v>
      </c>
      <c r="R301" s="10">
        <f t="shared" si="16"/>
        <v>73.34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t="b">
        <v>1</v>
      </c>
      <c r="N302" s="10" t="s">
        <v>8267</v>
      </c>
      <c r="O302" s="15" t="s">
        <v>8308</v>
      </c>
      <c r="P302" s="10" t="s">
        <v>8313</v>
      </c>
      <c r="Q302" s="10">
        <f t="shared" si="17"/>
        <v>102</v>
      </c>
      <c r="R302" s="10">
        <f t="shared" si="16"/>
        <v>85.34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t="b">
        <v>1</v>
      </c>
      <c r="N303" s="10" t="s">
        <v>8267</v>
      </c>
      <c r="O303" s="15" t="s">
        <v>8308</v>
      </c>
      <c r="P303" s="10" t="s">
        <v>8313</v>
      </c>
      <c r="Q303" s="10">
        <f t="shared" si="17"/>
        <v>119</v>
      </c>
      <c r="R303" s="10">
        <f t="shared" si="16"/>
        <v>61.5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t="b">
        <v>1</v>
      </c>
      <c r="N304" s="10" t="s">
        <v>8267</v>
      </c>
      <c r="O304" s="15" t="s">
        <v>8308</v>
      </c>
      <c r="P304" s="10" t="s">
        <v>8313</v>
      </c>
      <c r="Q304" s="10">
        <f t="shared" si="17"/>
        <v>100</v>
      </c>
      <c r="R304" s="10">
        <f t="shared" si="16"/>
        <v>93.02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t="b">
        <v>1</v>
      </c>
      <c r="N305" s="10" t="s">
        <v>8267</v>
      </c>
      <c r="O305" s="15" t="s">
        <v>8308</v>
      </c>
      <c r="P305" s="10" t="s">
        <v>8313</v>
      </c>
      <c r="Q305" s="10">
        <f t="shared" si="17"/>
        <v>137</v>
      </c>
      <c r="R305" s="10">
        <f t="shared" si="16"/>
        <v>50.29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t="b">
        <v>1</v>
      </c>
      <c r="N306" s="10" t="s">
        <v>8267</v>
      </c>
      <c r="O306" s="15" t="s">
        <v>8308</v>
      </c>
      <c r="P306" s="10" t="s">
        <v>8313</v>
      </c>
      <c r="Q306" s="10">
        <f t="shared" si="17"/>
        <v>232</v>
      </c>
      <c r="R306" s="10">
        <f t="shared" si="16"/>
        <v>106.43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t="b">
        <v>1</v>
      </c>
      <c r="N307" s="10" t="s">
        <v>8267</v>
      </c>
      <c r="O307" s="15" t="s">
        <v>8308</v>
      </c>
      <c r="P307" s="10" t="s">
        <v>8313</v>
      </c>
      <c r="Q307" s="10">
        <f t="shared" si="17"/>
        <v>130</v>
      </c>
      <c r="R307" s="10">
        <f t="shared" si="16"/>
        <v>51.72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t="b">
        <v>1</v>
      </c>
      <c r="N308" s="10" t="s">
        <v>8267</v>
      </c>
      <c r="O308" s="15" t="s">
        <v>8308</v>
      </c>
      <c r="P308" s="10" t="s">
        <v>8313</v>
      </c>
      <c r="Q308" s="10">
        <f t="shared" si="17"/>
        <v>293</v>
      </c>
      <c r="R308" s="10">
        <f t="shared" si="16"/>
        <v>36.61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t="b">
        <v>1</v>
      </c>
      <c r="N309" s="10" t="s">
        <v>8267</v>
      </c>
      <c r="O309" s="15" t="s">
        <v>8308</v>
      </c>
      <c r="P309" s="10" t="s">
        <v>8313</v>
      </c>
      <c r="Q309" s="10">
        <f t="shared" si="17"/>
        <v>111</v>
      </c>
      <c r="R309" s="10">
        <f t="shared" si="16"/>
        <v>42.52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t="b">
        <v>1</v>
      </c>
      <c r="N310" s="10" t="s">
        <v>8267</v>
      </c>
      <c r="O310" s="15" t="s">
        <v>8308</v>
      </c>
      <c r="P310" s="10" t="s">
        <v>8313</v>
      </c>
      <c r="Q310" s="10">
        <f t="shared" si="17"/>
        <v>106</v>
      </c>
      <c r="R310" s="10">
        <f t="shared" si="16"/>
        <v>62.71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t="b">
        <v>1</v>
      </c>
      <c r="N311" s="10" t="s">
        <v>8267</v>
      </c>
      <c r="O311" s="15" t="s">
        <v>8308</v>
      </c>
      <c r="P311" s="10" t="s">
        <v>8313</v>
      </c>
      <c r="Q311" s="10">
        <f t="shared" si="17"/>
        <v>119</v>
      </c>
      <c r="R311" s="10">
        <f t="shared" si="16"/>
        <v>89.96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t="b">
        <v>1</v>
      </c>
      <c r="N312" s="10" t="s">
        <v>8267</v>
      </c>
      <c r="O312" s="15" t="s">
        <v>8308</v>
      </c>
      <c r="P312" s="10" t="s">
        <v>8313</v>
      </c>
      <c r="Q312" s="10">
        <f t="shared" si="17"/>
        <v>104</v>
      </c>
      <c r="R312" s="10">
        <f t="shared" si="16"/>
        <v>28.92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t="b">
        <v>1</v>
      </c>
      <c r="N313" s="10" t="s">
        <v>8267</v>
      </c>
      <c r="O313" s="15" t="s">
        <v>8308</v>
      </c>
      <c r="P313" s="10" t="s">
        <v>8313</v>
      </c>
      <c r="Q313" s="10">
        <f t="shared" si="17"/>
        <v>104</v>
      </c>
      <c r="R313" s="10">
        <f t="shared" si="16"/>
        <v>138.80000000000001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t="b">
        <v>1</v>
      </c>
      <c r="N314" s="10" t="s">
        <v>8267</v>
      </c>
      <c r="O314" s="15" t="s">
        <v>8308</v>
      </c>
      <c r="P314" s="10" t="s">
        <v>8313</v>
      </c>
      <c r="Q314" s="10">
        <f t="shared" si="17"/>
        <v>112</v>
      </c>
      <c r="R314" s="10">
        <f t="shared" si="16"/>
        <v>61.3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t="b">
        <v>1</v>
      </c>
      <c r="N315" s="10" t="s">
        <v>8267</v>
      </c>
      <c r="O315" s="15" t="s">
        <v>8308</v>
      </c>
      <c r="P315" s="10" t="s">
        <v>8313</v>
      </c>
      <c r="Q315" s="10">
        <f t="shared" si="17"/>
        <v>105</v>
      </c>
      <c r="R315" s="10">
        <f t="shared" si="16"/>
        <v>80.2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t="b">
        <v>1</v>
      </c>
      <c r="N316" s="10" t="s">
        <v>8267</v>
      </c>
      <c r="O316" s="15" t="s">
        <v>8308</v>
      </c>
      <c r="P316" s="10" t="s">
        <v>8313</v>
      </c>
      <c r="Q316" s="10">
        <f t="shared" si="17"/>
        <v>385</v>
      </c>
      <c r="R316" s="10">
        <f t="shared" si="16"/>
        <v>32.1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t="b">
        <v>1</v>
      </c>
      <c r="N317" s="10" t="s">
        <v>8267</v>
      </c>
      <c r="O317" s="15" t="s">
        <v>8308</v>
      </c>
      <c r="P317" s="10" t="s">
        <v>8313</v>
      </c>
      <c r="Q317" s="10">
        <f t="shared" si="17"/>
        <v>101</v>
      </c>
      <c r="R317" s="10">
        <f t="shared" si="16"/>
        <v>200.89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t="b">
        <v>1</v>
      </c>
      <c r="N318" s="10" t="s">
        <v>8267</v>
      </c>
      <c r="O318" s="15" t="s">
        <v>8308</v>
      </c>
      <c r="P318" s="10" t="s">
        <v>8313</v>
      </c>
      <c r="Q318" s="10">
        <f t="shared" si="17"/>
        <v>114</v>
      </c>
      <c r="R318" s="10">
        <f t="shared" si="16"/>
        <v>108.01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t="b">
        <v>1</v>
      </c>
      <c r="N319" s="10" t="s">
        <v>8267</v>
      </c>
      <c r="O319" s="15" t="s">
        <v>8308</v>
      </c>
      <c r="P319" s="10" t="s">
        <v>8313</v>
      </c>
      <c r="Q319" s="10">
        <f t="shared" si="17"/>
        <v>101</v>
      </c>
      <c r="R319" s="10">
        <f t="shared" si="16"/>
        <v>95.7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t="b">
        <v>1</v>
      </c>
      <c r="N320" s="10" t="s">
        <v>8267</v>
      </c>
      <c r="O320" s="15" t="s">
        <v>8308</v>
      </c>
      <c r="P320" s="10" t="s">
        <v>8313</v>
      </c>
      <c r="Q320" s="10">
        <f t="shared" si="17"/>
        <v>283</v>
      </c>
      <c r="R320" s="10">
        <f t="shared" si="16"/>
        <v>49.88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t="b">
        <v>1</v>
      </c>
      <c r="N321" s="10" t="s">
        <v>8267</v>
      </c>
      <c r="O321" s="15" t="s">
        <v>8308</v>
      </c>
      <c r="P321" s="10" t="s">
        <v>8313</v>
      </c>
      <c r="Q321" s="10">
        <f t="shared" si="17"/>
        <v>113</v>
      </c>
      <c r="R321" s="10">
        <f t="shared" si="16"/>
        <v>110.47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t="b">
        <v>1</v>
      </c>
      <c r="N322" s="10" t="s">
        <v>8267</v>
      </c>
      <c r="O322" s="15" t="s">
        <v>8308</v>
      </c>
      <c r="P322" s="10" t="s">
        <v>8313</v>
      </c>
      <c r="Q322" s="10">
        <f t="shared" si="17"/>
        <v>107</v>
      </c>
      <c r="R322" s="10">
        <f t="shared" ref="R322:R385" si="20">IFERROR(ROUND(E322/L322,2),0)</f>
        <v>134.91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t="b">
        <v>1</v>
      </c>
      <c r="N323" s="10" t="s">
        <v>8267</v>
      </c>
      <c r="O323" s="15" t="s">
        <v>8308</v>
      </c>
      <c r="P323" s="10" t="s">
        <v>8313</v>
      </c>
      <c r="Q323" s="10">
        <f t="shared" ref="Q323:Q386" si="21">ROUND(E323/D323*100,0)</f>
        <v>103</v>
      </c>
      <c r="R323" s="10">
        <f t="shared" si="20"/>
        <v>106.62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t="b">
        <v>1</v>
      </c>
      <c r="N324" s="10" t="s">
        <v>8267</v>
      </c>
      <c r="O324" s="15" t="s">
        <v>8308</v>
      </c>
      <c r="P324" s="10" t="s">
        <v>8313</v>
      </c>
      <c r="Q324" s="10">
        <f t="shared" si="21"/>
        <v>108</v>
      </c>
      <c r="R324" s="10">
        <f t="shared" si="20"/>
        <v>145.04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t="b">
        <v>1</v>
      </c>
      <c r="N325" s="10" t="s">
        <v>8267</v>
      </c>
      <c r="O325" s="15" t="s">
        <v>8308</v>
      </c>
      <c r="P325" s="10" t="s">
        <v>8313</v>
      </c>
      <c r="Q325" s="10">
        <f t="shared" si="21"/>
        <v>123</v>
      </c>
      <c r="R325" s="10">
        <f t="shared" si="20"/>
        <v>114.59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t="b">
        <v>1</v>
      </c>
      <c r="N326" s="10" t="s">
        <v>8267</v>
      </c>
      <c r="O326" s="15" t="s">
        <v>8308</v>
      </c>
      <c r="P326" s="10" t="s">
        <v>8313</v>
      </c>
      <c r="Q326" s="10">
        <f t="shared" si="21"/>
        <v>102</v>
      </c>
      <c r="R326" s="10">
        <f t="shared" si="20"/>
        <v>105.32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t="b">
        <v>1</v>
      </c>
      <c r="N327" s="10" t="s">
        <v>8267</v>
      </c>
      <c r="O327" s="15" t="s">
        <v>8308</v>
      </c>
      <c r="P327" s="10" t="s">
        <v>8313</v>
      </c>
      <c r="Q327" s="10">
        <f t="shared" si="21"/>
        <v>104</v>
      </c>
      <c r="R327" s="10">
        <f t="shared" si="20"/>
        <v>70.92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t="b">
        <v>1</v>
      </c>
      <c r="N328" s="10" t="s">
        <v>8267</v>
      </c>
      <c r="O328" s="15" t="s">
        <v>8308</v>
      </c>
      <c r="P328" s="10" t="s">
        <v>8313</v>
      </c>
      <c r="Q328" s="10">
        <f t="shared" si="21"/>
        <v>113</v>
      </c>
      <c r="R328" s="10">
        <f t="shared" si="20"/>
        <v>147.16999999999999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t="b">
        <v>1</v>
      </c>
      <c r="N329" s="10" t="s">
        <v>8267</v>
      </c>
      <c r="O329" s="15" t="s">
        <v>8308</v>
      </c>
      <c r="P329" s="10" t="s">
        <v>8313</v>
      </c>
      <c r="Q329" s="10">
        <f t="shared" si="21"/>
        <v>136</v>
      </c>
      <c r="R329" s="10">
        <f t="shared" si="20"/>
        <v>160.47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t="b">
        <v>1</v>
      </c>
      <c r="N330" s="10" t="s">
        <v>8267</v>
      </c>
      <c r="O330" s="15" t="s">
        <v>8308</v>
      </c>
      <c r="P330" s="10" t="s">
        <v>8313</v>
      </c>
      <c r="Q330" s="10">
        <f t="shared" si="21"/>
        <v>104</v>
      </c>
      <c r="R330" s="10">
        <f t="shared" si="20"/>
        <v>156.05000000000001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t="b">
        <v>1</v>
      </c>
      <c r="N331" s="10" t="s">
        <v>8267</v>
      </c>
      <c r="O331" s="15" t="s">
        <v>8308</v>
      </c>
      <c r="P331" s="10" t="s">
        <v>8313</v>
      </c>
      <c r="Q331" s="10">
        <f t="shared" si="21"/>
        <v>106</v>
      </c>
      <c r="R331" s="10">
        <f t="shared" si="20"/>
        <v>63.17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t="b">
        <v>1</v>
      </c>
      <c r="N332" s="10" t="s">
        <v>8267</v>
      </c>
      <c r="O332" s="15" t="s">
        <v>8308</v>
      </c>
      <c r="P332" s="10" t="s">
        <v>8313</v>
      </c>
      <c r="Q332" s="10">
        <f t="shared" si="21"/>
        <v>102</v>
      </c>
      <c r="R332" s="10">
        <f t="shared" si="20"/>
        <v>104.82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t="b">
        <v>1</v>
      </c>
      <c r="N333" s="10" t="s">
        <v>8267</v>
      </c>
      <c r="O333" s="15" t="s">
        <v>8308</v>
      </c>
      <c r="P333" s="10" t="s">
        <v>8313</v>
      </c>
      <c r="Q333" s="10">
        <f t="shared" si="21"/>
        <v>107</v>
      </c>
      <c r="R333" s="10">
        <f t="shared" si="20"/>
        <v>97.36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t="b">
        <v>1</v>
      </c>
      <c r="N334" s="10" t="s">
        <v>8267</v>
      </c>
      <c r="O334" s="15" t="s">
        <v>8308</v>
      </c>
      <c r="P334" s="10" t="s">
        <v>8313</v>
      </c>
      <c r="Q334" s="10">
        <f t="shared" si="21"/>
        <v>113</v>
      </c>
      <c r="R334" s="10">
        <f t="shared" si="20"/>
        <v>203.63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t="b">
        <v>1</v>
      </c>
      <c r="N335" s="10" t="s">
        <v>8267</v>
      </c>
      <c r="O335" s="15" t="s">
        <v>8308</v>
      </c>
      <c r="P335" s="10" t="s">
        <v>8313</v>
      </c>
      <c r="Q335" s="10">
        <f t="shared" si="21"/>
        <v>125</v>
      </c>
      <c r="R335" s="10">
        <f t="shared" si="20"/>
        <v>188.31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t="b">
        <v>1</v>
      </c>
      <c r="N336" s="10" t="s">
        <v>8267</v>
      </c>
      <c r="O336" s="15" t="s">
        <v>8308</v>
      </c>
      <c r="P336" s="10" t="s">
        <v>8313</v>
      </c>
      <c r="Q336" s="10">
        <f t="shared" si="21"/>
        <v>101</v>
      </c>
      <c r="R336" s="10">
        <f t="shared" si="20"/>
        <v>146.65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t="b">
        <v>1</v>
      </c>
      <c r="N337" s="10" t="s">
        <v>8267</v>
      </c>
      <c r="O337" s="15" t="s">
        <v>8308</v>
      </c>
      <c r="P337" s="10" t="s">
        <v>8313</v>
      </c>
      <c r="Q337" s="10">
        <f t="shared" si="21"/>
        <v>103</v>
      </c>
      <c r="R337" s="10">
        <f t="shared" si="20"/>
        <v>109.19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t="b">
        <v>1</v>
      </c>
      <c r="N338" s="10" t="s">
        <v>8267</v>
      </c>
      <c r="O338" s="15" t="s">
        <v>8308</v>
      </c>
      <c r="P338" s="10" t="s">
        <v>8313</v>
      </c>
      <c r="Q338" s="10">
        <f t="shared" si="21"/>
        <v>117</v>
      </c>
      <c r="R338" s="10">
        <f t="shared" si="20"/>
        <v>59.25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t="b">
        <v>1</v>
      </c>
      <c r="N339" s="10" t="s">
        <v>8267</v>
      </c>
      <c r="O339" s="15" t="s">
        <v>8308</v>
      </c>
      <c r="P339" s="10" t="s">
        <v>8313</v>
      </c>
      <c r="Q339" s="10">
        <f t="shared" si="21"/>
        <v>101</v>
      </c>
      <c r="R339" s="10">
        <f t="shared" si="20"/>
        <v>97.9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t="b">
        <v>1</v>
      </c>
      <c r="N340" s="10" t="s">
        <v>8267</v>
      </c>
      <c r="O340" s="15" t="s">
        <v>8308</v>
      </c>
      <c r="P340" s="10" t="s">
        <v>8313</v>
      </c>
      <c r="Q340" s="10">
        <f t="shared" si="21"/>
        <v>110</v>
      </c>
      <c r="R340" s="10">
        <f t="shared" si="20"/>
        <v>70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t="b">
        <v>1</v>
      </c>
      <c r="N341" s="10" t="s">
        <v>8267</v>
      </c>
      <c r="O341" s="15" t="s">
        <v>8308</v>
      </c>
      <c r="P341" s="10" t="s">
        <v>8313</v>
      </c>
      <c r="Q341" s="10">
        <f t="shared" si="21"/>
        <v>108</v>
      </c>
      <c r="R341" s="10">
        <f t="shared" si="20"/>
        <v>72.87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t="b">
        <v>1</v>
      </c>
      <c r="N342" s="10" t="s">
        <v>8267</v>
      </c>
      <c r="O342" s="15" t="s">
        <v>8308</v>
      </c>
      <c r="P342" s="10" t="s">
        <v>8313</v>
      </c>
      <c r="Q342" s="10">
        <f t="shared" si="21"/>
        <v>125</v>
      </c>
      <c r="R342" s="10">
        <f t="shared" si="20"/>
        <v>146.35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t="b">
        <v>1</v>
      </c>
      <c r="N343" s="10" t="s">
        <v>8267</v>
      </c>
      <c r="O343" s="15" t="s">
        <v>8308</v>
      </c>
      <c r="P343" s="10" t="s">
        <v>8313</v>
      </c>
      <c r="Q343" s="10">
        <f t="shared" si="21"/>
        <v>107</v>
      </c>
      <c r="R343" s="10">
        <f t="shared" si="20"/>
        <v>67.91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t="b">
        <v>1</v>
      </c>
      <c r="N344" s="10" t="s">
        <v>8267</v>
      </c>
      <c r="O344" s="15" t="s">
        <v>8308</v>
      </c>
      <c r="P344" s="10" t="s">
        <v>8313</v>
      </c>
      <c r="Q344" s="10">
        <f t="shared" si="21"/>
        <v>100</v>
      </c>
      <c r="R344" s="10">
        <f t="shared" si="20"/>
        <v>169.85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t="b">
        <v>1</v>
      </c>
      <c r="N345" s="10" t="s">
        <v>8267</v>
      </c>
      <c r="O345" s="15" t="s">
        <v>8308</v>
      </c>
      <c r="P345" s="10" t="s">
        <v>8313</v>
      </c>
      <c r="Q345" s="10">
        <f t="shared" si="21"/>
        <v>102</v>
      </c>
      <c r="R345" s="10">
        <f t="shared" si="20"/>
        <v>58.41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t="b">
        <v>1</v>
      </c>
      <c r="N346" s="10" t="s">
        <v>8267</v>
      </c>
      <c r="O346" s="15" t="s">
        <v>8308</v>
      </c>
      <c r="P346" s="10" t="s">
        <v>8313</v>
      </c>
      <c r="Q346" s="10">
        <f t="shared" si="21"/>
        <v>102</v>
      </c>
      <c r="R346" s="10">
        <f t="shared" si="20"/>
        <v>119.99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t="b">
        <v>1</v>
      </c>
      <c r="N347" s="10" t="s">
        <v>8267</v>
      </c>
      <c r="O347" s="15" t="s">
        <v>8308</v>
      </c>
      <c r="P347" s="10" t="s">
        <v>8313</v>
      </c>
      <c r="Q347" s="10">
        <f t="shared" si="21"/>
        <v>123</v>
      </c>
      <c r="R347" s="10">
        <f t="shared" si="20"/>
        <v>99.86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t="b">
        <v>1</v>
      </c>
      <c r="N348" s="10" t="s">
        <v>8267</v>
      </c>
      <c r="O348" s="15" t="s">
        <v>8308</v>
      </c>
      <c r="P348" s="10" t="s">
        <v>8313</v>
      </c>
      <c r="Q348" s="10">
        <f t="shared" si="21"/>
        <v>170</v>
      </c>
      <c r="R348" s="10">
        <f t="shared" si="20"/>
        <v>90.58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t="b">
        <v>1</v>
      </c>
      <c r="N349" s="10" t="s">
        <v>8267</v>
      </c>
      <c r="O349" s="15" t="s">
        <v>8308</v>
      </c>
      <c r="P349" s="10" t="s">
        <v>8313</v>
      </c>
      <c r="Q349" s="10">
        <f t="shared" si="21"/>
        <v>112</v>
      </c>
      <c r="R349" s="10">
        <f t="shared" si="20"/>
        <v>117.77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t="b">
        <v>1</v>
      </c>
      <c r="N350" s="10" t="s">
        <v>8267</v>
      </c>
      <c r="O350" s="15" t="s">
        <v>8308</v>
      </c>
      <c r="P350" s="10" t="s">
        <v>8313</v>
      </c>
      <c r="Q350" s="10">
        <f t="shared" si="21"/>
        <v>103</v>
      </c>
      <c r="R350" s="10">
        <f t="shared" si="20"/>
        <v>86.55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t="b">
        <v>1</v>
      </c>
      <c r="N351" s="10" t="s">
        <v>8267</v>
      </c>
      <c r="O351" s="15" t="s">
        <v>8308</v>
      </c>
      <c r="P351" s="10" t="s">
        <v>8313</v>
      </c>
      <c r="Q351" s="10">
        <f t="shared" si="21"/>
        <v>107</v>
      </c>
      <c r="R351" s="10">
        <f t="shared" si="20"/>
        <v>71.900000000000006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t="b">
        <v>1</v>
      </c>
      <c r="N352" s="10" t="s">
        <v>8267</v>
      </c>
      <c r="O352" s="15" t="s">
        <v>8308</v>
      </c>
      <c r="P352" s="10" t="s">
        <v>8313</v>
      </c>
      <c r="Q352" s="10">
        <f t="shared" si="21"/>
        <v>115</v>
      </c>
      <c r="R352" s="10">
        <f t="shared" si="20"/>
        <v>129.82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t="b">
        <v>1</v>
      </c>
      <c r="N353" s="10" t="s">
        <v>8267</v>
      </c>
      <c r="O353" s="15" t="s">
        <v>8308</v>
      </c>
      <c r="P353" s="10" t="s">
        <v>8313</v>
      </c>
      <c r="Q353" s="10">
        <f t="shared" si="21"/>
        <v>127</v>
      </c>
      <c r="R353" s="10">
        <f t="shared" si="20"/>
        <v>44.91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t="b">
        <v>1</v>
      </c>
      <c r="N354" s="10" t="s">
        <v>8267</v>
      </c>
      <c r="O354" s="15" t="s">
        <v>8308</v>
      </c>
      <c r="P354" s="10" t="s">
        <v>8313</v>
      </c>
      <c r="Q354" s="10">
        <f t="shared" si="21"/>
        <v>117</v>
      </c>
      <c r="R354" s="10">
        <f t="shared" si="20"/>
        <v>40.76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t="b">
        <v>1</v>
      </c>
      <c r="N355" s="10" t="s">
        <v>8267</v>
      </c>
      <c r="O355" s="15" t="s">
        <v>8308</v>
      </c>
      <c r="P355" s="10" t="s">
        <v>8313</v>
      </c>
      <c r="Q355" s="10">
        <f t="shared" si="21"/>
        <v>109</v>
      </c>
      <c r="R355" s="10">
        <f t="shared" si="20"/>
        <v>103.52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t="b">
        <v>1</v>
      </c>
      <c r="N356" s="10" t="s">
        <v>8267</v>
      </c>
      <c r="O356" s="15" t="s">
        <v>8308</v>
      </c>
      <c r="P356" s="10" t="s">
        <v>8313</v>
      </c>
      <c r="Q356" s="10">
        <f t="shared" si="21"/>
        <v>104</v>
      </c>
      <c r="R356" s="10">
        <f t="shared" si="20"/>
        <v>125.45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t="b">
        <v>1</v>
      </c>
      <c r="N357" s="10" t="s">
        <v>8267</v>
      </c>
      <c r="O357" s="15" t="s">
        <v>8308</v>
      </c>
      <c r="P357" s="10" t="s">
        <v>8313</v>
      </c>
      <c r="Q357" s="10">
        <f t="shared" si="21"/>
        <v>116</v>
      </c>
      <c r="R357" s="10">
        <f t="shared" si="20"/>
        <v>246.61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t="b">
        <v>1</v>
      </c>
      <c r="N358" s="10" t="s">
        <v>8267</v>
      </c>
      <c r="O358" s="15" t="s">
        <v>8308</v>
      </c>
      <c r="P358" s="10" t="s">
        <v>8313</v>
      </c>
      <c r="Q358" s="10">
        <f t="shared" si="21"/>
        <v>103</v>
      </c>
      <c r="R358" s="10">
        <f t="shared" si="20"/>
        <v>79.400000000000006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t="b">
        <v>1</v>
      </c>
      <c r="N359" s="10" t="s">
        <v>8267</v>
      </c>
      <c r="O359" s="15" t="s">
        <v>8308</v>
      </c>
      <c r="P359" s="10" t="s">
        <v>8313</v>
      </c>
      <c r="Q359" s="10">
        <f t="shared" si="21"/>
        <v>174</v>
      </c>
      <c r="R359" s="10">
        <f t="shared" si="20"/>
        <v>86.14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t="b">
        <v>1</v>
      </c>
      <c r="N360" s="10" t="s">
        <v>8267</v>
      </c>
      <c r="O360" s="15" t="s">
        <v>8308</v>
      </c>
      <c r="P360" s="10" t="s">
        <v>8313</v>
      </c>
      <c r="Q360" s="10">
        <f t="shared" si="21"/>
        <v>103</v>
      </c>
      <c r="R360" s="10">
        <f t="shared" si="20"/>
        <v>193.05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t="b">
        <v>1</v>
      </c>
      <c r="N361" s="10" t="s">
        <v>8267</v>
      </c>
      <c r="O361" s="15" t="s">
        <v>8308</v>
      </c>
      <c r="P361" s="10" t="s">
        <v>8313</v>
      </c>
      <c r="Q361" s="10">
        <f t="shared" si="21"/>
        <v>105</v>
      </c>
      <c r="R361" s="10">
        <f t="shared" si="20"/>
        <v>84.02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t="b">
        <v>1</v>
      </c>
      <c r="N362" s="10" t="s">
        <v>8267</v>
      </c>
      <c r="O362" s="15" t="s">
        <v>8308</v>
      </c>
      <c r="P362" s="10" t="s">
        <v>8313</v>
      </c>
      <c r="Q362" s="10">
        <f t="shared" si="21"/>
        <v>101</v>
      </c>
      <c r="R362" s="10">
        <f t="shared" si="20"/>
        <v>139.83000000000001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t="b">
        <v>1</v>
      </c>
      <c r="N363" s="10" t="s">
        <v>8267</v>
      </c>
      <c r="O363" s="15" t="s">
        <v>8308</v>
      </c>
      <c r="P363" s="10" t="s">
        <v>8313</v>
      </c>
      <c r="Q363" s="10">
        <f t="shared" si="21"/>
        <v>111</v>
      </c>
      <c r="R363" s="10">
        <f t="shared" si="20"/>
        <v>109.82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t="b">
        <v>1</v>
      </c>
      <c r="N364" s="10" t="s">
        <v>8267</v>
      </c>
      <c r="O364" s="15" t="s">
        <v>8308</v>
      </c>
      <c r="P364" s="10" t="s">
        <v>8313</v>
      </c>
      <c r="Q364" s="10">
        <f t="shared" si="21"/>
        <v>124</v>
      </c>
      <c r="R364" s="10">
        <f t="shared" si="20"/>
        <v>139.53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t="b">
        <v>1</v>
      </c>
      <c r="N365" s="10" t="s">
        <v>8267</v>
      </c>
      <c r="O365" s="15" t="s">
        <v>8308</v>
      </c>
      <c r="P365" s="10" t="s">
        <v>8313</v>
      </c>
      <c r="Q365" s="10">
        <f t="shared" si="21"/>
        <v>101</v>
      </c>
      <c r="R365" s="10">
        <f t="shared" si="20"/>
        <v>347.85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t="b">
        <v>1</v>
      </c>
      <c r="N366" s="10" t="s">
        <v>8267</v>
      </c>
      <c r="O366" s="15" t="s">
        <v>8308</v>
      </c>
      <c r="P366" s="10" t="s">
        <v>8313</v>
      </c>
      <c r="Q366" s="10">
        <f t="shared" si="21"/>
        <v>110</v>
      </c>
      <c r="R366" s="10">
        <f t="shared" si="20"/>
        <v>68.239999999999995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t="b">
        <v>1</v>
      </c>
      <c r="N367" s="10" t="s">
        <v>8267</v>
      </c>
      <c r="O367" s="15" t="s">
        <v>8308</v>
      </c>
      <c r="P367" s="10" t="s">
        <v>8313</v>
      </c>
      <c r="Q367" s="10">
        <f t="shared" si="21"/>
        <v>104</v>
      </c>
      <c r="R367" s="10">
        <f t="shared" si="20"/>
        <v>239.94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t="b">
        <v>1</v>
      </c>
      <c r="N368" s="10" t="s">
        <v>8267</v>
      </c>
      <c r="O368" s="15" t="s">
        <v>8308</v>
      </c>
      <c r="P368" s="10" t="s">
        <v>8313</v>
      </c>
      <c r="Q368" s="10">
        <f t="shared" si="21"/>
        <v>101</v>
      </c>
      <c r="R368" s="10">
        <f t="shared" si="20"/>
        <v>287.31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t="b">
        <v>1</v>
      </c>
      <c r="N369" s="10" t="s">
        <v>8267</v>
      </c>
      <c r="O369" s="15" t="s">
        <v>8308</v>
      </c>
      <c r="P369" s="10" t="s">
        <v>8313</v>
      </c>
      <c r="Q369" s="10">
        <f t="shared" si="21"/>
        <v>103</v>
      </c>
      <c r="R369" s="10">
        <f t="shared" si="20"/>
        <v>86.85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t="b">
        <v>1</v>
      </c>
      <c r="N370" s="10" t="s">
        <v>8267</v>
      </c>
      <c r="O370" s="15" t="s">
        <v>8308</v>
      </c>
      <c r="P370" s="10" t="s">
        <v>8313</v>
      </c>
      <c r="Q370" s="10">
        <f t="shared" si="21"/>
        <v>104</v>
      </c>
      <c r="R370" s="10">
        <f t="shared" si="20"/>
        <v>81.849999999999994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t="b">
        <v>1</v>
      </c>
      <c r="N371" s="10" t="s">
        <v>8267</v>
      </c>
      <c r="O371" s="15" t="s">
        <v>8308</v>
      </c>
      <c r="P371" s="10" t="s">
        <v>8313</v>
      </c>
      <c r="Q371" s="10">
        <f t="shared" si="21"/>
        <v>110</v>
      </c>
      <c r="R371" s="10">
        <f t="shared" si="20"/>
        <v>42.87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t="b">
        <v>1</v>
      </c>
      <c r="N372" s="10" t="s">
        <v>8267</v>
      </c>
      <c r="O372" s="15" t="s">
        <v>8308</v>
      </c>
      <c r="P372" s="10" t="s">
        <v>8313</v>
      </c>
      <c r="Q372" s="10">
        <f t="shared" si="21"/>
        <v>122</v>
      </c>
      <c r="R372" s="10">
        <f t="shared" si="20"/>
        <v>709.42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t="b">
        <v>1</v>
      </c>
      <c r="N373" s="10" t="s">
        <v>8267</v>
      </c>
      <c r="O373" s="15" t="s">
        <v>8308</v>
      </c>
      <c r="P373" s="10" t="s">
        <v>8313</v>
      </c>
      <c r="Q373" s="10">
        <f t="shared" si="21"/>
        <v>114</v>
      </c>
      <c r="R373" s="10">
        <f t="shared" si="20"/>
        <v>161.26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t="b">
        <v>1</v>
      </c>
      <c r="N374" s="10" t="s">
        <v>8267</v>
      </c>
      <c r="O374" s="15" t="s">
        <v>8308</v>
      </c>
      <c r="P374" s="10" t="s">
        <v>8313</v>
      </c>
      <c r="Q374" s="10">
        <f t="shared" si="21"/>
        <v>125</v>
      </c>
      <c r="R374" s="10">
        <f t="shared" si="20"/>
        <v>41.78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t="b">
        <v>1</v>
      </c>
      <c r="N375" s="10" t="s">
        <v>8267</v>
      </c>
      <c r="O375" s="15" t="s">
        <v>8308</v>
      </c>
      <c r="P375" s="10" t="s">
        <v>8313</v>
      </c>
      <c r="Q375" s="10">
        <f t="shared" si="21"/>
        <v>107</v>
      </c>
      <c r="R375" s="10">
        <f t="shared" si="20"/>
        <v>89.89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t="b">
        <v>1</v>
      </c>
      <c r="N376" s="10" t="s">
        <v>8267</v>
      </c>
      <c r="O376" s="15" t="s">
        <v>8308</v>
      </c>
      <c r="P376" s="10" t="s">
        <v>8313</v>
      </c>
      <c r="Q376" s="10">
        <f t="shared" si="21"/>
        <v>131</v>
      </c>
      <c r="R376" s="10">
        <f t="shared" si="20"/>
        <v>45.05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t="b">
        <v>1</v>
      </c>
      <c r="N377" s="10" t="s">
        <v>8267</v>
      </c>
      <c r="O377" s="15" t="s">
        <v>8308</v>
      </c>
      <c r="P377" s="10" t="s">
        <v>8313</v>
      </c>
      <c r="Q377" s="10">
        <f t="shared" si="21"/>
        <v>120</v>
      </c>
      <c r="R377" s="10">
        <f t="shared" si="20"/>
        <v>42.86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t="b">
        <v>1</v>
      </c>
      <c r="N378" s="10" t="s">
        <v>8267</v>
      </c>
      <c r="O378" s="15" t="s">
        <v>8308</v>
      </c>
      <c r="P378" s="10" t="s">
        <v>8313</v>
      </c>
      <c r="Q378" s="10">
        <f t="shared" si="21"/>
        <v>106</v>
      </c>
      <c r="R378" s="10">
        <f t="shared" si="20"/>
        <v>54.08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t="b">
        <v>1</v>
      </c>
      <c r="N379" s="10" t="s">
        <v>8267</v>
      </c>
      <c r="O379" s="15" t="s">
        <v>8308</v>
      </c>
      <c r="P379" s="10" t="s">
        <v>8313</v>
      </c>
      <c r="Q379" s="10">
        <f t="shared" si="21"/>
        <v>114</v>
      </c>
      <c r="R379" s="10">
        <f t="shared" si="20"/>
        <v>103.22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t="b">
        <v>1</v>
      </c>
      <c r="N380" s="10" t="s">
        <v>8267</v>
      </c>
      <c r="O380" s="15" t="s">
        <v>8308</v>
      </c>
      <c r="P380" s="10" t="s">
        <v>8313</v>
      </c>
      <c r="Q380" s="10">
        <f t="shared" si="21"/>
        <v>112</v>
      </c>
      <c r="R380" s="10">
        <f t="shared" si="20"/>
        <v>40.4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t="b">
        <v>1</v>
      </c>
      <c r="N381" s="10" t="s">
        <v>8267</v>
      </c>
      <c r="O381" s="15" t="s">
        <v>8308</v>
      </c>
      <c r="P381" s="10" t="s">
        <v>8313</v>
      </c>
      <c r="Q381" s="10">
        <f t="shared" si="21"/>
        <v>116</v>
      </c>
      <c r="R381" s="10">
        <f t="shared" si="20"/>
        <v>116.86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t="b">
        <v>1</v>
      </c>
      <c r="N382" s="10" t="s">
        <v>8267</v>
      </c>
      <c r="O382" s="15" t="s">
        <v>8308</v>
      </c>
      <c r="P382" s="10" t="s">
        <v>8313</v>
      </c>
      <c r="Q382" s="10">
        <f t="shared" si="21"/>
        <v>142</v>
      </c>
      <c r="R382" s="10">
        <f t="shared" si="20"/>
        <v>115.51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t="b">
        <v>1</v>
      </c>
      <c r="N383" s="10" t="s">
        <v>8267</v>
      </c>
      <c r="O383" s="15" t="s">
        <v>8308</v>
      </c>
      <c r="P383" s="10" t="s">
        <v>8313</v>
      </c>
      <c r="Q383" s="10">
        <f t="shared" si="21"/>
        <v>105</v>
      </c>
      <c r="R383" s="10">
        <f t="shared" si="20"/>
        <v>104.31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t="b">
        <v>1</v>
      </c>
      <c r="N384" s="10" t="s">
        <v>8267</v>
      </c>
      <c r="O384" s="15" t="s">
        <v>8308</v>
      </c>
      <c r="P384" s="10" t="s">
        <v>8313</v>
      </c>
      <c r="Q384" s="10">
        <f t="shared" si="21"/>
        <v>256</v>
      </c>
      <c r="R384" s="10">
        <f t="shared" si="20"/>
        <v>69.77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t="b">
        <v>1</v>
      </c>
      <c r="N385" s="10" t="s">
        <v>8267</v>
      </c>
      <c r="O385" s="15" t="s">
        <v>8308</v>
      </c>
      <c r="P385" s="10" t="s">
        <v>8313</v>
      </c>
      <c r="Q385" s="10">
        <f t="shared" si="21"/>
        <v>207</v>
      </c>
      <c r="R385" s="10">
        <f t="shared" si="20"/>
        <v>43.02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t="b">
        <v>1</v>
      </c>
      <c r="N386" s="10" t="s">
        <v>8267</v>
      </c>
      <c r="O386" s="15" t="s">
        <v>8308</v>
      </c>
      <c r="P386" s="10" t="s">
        <v>8313</v>
      </c>
      <c r="Q386" s="10">
        <f t="shared" si="21"/>
        <v>112</v>
      </c>
      <c r="R386" s="10">
        <f t="shared" ref="R386:R449" si="24">IFERROR(ROUND(E386/L386,2),0)</f>
        <v>58.54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t="b">
        <v>1</v>
      </c>
      <c r="N387" s="10" t="s">
        <v>8267</v>
      </c>
      <c r="O387" s="15" t="s">
        <v>8308</v>
      </c>
      <c r="P387" s="10" t="s">
        <v>8313</v>
      </c>
      <c r="Q387" s="10">
        <f t="shared" ref="Q387:Q450" si="25">ROUND(E387/D387*100,0)</f>
        <v>106</v>
      </c>
      <c r="R387" s="10">
        <f t="shared" si="24"/>
        <v>111.8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t="b">
        <v>1</v>
      </c>
      <c r="N388" s="10" t="s">
        <v>8267</v>
      </c>
      <c r="O388" s="15" t="s">
        <v>8308</v>
      </c>
      <c r="P388" s="10" t="s">
        <v>8313</v>
      </c>
      <c r="Q388" s="10">
        <f t="shared" si="25"/>
        <v>100</v>
      </c>
      <c r="R388" s="10">
        <f t="shared" si="24"/>
        <v>46.23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t="b">
        <v>1</v>
      </c>
      <c r="N389" s="10" t="s">
        <v>8267</v>
      </c>
      <c r="O389" s="15" t="s">
        <v>8308</v>
      </c>
      <c r="P389" s="10" t="s">
        <v>8313</v>
      </c>
      <c r="Q389" s="10">
        <f t="shared" si="25"/>
        <v>214</v>
      </c>
      <c r="R389" s="10">
        <f t="shared" si="24"/>
        <v>144.69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t="b">
        <v>1</v>
      </c>
      <c r="N390" s="10" t="s">
        <v>8267</v>
      </c>
      <c r="O390" s="15" t="s">
        <v>8308</v>
      </c>
      <c r="P390" s="10" t="s">
        <v>8313</v>
      </c>
      <c r="Q390" s="10">
        <f t="shared" si="25"/>
        <v>126</v>
      </c>
      <c r="R390" s="10">
        <f t="shared" si="24"/>
        <v>88.85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t="b">
        <v>1</v>
      </c>
      <c r="N391" s="10" t="s">
        <v>8267</v>
      </c>
      <c r="O391" s="15" t="s">
        <v>8308</v>
      </c>
      <c r="P391" s="10" t="s">
        <v>8313</v>
      </c>
      <c r="Q391" s="10">
        <f t="shared" si="25"/>
        <v>182</v>
      </c>
      <c r="R391" s="10">
        <f t="shared" si="24"/>
        <v>81.75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t="b">
        <v>1</v>
      </c>
      <c r="N392" s="10" t="s">
        <v>8267</v>
      </c>
      <c r="O392" s="15" t="s">
        <v>8308</v>
      </c>
      <c r="P392" s="10" t="s">
        <v>8313</v>
      </c>
      <c r="Q392" s="10">
        <f t="shared" si="25"/>
        <v>100</v>
      </c>
      <c r="R392" s="10">
        <f t="shared" si="24"/>
        <v>71.430000000000007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t="b">
        <v>1</v>
      </c>
      <c r="N393" s="10" t="s">
        <v>8267</v>
      </c>
      <c r="O393" s="15" t="s">
        <v>8308</v>
      </c>
      <c r="P393" s="10" t="s">
        <v>8313</v>
      </c>
      <c r="Q393" s="10">
        <f t="shared" si="25"/>
        <v>101</v>
      </c>
      <c r="R393" s="10">
        <f t="shared" si="24"/>
        <v>104.26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t="b">
        <v>1</v>
      </c>
      <c r="N394" s="10" t="s">
        <v>8267</v>
      </c>
      <c r="O394" s="15" t="s">
        <v>8308</v>
      </c>
      <c r="P394" s="10" t="s">
        <v>8313</v>
      </c>
      <c r="Q394" s="10">
        <f t="shared" si="25"/>
        <v>101</v>
      </c>
      <c r="R394" s="10">
        <f t="shared" si="24"/>
        <v>90.62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t="b">
        <v>1</v>
      </c>
      <c r="N395" s="10" t="s">
        <v>8267</v>
      </c>
      <c r="O395" s="15" t="s">
        <v>8308</v>
      </c>
      <c r="P395" s="10" t="s">
        <v>8313</v>
      </c>
      <c r="Q395" s="10">
        <f t="shared" si="25"/>
        <v>110</v>
      </c>
      <c r="R395" s="10">
        <f t="shared" si="24"/>
        <v>157.33000000000001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t="b">
        <v>1</v>
      </c>
      <c r="N396" s="10" t="s">
        <v>8267</v>
      </c>
      <c r="O396" s="15" t="s">
        <v>8308</v>
      </c>
      <c r="P396" s="10" t="s">
        <v>8313</v>
      </c>
      <c r="Q396" s="10">
        <f t="shared" si="25"/>
        <v>112</v>
      </c>
      <c r="R396" s="10">
        <f t="shared" si="24"/>
        <v>105.18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t="b">
        <v>1</v>
      </c>
      <c r="N397" s="10" t="s">
        <v>8267</v>
      </c>
      <c r="O397" s="15" t="s">
        <v>8308</v>
      </c>
      <c r="P397" s="10" t="s">
        <v>8313</v>
      </c>
      <c r="Q397" s="10">
        <f t="shared" si="25"/>
        <v>108</v>
      </c>
      <c r="R397" s="10">
        <f t="shared" si="24"/>
        <v>58.72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t="b">
        <v>1</v>
      </c>
      <c r="N398" s="10" t="s">
        <v>8267</v>
      </c>
      <c r="O398" s="15" t="s">
        <v>8308</v>
      </c>
      <c r="P398" s="10" t="s">
        <v>8313</v>
      </c>
      <c r="Q398" s="10">
        <f t="shared" si="25"/>
        <v>107</v>
      </c>
      <c r="R398" s="10">
        <f t="shared" si="24"/>
        <v>81.63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t="b">
        <v>1</v>
      </c>
      <c r="N399" s="10" t="s">
        <v>8267</v>
      </c>
      <c r="O399" s="15" t="s">
        <v>8308</v>
      </c>
      <c r="P399" s="10" t="s">
        <v>8313</v>
      </c>
      <c r="Q399" s="10">
        <f t="shared" si="25"/>
        <v>104</v>
      </c>
      <c r="R399" s="10">
        <f t="shared" si="24"/>
        <v>56.46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t="b">
        <v>1</v>
      </c>
      <c r="N400" s="10" t="s">
        <v>8267</v>
      </c>
      <c r="O400" s="15" t="s">
        <v>8308</v>
      </c>
      <c r="P400" s="10" t="s">
        <v>8313</v>
      </c>
      <c r="Q400" s="10">
        <f t="shared" si="25"/>
        <v>125</v>
      </c>
      <c r="R400" s="10">
        <f t="shared" si="24"/>
        <v>140.1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t="b">
        <v>1</v>
      </c>
      <c r="N401" s="10" t="s">
        <v>8267</v>
      </c>
      <c r="O401" s="15" t="s">
        <v>8308</v>
      </c>
      <c r="P401" s="10" t="s">
        <v>8313</v>
      </c>
      <c r="Q401" s="10">
        <f t="shared" si="25"/>
        <v>107</v>
      </c>
      <c r="R401" s="10">
        <f t="shared" si="24"/>
        <v>224.85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t="b">
        <v>1</v>
      </c>
      <c r="N402" s="10" t="s">
        <v>8267</v>
      </c>
      <c r="O402" s="15" t="s">
        <v>8308</v>
      </c>
      <c r="P402" s="10" t="s">
        <v>8313</v>
      </c>
      <c r="Q402" s="10">
        <f t="shared" si="25"/>
        <v>112</v>
      </c>
      <c r="R402" s="10">
        <f t="shared" si="24"/>
        <v>181.13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t="b">
        <v>1</v>
      </c>
      <c r="N403" s="10" t="s">
        <v>8267</v>
      </c>
      <c r="O403" s="15" t="s">
        <v>8308</v>
      </c>
      <c r="P403" s="10" t="s">
        <v>8313</v>
      </c>
      <c r="Q403" s="10">
        <f t="shared" si="25"/>
        <v>104</v>
      </c>
      <c r="R403" s="10">
        <f t="shared" si="24"/>
        <v>711.04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t="b">
        <v>1</v>
      </c>
      <c r="N404" s="10" t="s">
        <v>8267</v>
      </c>
      <c r="O404" s="15" t="s">
        <v>8308</v>
      </c>
      <c r="P404" s="10" t="s">
        <v>8313</v>
      </c>
      <c r="Q404" s="10">
        <f t="shared" si="25"/>
        <v>142</v>
      </c>
      <c r="R404" s="10">
        <f t="shared" si="24"/>
        <v>65.88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t="b">
        <v>1</v>
      </c>
      <c r="N405" s="10" t="s">
        <v>8267</v>
      </c>
      <c r="O405" s="15" t="s">
        <v>8308</v>
      </c>
      <c r="P405" s="10" t="s">
        <v>8313</v>
      </c>
      <c r="Q405" s="10">
        <f t="shared" si="25"/>
        <v>105</v>
      </c>
      <c r="R405" s="10">
        <f t="shared" si="24"/>
        <v>75.19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t="b">
        <v>1</v>
      </c>
      <c r="N406" s="10" t="s">
        <v>8267</v>
      </c>
      <c r="O406" s="15" t="s">
        <v>8308</v>
      </c>
      <c r="P406" s="10" t="s">
        <v>8313</v>
      </c>
      <c r="Q406" s="10">
        <f t="shared" si="25"/>
        <v>103</v>
      </c>
      <c r="R406" s="10">
        <f t="shared" si="24"/>
        <v>133.13999999999999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t="b">
        <v>1</v>
      </c>
      <c r="N407" s="10" t="s">
        <v>8267</v>
      </c>
      <c r="O407" s="15" t="s">
        <v>8308</v>
      </c>
      <c r="P407" s="10" t="s">
        <v>8313</v>
      </c>
      <c r="Q407" s="10">
        <f t="shared" si="25"/>
        <v>108</v>
      </c>
      <c r="R407" s="10">
        <f t="shared" si="24"/>
        <v>55.2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t="b">
        <v>1</v>
      </c>
      <c r="N408" s="10" t="s">
        <v>8267</v>
      </c>
      <c r="O408" s="15" t="s">
        <v>8308</v>
      </c>
      <c r="P408" s="10" t="s">
        <v>8313</v>
      </c>
      <c r="Q408" s="10">
        <f t="shared" si="25"/>
        <v>108</v>
      </c>
      <c r="R408" s="10">
        <f t="shared" si="24"/>
        <v>86.16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t="b">
        <v>1</v>
      </c>
      <c r="N409" s="10" t="s">
        <v>8267</v>
      </c>
      <c r="O409" s="15" t="s">
        <v>8308</v>
      </c>
      <c r="P409" s="10" t="s">
        <v>8313</v>
      </c>
      <c r="Q409" s="10">
        <f t="shared" si="25"/>
        <v>102</v>
      </c>
      <c r="R409" s="10">
        <f t="shared" si="24"/>
        <v>92.32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t="b">
        <v>1</v>
      </c>
      <c r="N410" s="10" t="s">
        <v>8267</v>
      </c>
      <c r="O410" s="15" t="s">
        <v>8308</v>
      </c>
      <c r="P410" s="10" t="s">
        <v>8313</v>
      </c>
      <c r="Q410" s="10">
        <f t="shared" si="25"/>
        <v>101</v>
      </c>
      <c r="R410" s="10">
        <f t="shared" si="24"/>
        <v>160.16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t="b">
        <v>1</v>
      </c>
      <c r="N411" s="10" t="s">
        <v>8267</v>
      </c>
      <c r="O411" s="15" t="s">
        <v>8308</v>
      </c>
      <c r="P411" s="10" t="s">
        <v>8313</v>
      </c>
      <c r="Q411" s="10">
        <f t="shared" si="25"/>
        <v>137</v>
      </c>
      <c r="R411" s="10">
        <f t="shared" si="24"/>
        <v>45.6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t="b">
        <v>1</v>
      </c>
      <c r="N412" s="10" t="s">
        <v>8267</v>
      </c>
      <c r="O412" s="15" t="s">
        <v>8308</v>
      </c>
      <c r="P412" s="10" t="s">
        <v>8313</v>
      </c>
      <c r="Q412" s="10">
        <f t="shared" si="25"/>
        <v>128</v>
      </c>
      <c r="R412" s="10">
        <f t="shared" si="24"/>
        <v>183.29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t="b">
        <v>1</v>
      </c>
      <c r="N413" s="10" t="s">
        <v>8267</v>
      </c>
      <c r="O413" s="15" t="s">
        <v>8308</v>
      </c>
      <c r="P413" s="10" t="s">
        <v>8313</v>
      </c>
      <c r="Q413" s="10">
        <f t="shared" si="25"/>
        <v>101</v>
      </c>
      <c r="R413" s="10">
        <f t="shared" si="24"/>
        <v>125.79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t="b">
        <v>1</v>
      </c>
      <c r="N414" s="10" t="s">
        <v>8267</v>
      </c>
      <c r="O414" s="15" t="s">
        <v>8308</v>
      </c>
      <c r="P414" s="10" t="s">
        <v>8313</v>
      </c>
      <c r="Q414" s="10">
        <f t="shared" si="25"/>
        <v>127</v>
      </c>
      <c r="R414" s="10">
        <f t="shared" si="24"/>
        <v>57.65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t="b">
        <v>1</v>
      </c>
      <c r="N415" s="10" t="s">
        <v>8267</v>
      </c>
      <c r="O415" s="15" t="s">
        <v>8308</v>
      </c>
      <c r="P415" s="10" t="s">
        <v>8313</v>
      </c>
      <c r="Q415" s="10">
        <f t="shared" si="25"/>
        <v>105</v>
      </c>
      <c r="R415" s="10">
        <f t="shared" si="24"/>
        <v>78.66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t="b">
        <v>1</v>
      </c>
      <c r="N416" s="10" t="s">
        <v>8267</v>
      </c>
      <c r="O416" s="15" t="s">
        <v>8308</v>
      </c>
      <c r="P416" s="10" t="s">
        <v>8313</v>
      </c>
      <c r="Q416" s="10">
        <f t="shared" si="25"/>
        <v>103</v>
      </c>
      <c r="R416" s="10">
        <f t="shared" si="24"/>
        <v>91.48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t="b">
        <v>1</v>
      </c>
      <c r="N417" s="10" t="s">
        <v>8267</v>
      </c>
      <c r="O417" s="15" t="s">
        <v>8308</v>
      </c>
      <c r="P417" s="10" t="s">
        <v>8313</v>
      </c>
      <c r="Q417" s="10">
        <f t="shared" si="25"/>
        <v>102</v>
      </c>
      <c r="R417" s="10">
        <f t="shared" si="24"/>
        <v>68.099999999999994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t="b">
        <v>1</v>
      </c>
      <c r="N418" s="10" t="s">
        <v>8267</v>
      </c>
      <c r="O418" s="15" t="s">
        <v>8308</v>
      </c>
      <c r="P418" s="10" t="s">
        <v>8313</v>
      </c>
      <c r="Q418" s="10">
        <f t="shared" si="25"/>
        <v>120</v>
      </c>
      <c r="R418" s="10">
        <f t="shared" si="24"/>
        <v>48.09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t="b">
        <v>1</v>
      </c>
      <c r="N419" s="10" t="s">
        <v>8267</v>
      </c>
      <c r="O419" s="15" t="s">
        <v>8308</v>
      </c>
      <c r="P419" s="10" t="s">
        <v>8313</v>
      </c>
      <c r="Q419" s="10">
        <f t="shared" si="25"/>
        <v>100</v>
      </c>
      <c r="R419" s="10">
        <f t="shared" si="24"/>
        <v>202.42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t="b">
        <v>1</v>
      </c>
      <c r="N420" s="10" t="s">
        <v>8267</v>
      </c>
      <c r="O420" s="15" t="s">
        <v>8308</v>
      </c>
      <c r="P420" s="10" t="s">
        <v>8313</v>
      </c>
      <c r="Q420" s="10">
        <f t="shared" si="25"/>
        <v>101</v>
      </c>
      <c r="R420" s="10">
        <f t="shared" si="24"/>
        <v>216.75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t="b">
        <v>1</v>
      </c>
      <c r="N421" s="10" t="s">
        <v>8267</v>
      </c>
      <c r="O421" s="15" t="s">
        <v>8308</v>
      </c>
      <c r="P421" s="10" t="s">
        <v>8313</v>
      </c>
      <c r="Q421" s="10">
        <f t="shared" si="25"/>
        <v>100</v>
      </c>
      <c r="R421" s="10">
        <f t="shared" si="24"/>
        <v>110.07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t="b">
        <v>0</v>
      </c>
      <c r="N422" s="10" t="s">
        <v>8268</v>
      </c>
      <c r="O422" s="15" t="s">
        <v>8308</v>
      </c>
      <c r="P422" s="10" t="s">
        <v>8314</v>
      </c>
      <c r="Q422" s="10">
        <f t="shared" si="25"/>
        <v>0</v>
      </c>
      <c r="R422" s="10">
        <f t="shared" si="24"/>
        <v>4.83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t="b">
        <v>0</v>
      </c>
      <c r="N423" s="10" t="s">
        <v>8268</v>
      </c>
      <c r="O423" s="15" t="s">
        <v>8308</v>
      </c>
      <c r="P423" s="10" t="s">
        <v>8314</v>
      </c>
      <c r="Q423" s="10">
        <f t="shared" si="25"/>
        <v>2</v>
      </c>
      <c r="R423" s="10">
        <f t="shared" si="24"/>
        <v>50.17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t="b">
        <v>0</v>
      </c>
      <c r="N424" s="10" t="s">
        <v>8268</v>
      </c>
      <c r="O424" s="15" t="s">
        <v>8308</v>
      </c>
      <c r="P424" s="10" t="s">
        <v>8314</v>
      </c>
      <c r="Q424" s="10">
        <f t="shared" si="25"/>
        <v>1</v>
      </c>
      <c r="R424" s="10">
        <f t="shared" si="24"/>
        <v>35.83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t="b">
        <v>0</v>
      </c>
      <c r="N425" s="10" t="s">
        <v>8268</v>
      </c>
      <c r="O425" s="15" t="s">
        <v>8308</v>
      </c>
      <c r="P425" s="10" t="s">
        <v>8314</v>
      </c>
      <c r="Q425" s="10">
        <f t="shared" si="25"/>
        <v>1</v>
      </c>
      <c r="R425" s="10">
        <f t="shared" si="24"/>
        <v>11.77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t="b">
        <v>0</v>
      </c>
      <c r="N426" s="10" t="s">
        <v>8268</v>
      </c>
      <c r="O426" s="15" t="s">
        <v>8308</v>
      </c>
      <c r="P426" s="10" t="s">
        <v>8314</v>
      </c>
      <c r="Q426" s="10">
        <f t="shared" si="25"/>
        <v>7</v>
      </c>
      <c r="R426" s="10">
        <f t="shared" si="24"/>
        <v>40.78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t="b">
        <v>0</v>
      </c>
      <c r="N427" s="10" t="s">
        <v>8268</v>
      </c>
      <c r="O427" s="15" t="s">
        <v>8308</v>
      </c>
      <c r="P427" s="10" t="s">
        <v>8314</v>
      </c>
      <c r="Q427" s="10">
        <f t="shared" si="25"/>
        <v>0</v>
      </c>
      <c r="R427" s="10">
        <f t="shared" si="24"/>
        <v>3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t="b">
        <v>0</v>
      </c>
      <c r="N428" s="10" t="s">
        <v>8268</v>
      </c>
      <c r="O428" s="15" t="s">
        <v>8308</v>
      </c>
      <c r="P428" s="10" t="s">
        <v>8314</v>
      </c>
      <c r="Q428" s="10">
        <f t="shared" si="25"/>
        <v>1</v>
      </c>
      <c r="R428" s="10">
        <f t="shared" si="24"/>
        <v>16.63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t="b">
        <v>0</v>
      </c>
      <c r="N429" s="10" t="s">
        <v>8268</v>
      </c>
      <c r="O429" s="15" t="s">
        <v>8308</v>
      </c>
      <c r="P429" s="10" t="s">
        <v>8314</v>
      </c>
      <c r="Q429" s="10">
        <f t="shared" si="25"/>
        <v>0</v>
      </c>
      <c r="R429" s="10">
        <f t="shared" si="24"/>
        <v>0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t="b">
        <v>0</v>
      </c>
      <c r="N430" s="10" t="s">
        <v>8268</v>
      </c>
      <c r="O430" s="15" t="s">
        <v>8308</v>
      </c>
      <c r="P430" s="10" t="s">
        <v>8314</v>
      </c>
      <c r="Q430" s="10">
        <f t="shared" si="25"/>
        <v>6</v>
      </c>
      <c r="R430" s="10">
        <f t="shared" si="24"/>
        <v>52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t="b">
        <v>0</v>
      </c>
      <c r="N431" s="10" t="s">
        <v>8268</v>
      </c>
      <c r="O431" s="15" t="s">
        <v>8308</v>
      </c>
      <c r="P431" s="10" t="s">
        <v>8314</v>
      </c>
      <c r="Q431" s="10">
        <f t="shared" si="25"/>
        <v>0</v>
      </c>
      <c r="R431" s="10">
        <f t="shared" si="24"/>
        <v>0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t="b">
        <v>0</v>
      </c>
      <c r="N432" s="10" t="s">
        <v>8268</v>
      </c>
      <c r="O432" s="15" t="s">
        <v>8308</v>
      </c>
      <c r="P432" s="10" t="s">
        <v>8314</v>
      </c>
      <c r="Q432" s="10">
        <f t="shared" si="25"/>
        <v>2</v>
      </c>
      <c r="R432" s="10">
        <f t="shared" si="24"/>
        <v>4.8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t="b">
        <v>0</v>
      </c>
      <c r="N433" s="10" t="s">
        <v>8268</v>
      </c>
      <c r="O433" s="15" t="s">
        <v>8308</v>
      </c>
      <c r="P433" s="10" t="s">
        <v>8314</v>
      </c>
      <c r="Q433" s="10">
        <f t="shared" si="25"/>
        <v>14</v>
      </c>
      <c r="R433" s="10">
        <f t="shared" si="24"/>
        <v>51.88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t="b">
        <v>0</v>
      </c>
      <c r="N434" s="10" t="s">
        <v>8268</v>
      </c>
      <c r="O434" s="15" t="s">
        <v>8308</v>
      </c>
      <c r="P434" s="10" t="s">
        <v>8314</v>
      </c>
      <c r="Q434" s="10">
        <f t="shared" si="25"/>
        <v>10</v>
      </c>
      <c r="R434" s="10">
        <f t="shared" si="24"/>
        <v>71.25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t="b">
        <v>0</v>
      </c>
      <c r="N435" s="10" t="s">
        <v>8268</v>
      </c>
      <c r="O435" s="15" t="s">
        <v>8308</v>
      </c>
      <c r="P435" s="10" t="s">
        <v>8314</v>
      </c>
      <c r="Q435" s="10">
        <f t="shared" si="25"/>
        <v>0</v>
      </c>
      <c r="R435" s="10">
        <f t="shared" si="24"/>
        <v>0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t="b">
        <v>0</v>
      </c>
      <c r="N436" s="10" t="s">
        <v>8268</v>
      </c>
      <c r="O436" s="15" t="s">
        <v>8308</v>
      </c>
      <c r="P436" s="10" t="s">
        <v>8314</v>
      </c>
      <c r="Q436" s="10">
        <f t="shared" si="25"/>
        <v>5</v>
      </c>
      <c r="R436" s="10">
        <f t="shared" si="24"/>
        <v>62.5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t="b">
        <v>0</v>
      </c>
      <c r="N437" s="10" t="s">
        <v>8268</v>
      </c>
      <c r="O437" s="15" t="s">
        <v>8308</v>
      </c>
      <c r="P437" s="10" t="s">
        <v>8314</v>
      </c>
      <c r="Q437" s="10">
        <f t="shared" si="25"/>
        <v>0</v>
      </c>
      <c r="R437" s="10">
        <f t="shared" si="24"/>
        <v>1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t="b">
        <v>0</v>
      </c>
      <c r="N438" s="10" t="s">
        <v>8268</v>
      </c>
      <c r="O438" s="15" t="s">
        <v>8308</v>
      </c>
      <c r="P438" s="10" t="s">
        <v>8314</v>
      </c>
      <c r="Q438" s="10">
        <f t="shared" si="25"/>
        <v>0</v>
      </c>
      <c r="R438" s="10">
        <f t="shared" si="24"/>
        <v>0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t="b">
        <v>0</v>
      </c>
      <c r="N439" s="10" t="s">
        <v>8268</v>
      </c>
      <c r="O439" s="15" t="s">
        <v>8308</v>
      </c>
      <c r="P439" s="10" t="s">
        <v>8314</v>
      </c>
      <c r="Q439" s="10">
        <f t="shared" si="25"/>
        <v>0</v>
      </c>
      <c r="R439" s="10">
        <f t="shared" si="24"/>
        <v>0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t="b">
        <v>0</v>
      </c>
      <c r="N440" s="10" t="s">
        <v>8268</v>
      </c>
      <c r="O440" s="15" t="s">
        <v>8308</v>
      </c>
      <c r="P440" s="10" t="s">
        <v>8314</v>
      </c>
      <c r="Q440" s="10">
        <f t="shared" si="25"/>
        <v>9</v>
      </c>
      <c r="R440" s="10">
        <f t="shared" si="24"/>
        <v>170.55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t="b">
        <v>0</v>
      </c>
      <c r="N441" s="10" t="s">
        <v>8268</v>
      </c>
      <c r="O441" s="15" t="s">
        <v>8308</v>
      </c>
      <c r="P441" s="10" t="s">
        <v>8314</v>
      </c>
      <c r="Q441" s="10">
        <f t="shared" si="25"/>
        <v>0</v>
      </c>
      <c r="R441" s="10">
        <f t="shared" si="24"/>
        <v>0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t="b">
        <v>0</v>
      </c>
      <c r="N442" s="10" t="s">
        <v>8268</v>
      </c>
      <c r="O442" s="15" t="s">
        <v>8308</v>
      </c>
      <c r="P442" s="10" t="s">
        <v>8314</v>
      </c>
      <c r="Q442" s="10">
        <f t="shared" si="25"/>
        <v>0</v>
      </c>
      <c r="R442" s="10">
        <f t="shared" si="24"/>
        <v>5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t="b">
        <v>0</v>
      </c>
      <c r="N443" s="10" t="s">
        <v>8268</v>
      </c>
      <c r="O443" s="15" t="s">
        <v>8308</v>
      </c>
      <c r="P443" s="10" t="s">
        <v>8314</v>
      </c>
      <c r="Q443" s="10">
        <f t="shared" si="25"/>
        <v>0</v>
      </c>
      <c r="R443" s="10">
        <f t="shared" si="24"/>
        <v>0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t="b">
        <v>0</v>
      </c>
      <c r="N444" s="10" t="s">
        <v>8268</v>
      </c>
      <c r="O444" s="15" t="s">
        <v>8308</v>
      </c>
      <c r="P444" s="10" t="s">
        <v>8314</v>
      </c>
      <c r="Q444" s="10">
        <f t="shared" si="25"/>
        <v>39</v>
      </c>
      <c r="R444" s="10">
        <f t="shared" si="24"/>
        <v>393.59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t="b">
        <v>0</v>
      </c>
      <c r="N445" s="10" t="s">
        <v>8268</v>
      </c>
      <c r="O445" s="15" t="s">
        <v>8308</v>
      </c>
      <c r="P445" s="10" t="s">
        <v>8314</v>
      </c>
      <c r="Q445" s="10">
        <f t="shared" si="25"/>
        <v>0</v>
      </c>
      <c r="R445" s="10">
        <f t="shared" si="24"/>
        <v>5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t="b">
        <v>0</v>
      </c>
      <c r="N446" s="10" t="s">
        <v>8268</v>
      </c>
      <c r="O446" s="15" t="s">
        <v>8308</v>
      </c>
      <c r="P446" s="10" t="s">
        <v>8314</v>
      </c>
      <c r="Q446" s="10">
        <f t="shared" si="25"/>
        <v>5</v>
      </c>
      <c r="R446" s="10">
        <f t="shared" si="24"/>
        <v>50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t="b">
        <v>0</v>
      </c>
      <c r="N447" s="10" t="s">
        <v>8268</v>
      </c>
      <c r="O447" s="15" t="s">
        <v>8308</v>
      </c>
      <c r="P447" s="10" t="s">
        <v>8314</v>
      </c>
      <c r="Q447" s="10">
        <f t="shared" si="25"/>
        <v>0</v>
      </c>
      <c r="R447" s="10">
        <f t="shared" si="24"/>
        <v>1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t="b">
        <v>0</v>
      </c>
      <c r="N448" s="10" t="s">
        <v>8268</v>
      </c>
      <c r="O448" s="15" t="s">
        <v>8308</v>
      </c>
      <c r="P448" s="10" t="s">
        <v>8314</v>
      </c>
      <c r="Q448" s="10">
        <f t="shared" si="25"/>
        <v>7</v>
      </c>
      <c r="R448" s="10">
        <f t="shared" si="24"/>
        <v>47.88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t="b">
        <v>0</v>
      </c>
      <c r="N449" s="10" t="s">
        <v>8268</v>
      </c>
      <c r="O449" s="15" t="s">
        <v>8308</v>
      </c>
      <c r="P449" s="10" t="s">
        <v>8314</v>
      </c>
      <c r="Q449" s="10">
        <f t="shared" si="25"/>
        <v>0</v>
      </c>
      <c r="R449" s="10">
        <f t="shared" si="24"/>
        <v>5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t="b">
        <v>0</v>
      </c>
      <c r="N450" s="10" t="s">
        <v>8268</v>
      </c>
      <c r="O450" s="15" t="s">
        <v>8308</v>
      </c>
      <c r="P450" s="10" t="s">
        <v>8314</v>
      </c>
      <c r="Q450" s="10">
        <f t="shared" si="25"/>
        <v>3</v>
      </c>
      <c r="R450" s="10">
        <f t="shared" ref="R450:R513" si="28">IFERROR(ROUND(E450/L450,2),0)</f>
        <v>20.5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t="b">
        <v>0</v>
      </c>
      <c r="N451" s="10" t="s">
        <v>8268</v>
      </c>
      <c r="O451" s="15" t="s">
        <v>8308</v>
      </c>
      <c r="P451" s="10" t="s">
        <v>8314</v>
      </c>
      <c r="Q451" s="10">
        <f t="shared" ref="Q451:Q514" si="29">ROUND(E451/D451*100,0)</f>
        <v>2</v>
      </c>
      <c r="R451" s="10">
        <f t="shared" si="28"/>
        <v>9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t="b">
        <v>0</v>
      </c>
      <c r="N452" s="10" t="s">
        <v>8268</v>
      </c>
      <c r="O452" s="15" t="s">
        <v>8308</v>
      </c>
      <c r="P452" s="10" t="s">
        <v>8314</v>
      </c>
      <c r="Q452" s="10">
        <f t="shared" si="29"/>
        <v>1</v>
      </c>
      <c r="R452" s="10">
        <f t="shared" si="28"/>
        <v>56.57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t="b">
        <v>0</v>
      </c>
      <c r="N453" s="10" t="s">
        <v>8268</v>
      </c>
      <c r="O453" s="15" t="s">
        <v>8308</v>
      </c>
      <c r="P453" s="10" t="s">
        <v>8314</v>
      </c>
      <c r="Q453" s="10">
        <f t="shared" si="29"/>
        <v>0</v>
      </c>
      <c r="R453" s="10">
        <f t="shared" si="28"/>
        <v>0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t="b">
        <v>0</v>
      </c>
      <c r="N454" s="10" t="s">
        <v>8268</v>
      </c>
      <c r="O454" s="15" t="s">
        <v>8308</v>
      </c>
      <c r="P454" s="10" t="s">
        <v>8314</v>
      </c>
      <c r="Q454" s="10">
        <f t="shared" si="29"/>
        <v>64</v>
      </c>
      <c r="R454" s="10">
        <f t="shared" si="28"/>
        <v>40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t="b">
        <v>0</v>
      </c>
      <c r="N455" s="10" t="s">
        <v>8268</v>
      </c>
      <c r="O455" s="15" t="s">
        <v>8308</v>
      </c>
      <c r="P455" s="10" t="s">
        <v>8314</v>
      </c>
      <c r="Q455" s="10">
        <f t="shared" si="29"/>
        <v>0</v>
      </c>
      <c r="R455" s="10">
        <f t="shared" si="28"/>
        <v>13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t="b">
        <v>0</v>
      </c>
      <c r="N456" s="10" t="s">
        <v>8268</v>
      </c>
      <c r="O456" s="15" t="s">
        <v>8308</v>
      </c>
      <c r="P456" s="10" t="s">
        <v>8314</v>
      </c>
      <c r="Q456" s="10">
        <f t="shared" si="29"/>
        <v>1</v>
      </c>
      <c r="R456" s="10">
        <f t="shared" si="28"/>
        <v>16.399999999999999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t="b">
        <v>0</v>
      </c>
      <c r="N457" s="10" t="s">
        <v>8268</v>
      </c>
      <c r="O457" s="15" t="s">
        <v>8308</v>
      </c>
      <c r="P457" s="10" t="s">
        <v>8314</v>
      </c>
      <c r="Q457" s="10">
        <f t="shared" si="29"/>
        <v>0</v>
      </c>
      <c r="R457" s="10">
        <f t="shared" si="28"/>
        <v>22.5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t="b">
        <v>0</v>
      </c>
      <c r="N458" s="10" t="s">
        <v>8268</v>
      </c>
      <c r="O458" s="15" t="s">
        <v>8308</v>
      </c>
      <c r="P458" s="10" t="s">
        <v>8314</v>
      </c>
      <c r="Q458" s="10">
        <f t="shared" si="29"/>
        <v>1</v>
      </c>
      <c r="R458" s="10">
        <f t="shared" si="28"/>
        <v>20.329999999999998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t="b">
        <v>0</v>
      </c>
      <c r="N459" s="10" t="s">
        <v>8268</v>
      </c>
      <c r="O459" s="15" t="s">
        <v>8308</v>
      </c>
      <c r="P459" s="10" t="s">
        <v>8314</v>
      </c>
      <c r="Q459" s="10">
        <f t="shared" si="29"/>
        <v>0</v>
      </c>
      <c r="R459" s="10">
        <f t="shared" si="28"/>
        <v>0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t="b">
        <v>0</v>
      </c>
      <c r="N460" s="10" t="s">
        <v>8268</v>
      </c>
      <c r="O460" s="15" t="s">
        <v>8308</v>
      </c>
      <c r="P460" s="10" t="s">
        <v>8314</v>
      </c>
      <c r="Q460" s="10">
        <f t="shared" si="29"/>
        <v>8</v>
      </c>
      <c r="R460" s="10">
        <f t="shared" si="28"/>
        <v>16.760000000000002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t="b">
        <v>0</v>
      </c>
      <c r="N461" s="10" t="s">
        <v>8268</v>
      </c>
      <c r="O461" s="15" t="s">
        <v>8308</v>
      </c>
      <c r="P461" s="10" t="s">
        <v>8314</v>
      </c>
      <c r="Q461" s="10">
        <f t="shared" si="29"/>
        <v>0</v>
      </c>
      <c r="R461" s="10">
        <f t="shared" si="28"/>
        <v>25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t="b">
        <v>0</v>
      </c>
      <c r="N462" s="10" t="s">
        <v>8268</v>
      </c>
      <c r="O462" s="15" t="s">
        <v>8308</v>
      </c>
      <c r="P462" s="10" t="s">
        <v>8314</v>
      </c>
      <c r="Q462" s="10">
        <f t="shared" si="29"/>
        <v>0</v>
      </c>
      <c r="R462" s="10">
        <f t="shared" si="28"/>
        <v>12.5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t="b">
        <v>0</v>
      </c>
      <c r="N463" s="10" t="s">
        <v>8268</v>
      </c>
      <c r="O463" s="15" t="s">
        <v>8308</v>
      </c>
      <c r="P463" s="10" t="s">
        <v>8314</v>
      </c>
      <c r="Q463" s="10">
        <f t="shared" si="29"/>
        <v>0</v>
      </c>
      <c r="R463" s="10">
        <f t="shared" si="28"/>
        <v>0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t="b">
        <v>0</v>
      </c>
      <c r="N464" s="10" t="s">
        <v>8268</v>
      </c>
      <c r="O464" s="15" t="s">
        <v>8308</v>
      </c>
      <c r="P464" s="10" t="s">
        <v>8314</v>
      </c>
      <c r="Q464" s="10">
        <f t="shared" si="29"/>
        <v>0</v>
      </c>
      <c r="R464" s="10">
        <f t="shared" si="28"/>
        <v>0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t="b">
        <v>0</v>
      </c>
      <c r="N465" s="10" t="s">
        <v>8268</v>
      </c>
      <c r="O465" s="15" t="s">
        <v>8308</v>
      </c>
      <c r="P465" s="10" t="s">
        <v>8314</v>
      </c>
      <c r="Q465" s="10">
        <f t="shared" si="29"/>
        <v>2</v>
      </c>
      <c r="R465" s="10">
        <f t="shared" si="28"/>
        <v>113.64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t="b">
        <v>0</v>
      </c>
      <c r="N466" s="10" t="s">
        <v>8268</v>
      </c>
      <c r="O466" s="15" t="s">
        <v>8308</v>
      </c>
      <c r="P466" s="10" t="s">
        <v>8314</v>
      </c>
      <c r="Q466" s="10">
        <f t="shared" si="29"/>
        <v>0</v>
      </c>
      <c r="R466" s="10">
        <f t="shared" si="28"/>
        <v>1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t="b">
        <v>0</v>
      </c>
      <c r="N467" s="10" t="s">
        <v>8268</v>
      </c>
      <c r="O467" s="15" t="s">
        <v>8308</v>
      </c>
      <c r="P467" s="10" t="s">
        <v>8314</v>
      </c>
      <c r="Q467" s="10">
        <f t="shared" si="29"/>
        <v>27</v>
      </c>
      <c r="R467" s="10">
        <f t="shared" si="28"/>
        <v>17.25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t="b">
        <v>0</v>
      </c>
      <c r="N468" s="10" t="s">
        <v>8268</v>
      </c>
      <c r="O468" s="15" t="s">
        <v>8308</v>
      </c>
      <c r="P468" s="10" t="s">
        <v>8314</v>
      </c>
      <c r="Q468" s="10">
        <f t="shared" si="29"/>
        <v>1</v>
      </c>
      <c r="R468" s="10">
        <f t="shared" si="28"/>
        <v>15.2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t="b">
        <v>0</v>
      </c>
      <c r="N469" s="10" t="s">
        <v>8268</v>
      </c>
      <c r="O469" s="15" t="s">
        <v>8308</v>
      </c>
      <c r="P469" s="10" t="s">
        <v>8314</v>
      </c>
      <c r="Q469" s="10">
        <f t="shared" si="29"/>
        <v>22</v>
      </c>
      <c r="R469" s="10">
        <f t="shared" si="28"/>
        <v>110.64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t="b">
        <v>0</v>
      </c>
      <c r="N470" s="10" t="s">
        <v>8268</v>
      </c>
      <c r="O470" s="15" t="s">
        <v>8308</v>
      </c>
      <c r="P470" s="10" t="s">
        <v>8314</v>
      </c>
      <c r="Q470" s="10">
        <f t="shared" si="29"/>
        <v>0</v>
      </c>
      <c r="R470" s="10">
        <f t="shared" si="28"/>
        <v>0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t="b">
        <v>0</v>
      </c>
      <c r="N471" s="10" t="s">
        <v>8268</v>
      </c>
      <c r="O471" s="15" t="s">
        <v>8308</v>
      </c>
      <c r="P471" s="10" t="s">
        <v>8314</v>
      </c>
      <c r="Q471" s="10">
        <f t="shared" si="29"/>
        <v>0</v>
      </c>
      <c r="R471" s="10">
        <f t="shared" si="28"/>
        <v>0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t="b">
        <v>0</v>
      </c>
      <c r="N472" s="10" t="s">
        <v>8268</v>
      </c>
      <c r="O472" s="15" t="s">
        <v>8308</v>
      </c>
      <c r="P472" s="10" t="s">
        <v>8314</v>
      </c>
      <c r="Q472" s="10">
        <f t="shared" si="29"/>
        <v>1</v>
      </c>
      <c r="R472" s="10">
        <f t="shared" si="28"/>
        <v>25.5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t="b">
        <v>0</v>
      </c>
      <c r="N473" s="10" t="s">
        <v>8268</v>
      </c>
      <c r="O473" s="15" t="s">
        <v>8308</v>
      </c>
      <c r="P473" s="10" t="s">
        <v>8314</v>
      </c>
      <c r="Q473" s="10">
        <f t="shared" si="29"/>
        <v>12</v>
      </c>
      <c r="R473" s="10">
        <f t="shared" si="28"/>
        <v>38.479999999999997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t="b">
        <v>0</v>
      </c>
      <c r="N474" s="10" t="s">
        <v>8268</v>
      </c>
      <c r="O474" s="15" t="s">
        <v>8308</v>
      </c>
      <c r="P474" s="10" t="s">
        <v>8314</v>
      </c>
      <c r="Q474" s="10">
        <f t="shared" si="29"/>
        <v>18</v>
      </c>
      <c r="R474" s="10">
        <f t="shared" si="28"/>
        <v>28.2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t="b">
        <v>0</v>
      </c>
      <c r="N475" s="10" t="s">
        <v>8268</v>
      </c>
      <c r="O475" s="15" t="s">
        <v>8308</v>
      </c>
      <c r="P475" s="10" t="s">
        <v>8314</v>
      </c>
      <c r="Q475" s="10">
        <f t="shared" si="29"/>
        <v>3</v>
      </c>
      <c r="R475" s="10">
        <f t="shared" si="28"/>
        <v>61.5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t="b">
        <v>0</v>
      </c>
      <c r="N476" s="10" t="s">
        <v>8268</v>
      </c>
      <c r="O476" s="15" t="s">
        <v>8308</v>
      </c>
      <c r="P476" s="10" t="s">
        <v>8314</v>
      </c>
      <c r="Q476" s="10">
        <f t="shared" si="29"/>
        <v>0</v>
      </c>
      <c r="R476" s="10">
        <f t="shared" si="28"/>
        <v>1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t="b">
        <v>0</v>
      </c>
      <c r="N477" s="10" t="s">
        <v>8268</v>
      </c>
      <c r="O477" s="15" t="s">
        <v>8308</v>
      </c>
      <c r="P477" s="10" t="s">
        <v>8314</v>
      </c>
      <c r="Q477" s="10">
        <f t="shared" si="29"/>
        <v>0</v>
      </c>
      <c r="R477" s="10">
        <f t="shared" si="28"/>
        <v>0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t="b">
        <v>0</v>
      </c>
      <c r="N478" s="10" t="s">
        <v>8268</v>
      </c>
      <c r="O478" s="15" t="s">
        <v>8308</v>
      </c>
      <c r="P478" s="10" t="s">
        <v>8314</v>
      </c>
      <c r="Q478" s="10">
        <f t="shared" si="29"/>
        <v>2</v>
      </c>
      <c r="R478" s="10">
        <f t="shared" si="28"/>
        <v>39.57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t="b">
        <v>0</v>
      </c>
      <c r="N479" s="10" t="s">
        <v>8268</v>
      </c>
      <c r="O479" s="15" t="s">
        <v>8308</v>
      </c>
      <c r="P479" s="10" t="s">
        <v>8314</v>
      </c>
      <c r="Q479" s="10">
        <f t="shared" si="29"/>
        <v>0</v>
      </c>
      <c r="R479" s="10">
        <f t="shared" si="28"/>
        <v>0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t="b">
        <v>0</v>
      </c>
      <c r="N480" s="10" t="s">
        <v>8268</v>
      </c>
      <c r="O480" s="15" t="s">
        <v>8308</v>
      </c>
      <c r="P480" s="10" t="s">
        <v>8314</v>
      </c>
      <c r="Q480" s="10">
        <f t="shared" si="29"/>
        <v>0</v>
      </c>
      <c r="R480" s="10">
        <f t="shared" si="28"/>
        <v>0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t="b">
        <v>0</v>
      </c>
      <c r="N481" s="10" t="s">
        <v>8268</v>
      </c>
      <c r="O481" s="15" t="s">
        <v>8308</v>
      </c>
      <c r="P481" s="10" t="s">
        <v>8314</v>
      </c>
      <c r="Q481" s="10">
        <f t="shared" si="29"/>
        <v>33</v>
      </c>
      <c r="R481" s="10">
        <f t="shared" si="28"/>
        <v>88.8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t="b">
        <v>0</v>
      </c>
      <c r="N482" s="10" t="s">
        <v>8268</v>
      </c>
      <c r="O482" s="15" t="s">
        <v>8308</v>
      </c>
      <c r="P482" s="10" t="s">
        <v>8314</v>
      </c>
      <c r="Q482" s="10">
        <f t="shared" si="29"/>
        <v>19</v>
      </c>
      <c r="R482" s="10">
        <f t="shared" si="28"/>
        <v>55.46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t="b">
        <v>0</v>
      </c>
      <c r="N483" s="10" t="s">
        <v>8268</v>
      </c>
      <c r="O483" s="15" t="s">
        <v>8308</v>
      </c>
      <c r="P483" s="10" t="s">
        <v>8314</v>
      </c>
      <c r="Q483" s="10">
        <f t="shared" si="29"/>
        <v>6</v>
      </c>
      <c r="R483" s="10">
        <f t="shared" si="28"/>
        <v>87.14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t="b">
        <v>0</v>
      </c>
      <c r="N484" s="10" t="s">
        <v>8268</v>
      </c>
      <c r="O484" s="15" t="s">
        <v>8308</v>
      </c>
      <c r="P484" s="10" t="s">
        <v>8314</v>
      </c>
      <c r="Q484" s="10">
        <f t="shared" si="29"/>
        <v>0</v>
      </c>
      <c r="R484" s="10">
        <f t="shared" si="28"/>
        <v>10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t="b">
        <v>0</v>
      </c>
      <c r="N485" s="10" t="s">
        <v>8268</v>
      </c>
      <c r="O485" s="15" t="s">
        <v>8308</v>
      </c>
      <c r="P485" s="10" t="s">
        <v>8314</v>
      </c>
      <c r="Q485" s="10">
        <f t="shared" si="29"/>
        <v>50</v>
      </c>
      <c r="R485" s="10">
        <f t="shared" si="28"/>
        <v>51.22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t="b">
        <v>0</v>
      </c>
      <c r="N486" s="10" t="s">
        <v>8268</v>
      </c>
      <c r="O486" s="15" t="s">
        <v>8308</v>
      </c>
      <c r="P486" s="10" t="s">
        <v>8314</v>
      </c>
      <c r="Q486" s="10">
        <f t="shared" si="29"/>
        <v>0</v>
      </c>
      <c r="R486" s="10">
        <f t="shared" si="28"/>
        <v>13.55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t="b">
        <v>0</v>
      </c>
      <c r="N487" s="10" t="s">
        <v>8268</v>
      </c>
      <c r="O487" s="15" t="s">
        <v>8308</v>
      </c>
      <c r="P487" s="10" t="s">
        <v>8314</v>
      </c>
      <c r="Q487" s="10">
        <f t="shared" si="29"/>
        <v>22</v>
      </c>
      <c r="R487" s="10">
        <f t="shared" si="28"/>
        <v>66.52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t="b">
        <v>0</v>
      </c>
      <c r="N488" s="10" t="s">
        <v>8268</v>
      </c>
      <c r="O488" s="15" t="s">
        <v>8308</v>
      </c>
      <c r="P488" s="10" t="s">
        <v>8314</v>
      </c>
      <c r="Q488" s="10">
        <f t="shared" si="29"/>
        <v>0</v>
      </c>
      <c r="R488" s="10">
        <f t="shared" si="28"/>
        <v>50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t="b">
        <v>0</v>
      </c>
      <c r="N489" s="10" t="s">
        <v>8268</v>
      </c>
      <c r="O489" s="15" t="s">
        <v>8308</v>
      </c>
      <c r="P489" s="10" t="s">
        <v>8314</v>
      </c>
      <c r="Q489" s="10">
        <f t="shared" si="29"/>
        <v>0</v>
      </c>
      <c r="R489" s="10">
        <f t="shared" si="28"/>
        <v>0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t="b">
        <v>0</v>
      </c>
      <c r="N490" s="10" t="s">
        <v>8268</v>
      </c>
      <c r="O490" s="15" t="s">
        <v>8308</v>
      </c>
      <c r="P490" s="10" t="s">
        <v>8314</v>
      </c>
      <c r="Q490" s="10">
        <f t="shared" si="29"/>
        <v>0</v>
      </c>
      <c r="R490" s="10">
        <f t="shared" si="28"/>
        <v>0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t="b">
        <v>0</v>
      </c>
      <c r="N491" s="10" t="s">
        <v>8268</v>
      </c>
      <c r="O491" s="15" t="s">
        <v>8308</v>
      </c>
      <c r="P491" s="10" t="s">
        <v>8314</v>
      </c>
      <c r="Q491" s="10">
        <f t="shared" si="29"/>
        <v>0</v>
      </c>
      <c r="R491" s="10">
        <f t="shared" si="28"/>
        <v>71.67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t="b">
        <v>0</v>
      </c>
      <c r="N492" s="10" t="s">
        <v>8268</v>
      </c>
      <c r="O492" s="15" t="s">
        <v>8308</v>
      </c>
      <c r="P492" s="10" t="s">
        <v>8314</v>
      </c>
      <c r="Q492" s="10">
        <f t="shared" si="29"/>
        <v>0</v>
      </c>
      <c r="R492" s="10">
        <f t="shared" si="28"/>
        <v>0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t="b">
        <v>0</v>
      </c>
      <c r="N493" s="10" t="s">
        <v>8268</v>
      </c>
      <c r="O493" s="15" t="s">
        <v>8308</v>
      </c>
      <c r="P493" s="10" t="s">
        <v>8314</v>
      </c>
      <c r="Q493" s="10">
        <f t="shared" si="29"/>
        <v>0</v>
      </c>
      <c r="R493" s="10">
        <f t="shared" si="28"/>
        <v>0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t="b">
        <v>0</v>
      </c>
      <c r="N494" s="10" t="s">
        <v>8268</v>
      </c>
      <c r="O494" s="15" t="s">
        <v>8308</v>
      </c>
      <c r="P494" s="10" t="s">
        <v>8314</v>
      </c>
      <c r="Q494" s="10">
        <f t="shared" si="29"/>
        <v>0</v>
      </c>
      <c r="R494" s="10">
        <f t="shared" si="28"/>
        <v>0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t="b">
        <v>0</v>
      </c>
      <c r="N495" s="10" t="s">
        <v>8268</v>
      </c>
      <c r="O495" s="15" t="s">
        <v>8308</v>
      </c>
      <c r="P495" s="10" t="s">
        <v>8314</v>
      </c>
      <c r="Q495" s="10">
        <f t="shared" si="29"/>
        <v>0</v>
      </c>
      <c r="R495" s="10">
        <f t="shared" si="28"/>
        <v>0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t="b">
        <v>0</v>
      </c>
      <c r="N496" s="10" t="s">
        <v>8268</v>
      </c>
      <c r="O496" s="15" t="s">
        <v>8308</v>
      </c>
      <c r="P496" s="10" t="s">
        <v>8314</v>
      </c>
      <c r="Q496" s="10">
        <f t="shared" si="29"/>
        <v>0</v>
      </c>
      <c r="R496" s="10">
        <f t="shared" si="28"/>
        <v>10.33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t="b">
        <v>0</v>
      </c>
      <c r="N497" s="10" t="s">
        <v>8268</v>
      </c>
      <c r="O497" s="15" t="s">
        <v>8308</v>
      </c>
      <c r="P497" s="10" t="s">
        <v>8314</v>
      </c>
      <c r="Q497" s="10">
        <f t="shared" si="29"/>
        <v>0</v>
      </c>
      <c r="R497" s="10">
        <f t="shared" si="28"/>
        <v>0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t="b">
        <v>0</v>
      </c>
      <c r="N498" s="10" t="s">
        <v>8268</v>
      </c>
      <c r="O498" s="15" t="s">
        <v>8308</v>
      </c>
      <c r="P498" s="10" t="s">
        <v>8314</v>
      </c>
      <c r="Q498" s="10">
        <f t="shared" si="29"/>
        <v>0</v>
      </c>
      <c r="R498" s="10">
        <f t="shared" si="28"/>
        <v>1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t="b">
        <v>0</v>
      </c>
      <c r="N499" s="10" t="s">
        <v>8268</v>
      </c>
      <c r="O499" s="15" t="s">
        <v>8308</v>
      </c>
      <c r="P499" s="10" t="s">
        <v>8314</v>
      </c>
      <c r="Q499" s="10">
        <f t="shared" si="29"/>
        <v>1</v>
      </c>
      <c r="R499" s="10">
        <f t="shared" si="28"/>
        <v>10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t="b">
        <v>0</v>
      </c>
      <c r="N500" s="10" t="s">
        <v>8268</v>
      </c>
      <c r="O500" s="15" t="s">
        <v>8308</v>
      </c>
      <c r="P500" s="10" t="s">
        <v>8314</v>
      </c>
      <c r="Q500" s="10">
        <f t="shared" si="29"/>
        <v>5</v>
      </c>
      <c r="R500" s="10">
        <f t="shared" si="28"/>
        <v>136.09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t="b">
        <v>0</v>
      </c>
      <c r="N501" s="10" t="s">
        <v>8268</v>
      </c>
      <c r="O501" s="15" t="s">
        <v>8308</v>
      </c>
      <c r="P501" s="10" t="s">
        <v>8314</v>
      </c>
      <c r="Q501" s="10">
        <f t="shared" si="29"/>
        <v>10</v>
      </c>
      <c r="R501" s="10">
        <f t="shared" si="28"/>
        <v>73.459999999999994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t="b">
        <v>0</v>
      </c>
      <c r="N502" s="10" t="s">
        <v>8268</v>
      </c>
      <c r="O502" s="15" t="s">
        <v>8308</v>
      </c>
      <c r="P502" s="10" t="s">
        <v>8314</v>
      </c>
      <c r="Q502" s="10">
        <f t="shared" si="29"/>
        <v>3</v>
      </c>
      <c r="R502" s="10">
        <f t="shared" si="28"/>
        <v>53.75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t="b">
        <v>0</v>
      </c>
      <c r="N503" s="10" t="s">
        <v>8268</v>
      </c>
      <c r="O503" s="15" t="s">
        <v>8308</v>
      </c>
      <c r="P503" s="10" t="s">
        <v>8314</v>
      </c>
      <c r="Q503" s="10">
        <f t="shared" si="29"/>
        <v>0</v>
      </c>
      <c r="R503" s="10">
        <f t="shared" si="28"/>
        <v>0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t="b">
        <v>0</v>
      </c>
      <c r="N504" s="10" t="s">
        <v>8268</v>
      </c>
      <c r="O504" s="15" t="s">
        <v>8308</v>
      </c>
      <c r="P504" s="10" t="s">
        <v>8314</v>
      </c>
      <c r="Q504" s="10">
        <f t="shared" si="29"/>
        <v>1</v>
      </c>
      <c r="R504" s="10">
        <f t="shared" si="28"/>
        <v>57.5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t="b">
        <v>0</v>
      </c>
      <c r="N505" s="10" t="s">
        <v>8268</v>
      </c>
      <c r="O505" s="15" t="s">
        <v>8308</v>
      </c>
      <c r="P505" s="10" t="s">
        <v>8314</v>
      </c>
      <c r="Q505" s="10">
        <f t="shared" si="29"/>
        <v>2</v>
      </c>
      <c r="R505" s="10">
        <f t="shared" si="28"/>
        <v>12.67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t="b">
        <v>0</v>
      </c>
      <c r="N506" s="10" t="s">
        <v>8268</v>
      </c>
      <c r="O506" s="15" t="s">
        <v>8308</v>
      </c>
      <c r="P506" s="10" t="s">
        <v>8314</v>
      </c>
      <c r="Q506" s="10">
        <f t="shared" si="29"/>
        <v>1</v>
      </c>
      <c r="R506" s="10">
        <f t="shared" si="28"/>
        <v>67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t="b">
        <v>0</v>
      </c>
      <c r="N507" s="10" t="s">
        <v>8268</v>
      </c>
      <c r="O507" s="15" t="s">
        <v>8308</v>
      </c>
      <c r="P507" s="10" t="s">
        <v>8314</v>
      </c>
      <c r="Q507" s="10">
        <f t="shared" si="29"/>
        <v>0</v>
      </c>
      <c r="R507" s="10">
        <f t="shared" si="28"/>
        <v>3.71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t="b">
        <v>0</v>
      </c>
      <c r="N508" s="10" t="s">
        <v>8268</v>
      </c>
      <c r="O508" s="15" t="s">
        <v>8308</v>
      </c>
      <c r="P508" s="10" t="s">
        <v>8314</v>
      </c>
      <c r="Q508" s="10">
        <f t="shared" si="29"/>
        <v>0</v>
      </c>
      <c r="R508" s="10">
        <f t="shared" si="28"/>
        <v>250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t="b">
        <v>0</v>
      </c>
      <c r="N509" s="10" t="s">
        <v>8268</v>
      </c>
      <c r="O509" s="15" t="s">
        <v>8308</v>
      </c>
      <c r="P509" s="10" t="s">
        <v>8314</v>
      </c>
      <c r="Q509" s="10">
        <f t="shared" si="29"/>
        <v>3</v>
      </c>
      <c r="R509" s="10">
        <f t="shared" si="28"/>
        <v>64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t="b">
        <v>0</v>
      </c>
      <c r="N510" s="10" t="s">
        <v>8268</v>
      </c>
      <c r="O510" s="15" t="s">
        <v>8308</v>
      </c>
      <c r="P510" s="10" t="s">
        <v>8314</v>
      </c>
      <c r="Q510" s="10">
        <f t="shared" si="29"/>
        <v>1</v>
      </c>
      <c r="R510" s="10">
        <f t="shared" si="28"/>
        <v>133.33000000000001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t="b">
        <v>0</v>
      </c>
      <c r="N511" s="10" t="s">
        <v>8268</v>
      </c>
      <c r="O511" s="15" t="s">
        <v>8308</v>
      </c>
      <c r="P511" s="10" t="s">
        <v>8314</v>
      </c>
      <c r="Q511" s="10">
        <f t="shared" si="29"/>
        <v>0</v>
      </c>
      <c r="R511" s="10">
        <f t="shared" si="28"/>
        <v>10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t="b">
        <v>0</v>
      </c>
      <c r="N512" s="10" t="s">
        <v>8268</v>
      </c>
      <c r="O512" s="15" t="s">
        <v>8308</v>
      </c>
      <c r="P512" s="10" t="s">
        <v>8314</v>
      </c>
      <c r="Q512" s="10">
        <f t="shared" si="29"/>
        <v>0</v>
      </c>
      <c r="R512" s="10">
        <f t="shared" si="28"/>
        <v>0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t="b">
        <v>0</v>
      </c>
      <c r="N513" s="10" t="s">
        <v>8268</v>
      </c>
      <c r="O513" s="15" t="s">
        <v>8308</v>
      </c>
      <c r="P513" s="10" t="s">
        <v>8314</v>
      </c>
      <c r="Q513" s="10">
        <f t="shared" si="29"/>
        <v>3</v>
      </c>
      <c r="R513" s="10">
        <f t="shared" si="28"/>
        <v>30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t="b">
        <v>0</v>
      </c>
      <c r="N514" s="10" t="s">
        <v>8268</v>
      </c>
      <c r="O514" s="15" t="s">
        <v>8308</v>
      </c>
      <c r="P514" s="10" t="s">
        <v>8314</v>
      </c>
      <c r="Q514" s="10">
        <f t="shared" si="29"/>
        <v>0</v>
      </c>
      <c r="R514" s="10">
        <f t="shared" ref="R514:R577" si="32">IFERROR(ROUND(E514/L514,2),0)</f>
        <v>5.5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t="b">
        <v>0</v>
      </c>
      <c r="N515" s="10" t="s">
        <v>8268</v>
      </c>
      <c r="O515" s="15" t="s">
        <v>8308</v>
      </c>
      <c r="P515" s="10" t="s">
        <v>8314</v>
      </c>
      <c r="Q515" s="10">
        <f t="shared" ref="Q515:Q578" si="33">ROUND(E515/D515*100,0)</f>
        <v>14</v>
      </c>
      <c r="R515" s="10">
        <f t="shared" si="32"/>
        <v>102.38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t="b">
        <v>0</v>
      </c>
      <c r="N516" s="10" t="s">
        <v>8268</v>
      </c>
      <c r="O516" s="15" t="s">
        <v>8308</v>
      </c>
      <c r="P516" s="10" t="s">
        <v>8314</v>
      </c>
      <c r="Q516" s="10">
        <f t="shared" si="33"/>
        <v>3</v>
      </c>
      <c r="R516" s="10">
        <f t="shared" si="32"/>
        <v>16.670000000000002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t="b">
        <v>0</v>
      </c>
      <c r="N517" s="10" t="s">
        <v>8268</v>
      </c>
      <c r="O517" s="15" t="s">
        <v>8308</v>
      </c>
      <c r="P517" s="10" t="s">
        <v>8314</v>
      </c>
      <c r="Q517" s="10">
        <f t="shared" si="33"/>
        <v>25</v>
      </c>
      <c r="R517" s="10">
        <f t="shared" si="32"/>
        <v>725.03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t="b">
        <v>0</v>
      </c>
      <c r="N518" s="10" t="s">
        <v>8268</v>
      </c>
      <c r="O518" s="15" t="s">
        <v>8308</v>
      </c>
      <c r="P518" s="10" t="s">
        <v>8314</v>
      </c>
      <c r="Q518" s="10">
        <f t="shared" si="33"/>
        <v>0</v>
      </c>
      <c r="R518" s="10">
        <f t="shared" si="32"/>
        <v>0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t="b">
        <v>0</v>
      </c>
      <c r="N519" s="10" t="s">
        <v>8268</v>
      </c>
      <c r="O519" s="15" t="s">
        <v>8308</v>
      </c>
      <c r="P519" s="10" t="s">
        <v>8314</v>
      </c>
      <c r="Q519" s="10">
        <f t="shared" si="33"/>
        <v>1</v>
      </c>
      <c r="R519" s="10">
        <f t="shared" si="32"/>
        <v>68.33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t="b">
        <v>0</v>
      </c>
      <c r="N520" s="10" t="s">
        <v>8268</v>
      </c>
      <c r="O520" s="15" t="s">
        <v>8308</v>
      </c>
      <c r="P520" s="10" t="s">
        <v>8314</v>
      </c>
      <c r="Q520" s="10">
        <f t="shared" si="33"/>
        <v>0</v>
      </c>
      <c r="R520" s="10">
        <f t="shared" si="32"/>
        <v>0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t="b">
        <v>0</v>
      </c>
      <c r="N521" s="10" t="s">
        <v>8268</v>
      </c>
      <c r="O521" s="15" t="s">
        <v>8308</v>
      </c>
      <c r="P521" s="10" t="s">
        <v>8314</v>
      </c>
      <c r="Q521" s="10">
        <f t="shared" si="33"/>
        <v>23</v>
      </c>
      <c r="R521" s="10">
        <f t="shared" si="32"/>
        <v>39.229999999999997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t="b">
        <v>1</v>
      </c>
      <c r="N522" s="10" t="s">
        <v>8269</v>
      </c>
      <c r="O522" s="15" t="s">
        <v>8315</v>
      </c>
      <c r="P522" s="10" t="s">
        <v>8316</v>
      </c>
      <c r="Q522" s="10">
        <f t="shared" si="33"/>
        <v>102</v>
      </c>
      <c r="R522" s="10">
        <f t="shared" si="32"/>
        <v>150.15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t="b">
        <v>1</v>
      </c>
      <c r="N523" s="10" t="s">
        <v>8269</v>
      </c>
      <c r="O523" s="15" t="s">
        <v>8315</v>
      </c>
      <c r="P523" s="10" t="s">
        <v>8316</v>
      </c>
      <c r="Q523" s="10">
        <f t="shared" si="33"/>
        <v>105</v>
      </c>
      <c r="R523" s="10">
        <f t="shared" si="32"/>
        <v>93.43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t="b">
        <v>1</v>
      </c>
      <c r="N524" s="10" t="s">
        <v>8269</v>
      </c>
      <c r="O524" s="15" t="s">
        <v>8315</v>
      </c>
      <c r="P524" s="10" t="s">
        <v>8316</v>
      </c>
      <c r="Q524" s="10">
        <f t="shared" si="33"/>
        <v>115</v>
      </c>
      <c r="R524" s="10">
        <f t="shared" si="32"/>
        <v>110.97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t="b">
        <v>1</v>
      </c>
      <c r="N525" s="10" t="s">
        <v>8269</v>
      </c>
      <c r="O525" s="15" t="s">
        <v>8315</v>
      </c>
      <c r="P525" s="10" t="s">
        <v>8316</v>
      </c>
      <c r="Q525" s="10">
        <f t="shared" si="33"/>
        <v>121</v>
      </c>
      <c r="R525" s="10">
        <f t="shared" si="32"/>
        <v>71.790000000000006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t="b">
        <v>1</v>
      </c>
      <c r="N526" s="10" t="s">
        <v>8269</v>
      </c>
      <c r="O526" s="15" t="s">
        <v>8315</v>
      </c>
      <c r="P526" s="10" t="s">
        <v>8316</v>
      </c>
      <c r="Q526" s="10">
        <f t="shared" si="33"/>
        <v>109</v>
      </c>
      <c r="R526" s="10">
        <f t="shared" si="32"/>
        <v>29.26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t="b">
        <v>1</v>
      </c>
      <c r="N527" s="10" t="s">
        <v>8269</v>
      </c>
      <c r="O527" s="15" t="s">
        <v>8315</v>
      </c>
      <c r="P527" s="10" t="s">
        <v>8316</v>
      </c>
      <c r="Q527" s="10">
        <f t="shared" si="33"/>
        <v>100</v>
      </c>
      <c r="R527" s="10">
        <f t="shared" si="32"/>
        <v>1000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t="b">
        <v>1</v>
      </c>
      <c r="N528" s="10" t="s">
        <v>8269</v>
      </c>
      <c r="O528" s="15" t="s">
        <v>8315</v>
      </c>
      <c r="P528" s="10" t="s">
        <v>8316</v>
      </c>
      <c r="Q528" s="10">
        <f t="shared" si="33"/>
        <v>114</v>
      </c>
      <c r="R528" s="10">
        <f t="shared" si="32"/>
        <v>74.349999999999994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t="b">
        <v>1</v>
      </c>
      <c r="N529" s="10" t="s">
        <v>8269</v>
      </c>
      <c r="O529" s="15" t="s">
        <v>8315</v>
      </c>
      <c r="P529" s="10" t="s">
        <v>8316</v>
      </c>
      <c r="Q529" s="10">
        <f t="shared" si="33"/>
        <v>101</v>
      </c>
      <c r="R529" s="10">
        <f t="shared" si="32"/>
        <v>63.83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t="b">
        <v>1</v>
      </c>
      <c r="N530" s="10" t="s">
        <v>8269</v>
      </c>
      <c r="O530" s="15" t="s">
        <v>8315</v>
      </c>
      <c r="P530" s="10" t="s">
        <v>8316</v>
      </c>
      <c r="Q530" s="10">
        <f t="shared" si="33"/>
        <v>116</v>
      </c>
      <c r="R530" s="10">
        <f t="shared" si="32"/>
        <v>44.33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t="b">
        <v>1</v>
      </c>
      <c r="N531" s="10" t="s">
        <v>8269</v>
      </c>
      <c r="O531" s="15" t="s">
        <v>8315</v>
      </c>
      <c r="P531" s="10" t="s">
        <v>8316</v>
      </c>
      <c r="Q531" s="10">
        <f t="shared" si="33"/>
        <v>130</v>
      </c>
      <c r="R531" s="10">
        <f t="shared" si="32"/>
        <v>86.94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t="b">
        <v>1</v>
      </c>
      <c r="N532" s="10" t="s">
        <v>8269</v>
      </c>
      <c r="O532" s="15" t="s">
        <v>8315</v>
      </c>
      <c r="P532" s="10" t="s">
        <v>8316</v>
      </c>
      <c r="Q532" s="10">
        <f t="shared" si="33"/>
        <v>108</v>
      </c>
      <c r="R532" s="10">
        <f t="shared" si="32"/>
        <v>126.55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t="b">
        <v>1</v>
      </c>
      <c r="N533" s="10" t="s">
        <v>8269</v>
      </c>
      <c r="O533" s="15" t="s">
        <v>8315</v>
      </c>
      <c r="P533" s="10" t="s">
        <v>8316</v>
      </c>
      <c r="Q533" s="10">
        <f t="shared" si="33"/>
        <v>100</v>
      </c>
      <c r="R533" s="10">
        <f t="shared" si="32"/>
        <v>129.03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t="b">
        <v>1</v>
      </c>
      <c r="N534" s="10" t="s">
        <v>8269</v>
      </c>
      <c r="O534" s="15" t="s">
        <v>8315</v>
      </c>
      <c r="P534" s="10" t="s">
        <v>8316</v>
      </c>
      <c r="Q534" s="10">
        <f t="shared" si="33"/>
        <v>123</v>
      </c>
      <c r="R534" s="10">
        <f t="shared" si="32"/>
        <v>71.239999999999995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t="b">
        <v>1</v>
      </c>
      <c r="N535" s="10" t="s">
        <v>8269</v>
      </c>
      <c r="O535" s="15" t="s">
        <v>8315</v>
      </c>
      <c r="P535" s="10" t="s">
        <v>8316</v>
      </c>
      <c r="Q535" s="10">
        <f t="shared" si="33"/>
        <v>100</v>
      </c>
      <c r="R535" s="10">
        <f t="shared" si="32"/>
        <v>117.88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t="b">
        <v>1</v>
      </c>
      <c r="N536" s="10" t="s">
        <v>8269</v>
      </c>
      <c r="O536" s="15" t="s">
        <v>8315</v>
      </c>
      <c r="P536" s="10" t="s">
        <v>8316</v>
      </c>
      <c r="Q536" s="10">
        <f t="shared" si="33"/>
        <v>105</v>
      </c>
      <c r="R536" s="10">
        <f t="shared" si="32"/>
        <v>327.08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t="b">
        <v>1</v>
      </c>
      <c r="N537" s="10" t="s">
        <v>8269</v>
      </c>
      <c r="O537" s="15" t="s">
        <v>8315</v>
      </c>
      <c r="P537" s="10" t="s">
        <v>8316</v>
      </c>
      <c r="Q537" s="10">
        <f t="shared" si="33"/>
        <v>103</v>
      </c>
      <c r="R537" s="10">
        <f t="shared" si="32"/>
        <v>34.75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t="b">
        <v>1</v>
      </c>
      <c r="N538" s="10" t="s">
        <v>8269</v>
      </c>
      <c r="O538" s="15" t="s">
        <v>8315</v>
      </c>
      <c r="P538" s="10" t="s">
        <v>8316</v>
      </c>
      <c r="Q538" s="10">
        <f t="shared" si="33"/>
        <v>118</v>
      </c>
      <c r="R538" s="10">
        <f t="shared" si="32"/>
        <v>100.06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t="b">
        <v>1</v>
      </c>
      <c r="N539" s="10" t="s">
        <v>8269</v>
      </c>
      <c r="O539" s="15" t="s">
        <v>8315</v>
      </c>
      <c r="P539" s="10" t="s">
        <v>8316</v>
      </c>
      <c r="Q539" s="10">
        <f t="shared" si="33"/>
        <v>121</v>
      </c>
      <c r="R539" s="10">
        <f t="shared" si="32"/>
        <v>40.85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t="b">
        <v>1</v>
      </c>
      <c r="N540" s="10" t="s">
        <v>8269</v>
      </c>
      <c r="O540" s="15" t="s">
        <v>8315</v>
      </c>
      <c r="P540" s="10" t="s">
        <v>8316</v>
      </c>
      <c r="Q540" s="10">
        <f t="shared" si="33"/>
        <v>302</v>
      </c>
      <c r="R540" s="10">
        <f t="shared" si="32"/>
        <v>252.02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t="b">
        <v>1</v>
      </c>
      <c r="N541" s="10" t="s">
        <v>8269</v>
      </c>
      <c r="O541" s="15" t="s">
        <v>8315</v>
      </c>
      <c r="P541" s="10" t="s">
        <v>8316</v>
      </c>
      <c r="Q541" s="10">
        <f t="shared" si="33"/>
        <v>101</v>
      </c>
      <c r="R541" s="10">
        <f t="shared" si="32"/>
        <v>25.16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t="b">
        <v>0</v>
      </c>
      <c r="N542" s="10" t="s">
        <v>8270</v>
      </c>
      <c r="O542" s="15" t="s">
        <v>8317</v>
      </c>
      <c r="P542" s="10" t="s">
        <v>8318</v>
      </c>
      <c r="Q542" s="10">
        <f t="shared" si="33"/>
        <v>0</v>
      </c>
      <c r="R542" s="10">
        <f t="shared" si="32"/>
        <v>1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t="b">
        <v>0</v>
      </c>
      <c r="N543" s="10" t="s">
        <v>8270</v>
      </c>
      <c r="O543" s="15" t="s">
        <v>8317</v>
      </c>
      <c r="P543" s="10" t="s">
        <v>8318</v>
      </c>
      <c r="Q543" s="10">
        <f t="shared" si="33"/>
        <v>1</v>
      </c>
      <c r="R543" s="10">
        <f t="shared" si="32"/>
        <v>25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t="b">
        <v>0</v>
      </c>
      <c r="N544" s="10" t="s">
        <v>8270</v>
      </c>
      <c r="O544" s="15" t="s">
        <v>8317</v>
      </c>
      <c r="P544" s="10" t="s">
        <v>8318</v>
      </c>
      <c r="Q544" s="10">
        <f t="shared" si="33"/>
        <v>0</v>
      </c>
      <c r="R544" s="10">
        <f t="shared" si="32"/>
        <v>1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t="b">
        <v>0</v>
      </c>
      <c r="N545" s="10" t="s">
        <v>8270</v>
      </c>
      <c r="O545" s="15" t="s">
        <v>8317</v>
      </c>
      <c r="P545" s="10" t="s">
        <v>8318</v>
      </c>
      <c r="Q545" s="10">
        <f t="shared" si="33"/>
        <v>0</v>
      </c>
      <c r="R545" s="10">
        <f t="shared" si="32"/>
        <v>35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t="b">
        <v>0</v>
      </c>
      <c r="N546" s="10" t="s">
        <v>8270</v>
      </c>
      <c r="O546" s="15" t="s">
        <v>8317</v>
      </c>
      <c r="P546" s="10" t="s">
        <v>8318</v>
      </c>
      <c r="Q546" s="10">
        <f t="shared" si="33"/>
        <v>1</v>
      </c>
      <c r="R546" s="10">
        <f t="shared" si="32"/>
        <v>3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t="b">
        <v>0</v>
      </c>
      <c r="N547" s="10" t="s">
        <v>8270</v>
      </c>
      <c r="O547" s="15" t="s">
        <v>8317</v>
      </c>
      <c r="P547" s="10" t="s">
        <v>8318</v>
      </c>
      <c r="Q547" s="10">
        <f t="shared" si="33"/>
        <v>27</v>
      </c>
      <c r="R547" s="10">
        <f t="shared" si="32"/>
        <v>402.71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t="b">
        <v>0</v>
      </c>
      <c r="N548" s="10" t="s">
        <v>8270</v>
      </c>
      <c r="O548" s="15" t="s">
        <v>8317</v>
      </c>
      <c r="P548" s="10" t="s">
        <v>8318</v>
      </c>
      <c r="Q548" s="10">
        <f t="shared" si="33"/>
        <v>0</v>
      </c>
      <c r="R548" s="10">
        <f t="shared" si="32"/>
        <v>26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t="b">
        <v>0</v>
      </c>
      <c r="N549" s="10" t="s">
        <v>8270</v>
      </c>
      <c r="O549" s="15" t="s">
        <v>8317</v>
      </c>
      <c r="P549" s="10" t="s">
        <v>8318</v>
      </c>
      <c r="Q549" s="10">
        <f t="shared" si="33"/>
        <v>0</v>
      </c>
      <c r="R549" s="10">
        <f t="shared" si="32"/>
        <v>0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t="b">
        <v>0</v>
      </c>
      <c r="N550" s="10" t="s">
        <v>8270</v>
      </c>
      <c r="O550" s="15" t="s">
        <v>8317</v>
      </c>
      <c r="P550" s="10" t="s">
        <v>8318</v>
      </c>
      <c r="Q550" s="10">
        <f t="shared" si="33"/>
        <v>0</v>
      </c>
      <c r="R550" s="10">
        <f t="shared" si="32"/>
        <v>9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t="b">
        <v>0</v>
      </c>
      <c r="N551" s="10" t="s">
        <v>8270</v>
      </c>
      <c r="O551" s="15" t="s">
        <v>8317</v>
      </c>
      <c r="P551" s="10" t="s">
        <v>8318</v>
      </c>
      <c r="Q551" s="10">
        <f t="shared" si="33"/>
        <v>3</v>
      </c>
      <c r="R551" s="10">
        <f t="shared" si="32"/>
        <v>8.5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t="b">
        <v>0</v>
      </c>
      <c r="N552" s="10" t="s">
        <v>8270</v>
      </c>
      <c r="O552" s="15" t="s">
        <v>8317</v>
      </c>
      <c r="P552" s="10" t="s">
        <v>8318</v>
      </c>
      <c r="Q552" s="10">
        <f t="shared" si="33"/>
        <v>1</v>
      </c>
      <c r="R552" s="10">
        <f t="shared" si="32"/>
        <v>8.75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t="b">
        <v>0</v>
      </c>
      <c r="N553" s="10" t="s">
        <v>8270</v>
      </c>
      <c r="O553" s="15" t="s">
        <v>8317</v>
      </c>
      <c r="P553" s="10" t="s">
        <v>8318</v>
      </c>
      <c r="Q553" s="10">
        <f t="shared" si="33"/>
        <v>5</v>
      </c>
      <c r="R553" s="10">
        <f t="shared" si="32"/>
        <v>135.04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t="b">
        <v>0</v>
      </c>
      <c r="N554" s="10" t="s">
        <v>8270</v>
      </c>
      <c r="O554" s="15" t="s">
        <v>8317</v>
      </c>
      <c r="P554" s="10" t="s">
        <v>8318</v>
      </c>
      <c r="Q554" s="10">
        <f t="shared" si="33"/>
        <v>0</v>
      </c>
      <c r="R554" s="10">
        <f t="shared" si="32"/>
        <v>0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t="b">
        <v>0</v>
      </c>
      <c r="N555" s="10" t="s">
        <v>8270</v>
      </c>
      <c r="O555" s="15" t="s">
        <v>8317</v>
      </c>
      <c r="P555" s="10" t="s">
        <v>8318</v>
      </c>
      <c r="Q555" s="10">
        <f t="shared" si="33"/>
        <v>0</v>
      </c>
      <c r="R555" s="10">
        <f t="shared" si="32"/>
        <v>20.5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t="b">
        <v>0</v>
      </c>
      <c r="N556" s="10" t="s">
        <v>8270</v>
      </c>
      <c r="O556" s="15" t="s">
        <v>8317</v>
      </c>
      <c r="P556" s="10" t="s">
        <v>8318</v>
      </c>
      <c r="Q556" s="10">
        <f t="shared" si="33"/>
        <v>37</v>
      </c>
      <c r="R556" s="10">
        <f t="shared" si="32"/>
        <v>64.36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t="b">
        <v>0</v>
      </c>
      <c r="N557" s="10" t="s">
        <v>8270</v>
      </c>
      <c r="O557" s="15" t="s">
        <v>8317</v>
      </c>
      <c r="P557" s="10" t="s">
        <v>8318</v>
      </c>
      <c r="Q557" s="10">
        <f t="shared" si="33"/>
        <v>0</v>
      </c>
      <c r="R557" s="10">
        <f t="shared" si="32"/>
        <v>0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t="b">
        <v>0</v>
      </c>
      <c r="N558" s="10" t="s">
        <v>8270</v>
      </c>
      <c r="O558" s="15" t="s">
        <v>8317</v>
      </c>
      <c r="P558" s="10" t="s">
        <v>8318</v>
      </c>
      <c r="Q558" s="10">
        <f t="shared" si="33"/>
        <v>3</v>
      </c>
      <c r="R558" s="10">
        <f t="shared" si="32"/>
        <v>200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t="b">
        <v>0</v>
      </c>
      <c r="N559" s="10" t="s">
        <v>8270</v>
      </c>
      <c r="O559" s="15" t="s">
        <v>8317</v>
      </c>
      <c r="P559" s="10" t="s">
        <v>8318</v>
      </c>
      <c r="Q559" s="10">
        <f t="shared" si="33"/>
        <v>1</v>
      </c>
      <c r="R559" s="10">
        <f t="shared" si="32"/>
        <v>68.3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t="b">
        <v>0</v>
      </c>
      <c r="N560" s="10" t="s">
        <v>8270</v>
      </c>
      <c r="O560" s="15" t="s">
        <v>8317</v>
      </c>
      <c r="P560" s="10" t="s">
        <v>8318</v>
      </c>
      <c r="Q560" s="10">
        <f t="shared" si="33"/>
        <v>0</v>
      </c>
      <c r="R560" s="10">
        <f t="shared" si="32"/>
        <v>0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t="b">
        <v>0</v>
      </c>
      <c r="N561" s="10" t="s">
        <v>8270</v>
      </c>
      <c r="O561" s="15" t="s">
        <v>8317</v>
      </c>
      <c r="P561" s="10" t="s">
        <v>8318</v>
      </c>
      <c r="Q561" s="10">
        <f t="shared" si="33"/>
        <v>0</v>
      </c>
      <c r="R561" s="10">
        <f t="shared" si="32"/>
        <v>50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t="b">
        <v>0</v>
      </c>
      <c r="N562" s="10" t="s">
        <v>8270</v>
      </c>
      <c r="O562" s="15" t="s">
        <v>8317</v>
      </c>
      <c r="P562" s="10" t="s">
        <v>8318</v>
      </c>
      <c r="Q562" s="10">
        <f t="shared" si="33"/>
        <v>0</v>
      </c>
      <c r="R562" s="10">
        <f t="shared" si="32"/>
        <v>4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t="b">
        <v>0</v>
      </c>
      <c r="N563" s="10" t="s">
        <v>8270</v>
      </c>
      <c r="O563" s="15" t="s">
        <v>8317</v>
      </c>
      <c r="P563" s="10" t="s">
        <v>8318</v>
      </c>
      <c r="Q563" s="10">
        <f t="shared" si="33"/>
        <v>0</v>
      </c>
      <c r="R563" s="10">
        <f t="shared" si="32"/>
        <v>27.5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t="b">
        <v>0</v>
      </c>
      <c r="N564" s="10" t="s">
        <v>8270</v>
      </c>
      <c r="O564" s="15" t="s">
        <v>8317</v>
      </c>
      <c r="P564" s="10" t="s">
        <v>8318</v>
      </c>
      <c r="Q564" s="10">
        <f t="shared" si="33"/>
        <v>0</v>
      </c>
      <c r="R564" s="10">
        <f t="shared" si="32"/>
        <v>0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t="b">
        <v>0</v>
      </c>
      <c r="N565" s="10" t="s">
        <v>8270</v>
      </c>
      <c r="O565" s="15" t="s">
        <v>8317</v>
      </c>
      <c r="P565" s="10" t="s">
        <v>8318</v>
      </c>
      <c r="Q565" s="10">
        <f t="shared" si="33"/>
        <v>0</v>
      </c>
      <c r="R565" s="10">
        <f t="shared" si="32"/>
        <v>34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t="b">
        <v>0</v>
      </c>
      <c r="N566" s="10" t="s">
        <v>8270</v>
      </c>
      <c r="O566" s="15" t="s">
        <v>8317</v>
      </c>
      <c r="P566" s="10" t="s">
        <v>8318</v>
      </c>
      <c r="Q566" s="10">
        <f t="shared" si="33"/>
        <v>0</v>
      </c>
      <c r="R566" s="10">
        <f t="shared" si="32"/>
        <v>1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t="b">
        <v>0</v>
      </c>
      <c r="N567" s="10" t="s">
        <v>8270</v>
      </c>
      <c r="O567" s="15" t="s">
        <v>8317</v>
      </c>
      <c r="P567" s="10" t="s">
        <v>8318</v>
      </c>
      <c r="Q567" s="10">
        <f t="shared" si="33"/>
        <v>0</v>
      </c>
      <c r="R567" s="10">
        <f t="shared" si="32"/>
        <v>0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t="b">
        <v>0</v>
      </c>
      <c r="N568" s="10" t="s">
        <v>8270</v>
      </c>
      <c r="O568" s="15" t="s">
        <v>8317</v>
      </c>
      <c r="P568" s="10" t="s">
        <v>8318</v>
      </c>
      <c r="Q568" s="10">
        <f t="shared" si="33"/>
        <v>0</v>
      </c>
      <c r="R568" s="10">
        <f t="shared" si="32"/>
        <v>1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t="b">
        <v>0</v>
      </c>
      <c r="N569" s="10" t="s">
        <v>8270</v>
      </c>
      <c r="O569" s="15" t="s">
        <v>8317</v>
      </c>
      <c r="P569" s="10" t="s">
        <v>8318</v>
      </c>
      <c r="Q569" s="10">
        <f t="shared" si="33"/>
        <v>0</v>
      </c>
      <c r="R569" s="10">
        <f t="shared" si="32"/>
        <v>0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t="b">
        <v>0</v>
      </c>
      <c r="N570" s="10" t="s">
        <v>8270</v>
      </c>
      <c r="O570" s="15" t="s">
        <v>8317</v>
      </c>
      <c r="P570" s="10" t="s">
        <v>8318</v>
      </c>
      <c r="Q570" s="10">
        <f t="shared" si="33"/>
        <v>1</v>
      </c>
      <c r="R570" s="10">
        <f t="shared" si="32"/>
        <v>49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t="b">
        <v>0</v>
      </c>
      <c r="N571" s="10" t="s">
        <v>8270</v>
      </c>
      <c r="O571" s="15" t="s">
        <v>8317</v>
      </c>
      <c r="P571" s="10" t="s">
        <v>8318</v>
      </c>
      <c r="Q571" s="10">
        <f t="shared" si="33"/>
        <v>1</v>
      </c>
      <c r="R571" s="10">
        <f t="shared" si="32"/>
        <v>20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t="b">
        <v>0</v>
      </c>
      <c r="N572" s="10" t="s">
        <v>8270</v>
      </c>
      <c r="O572" s="15" t="s">
        <v>8317</v>
      </c>
      <c r="P572" s="10" t="s">
        <v>8318</v>
      </c>
      <c r="Q572" s="10">
        <f t="shared" si="33"/>
        <v>0</v>
      </c>
      <c r="R572" s="10">
        <f t="shared" si="32"/>
        <v>142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t="b">
        <v>0</v>
      </c>
      <c r="N573" s="10" t="s">
        <v>8270</v>
      </c>
      <c r="O573" s="15" t="s">
        <v>8317</v>
      </c>
      <c r="P573" s="10" t="s">
        <v>8318</v>
      </c>
      <c r="Q573" s="10">
        <f t="shared" si="33"/>
        <v>0</v>
      </c>
      <c r="R573" s="10">
        <f t="shared" si="32"/>
        <v>53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t="b">
        <v>0</v>
      </c>
      <c r="N574" s="10" t="s">
        <v>8270</v>
      </c>
      <c r="O574" s="15" t="s">
        <v>8317</v>
      </c>
      <c r="P574" s="10" t="s">
        <v>8318</v>
      </c>
      <c r="Q574" s="10">
        <f t="shared" si="33"/>
        <v>0</v>
      </c>
      <c r="R574" s="10">
        <f t="shared" si="32"/>
        <v>0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t="b">
        <v>0</v>
      </c>
      <c r="N575" s="10" t="s">
        <v>8270</v>
      </c>
      <c r="O575" s="15" t="s">
        <v>8317</v>
      </c>
      <c r="P575" s="10" t="s">
        <v>8318</v>
      </c>
      <c r="Q575" s="10">
        <f t="shared" si="33"/>
        <v>0</v>
      </c>
      <c r="R575" s="10">
        <f t="shared" si="32"/>
        <v>38.44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t="b">
        <v>0</v>
      </c>
      <c r="N576" s="10" t="s">
        <v>8270</v>
      </c>
      <c r="O576" s="15" t="s">
        <v>8317</v>
      </c>
      <c r="P576" s="10" t="s">
        <v>8318</v>
      </c>
      <c r="Q576" s="10">
        <f t="shared" si="33"/>
        <v>1</v>
      </c>
      <c r="R576" s="10">
        <f t="shared" si="32"/>
        <v>20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t="b">
        <v>0</v>
      </c>
      <c r="N577" s="10" t="s">
        <v>8270</v>
      </c>
      <c r="O577" s="15" t="s">
        <v>8317</v>
      </c>
      <c r="P577" s="10" t="s">
        <v>8318</v>
      </c>
      <c r="Q577" s="10">
        <f t="shared" si="33"/>
        <v>0</v>
      </c>
      <c r="R577" s="10">
        <f t="shared" si="32"/>
        <v>64.75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t="b">
        <v>0</v>
      </c>
      <c r="N578" s="10" t="s">
        <v>8270</v>
      </c>
      <c r="O578" s="15" t="s">
        <v>8317</v>
      </c>
      <c r="P578" s="10" t="s">
        <v>8318</v>
      </c>
      <c r="Q578" s="10">
        <f t="shared" si="33"/>
        <v>0</v>
      </c>
      <c r="R578" s="10">
        <f t="shared" ref="R578:R641" si="36">IFERROR(ROUND(E578/L578,2),0)</f>
        <v>1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t="b">
        <v>0</v>
      </c>
      <c r="N579" s="10" t="s">
        <v>8270</v>
      </c>
      <c r="O579" s="15" t="s">
        <v>8317</v>
      </c>
      <c r="P579" s="10" t="s">
        <v>8318</v>
      </c>
      <c r="Q579" s="10">
        <f t="shared" ref="Q579:Q642" si="37">ROUND(E579/D579*100,0)</f>
        <v>0</v>
      </c>
      <c r="R579" s="10">
        <f t="shared" si="36"/>
        <v>10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t="b">
        <v>0</v>
      </c>
      <c r="N580" s="10" t="s">
        <v>8270</v>
      </c>
      <c r="O580" s="15" t="s">
        <v>8317</v>
      </c>
      <c r="P580" s="10" t="s">
        <v>8318</v>
      </c>
      <c r="Q580" s="10">
        <f t="shared" si="37"/>
        <v>0</v>
      </c>
      <c r="R580" s="10">
        <f t="shared" si="36"/>
        <v>2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t="b">
        <v>0</v>
      </c>
      <c r="N581" s="10" t="s">
        <v>8270</v>
      </c>
      <c r="O581" s="15" t="s">
        <v>8317</v>
      </c>
      <c r="P581" s="10" t="s">
        <v>8318</v>
      </c>
      <c r="Q581" s="10">
        <f t="shared" si="37"/>
        <v>1</v>
      </c>
      <c r="R581" s="10">
        <f t="shared" si="36"/>
        <v>35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t="b">
        <v>0</v>
      </c>
      <c r="N582" s="10" t="s">
        <v>8270</v>
      </c>
      <c r="O582" s="15" t="s">
        <v>8317</v>
      </c>
      <c r="P582" s="10" t="s">
        <v>8318</v>
      </c>
      <c r="Q582" s="10">
        <f t="shared" si="37"/>
        <v>0</v>
      </c>
      <c r="R582" s="10">
        <f t="shared" si="36"/>
        <v>1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t="b">
        <v>0</v>
      </c>
      <c r="N583" s="10" t="s">
        <v>8270</v>
      </c>
      <c r="O583" s="15" t="s">
        <v>8317</v>
      </c>
      <c r="P583" s="10" t="s">
        <v>8318</v>
      </c>
      <c r="Q583" s="10">
        <f t="shared" si="37"/>
        <v>0</v>
      </c>
      <c r="R583" s="10">
        <f t="shared" si="36"/>
        <v>0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t="b">
        <v>0</v>
      </c>
      <c r="N584" s="10" t="s">
        <v>8270</v>
      </c>
      <c r="O584" s="15" t="s">
        <v>8317</v>
      </c>
      <c r="P584" s="10" t="s">
        <v>8318</v>
      </c>
      <c r="Q584" s="10">
        <f t="shared" si="37"/>
        <v>0</v>
      </c>
      <c r="R584" s="10">
        <f t="shared" si="36"/>
        <v>0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t="b">
        <v>0</v>
      </c>
      <c r="N585" s="10" t="s">
        <v>8270</v>
      </c>
      <c r="O585" s="15" t="s">
        <v>8317</v>
      </c>
      <c r="P585" s="10" t="s">
        <v>8318</v>
      </c>
      <c r="Q585" s="10">
        <f t="shared" si="37"/>
        <v>0</v>
      </c>
      <c r="R585" s="10">
        <f t="shared" si="36"/>
        <v>1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t="b">
        <v>0</v>
      </c>
      <c r="N586" s="10" t="s">
        <v>8270</v>
      </c>
      <c r="O586" s="15" t="s">
        <v>8317</v>
      </c>
      <c r="P586" s="10" t="s">
        <v>8318</v>
      </c>
      <c r="Q586" s="10">
        <f t="shared" si="37"/>
        <v>1</v>
      </c>
      <c r="R586" s="10">
        <f t="shared" si="36"/>
        <v>5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t="b">
        <v>0</v>
      </c>
      <c r="N587" s="10" t="s">
        <v>8270</v>
      </c>
      <c r="O587" s="15" t="s">
        <v>8317</v>
      </c>
      <c r="P587" s="10" t="s">
        <v>8318</v>
      </c>
      <c r="Q587" s="10">
        <f t="shared" si="37"/>
        <v>0</v>
      </c>
      <c r="R587" s="10">
        <f t="shared" si="36"/>
        <v>0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t="b">
        <v>0</v>
      </c>
      <c r="N588" s="10" t="s">
        <v>8270</v>
      </c>
      <c r="O588" s="15" t="s">
        <v>8317</v>
      </c>
      <c r="P588" s="10" t="s">
        <v>8318</v>
      </c>
      <c r="Q588" s="10">
        <f t="shared" si="37"/>
        <v>1</v>
      </c>
      <c r="R588" s="10">
        <f t="shared" si="36"/>
        <v>14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t="b">
        <v>0</v>
      </c>
      <c r="N589" s="10" t="s">
        <v>8270</v>
      </c>
      <c r="O589" s="15" t="s">
        <v>8317</v>
      </c>
      <c r="P589" s="10" t="s">
        <v>8318</v>
      </c>
      <c r="Q589" s="10">
        <f t="shared" si="37"/>
        <v>9</v>
      </c>
      <c r="R589" s="10">
        <f t="shared" si="36"/>
        <v>389.29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t="b">
        <v>0</v>
      </c>
      <c r="N590" s="10" t="s">
        <v>8270</v>
      </c>
      <c r="O590" s="15" t="s">
        <v>8317</v>
      </c>
      <c r="P590" s="10" t="s">
        <v>8318</v>
      </c>
      <c r="Q590" s="10">
        <f t="shared" si="37"/>
        <v>3</v>
      </c>
      <c r="R590" s="10">
        <f t="shared" si="36"/>
        <v>150.5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t="b">
        <v>0</v>
      </c>
      <c r="N591" s="10" t="s">
        <v>8270</v>
      </c>
      <c r="O591" s="15" t="s">
        <v>8317</v>
      </c>
      <c r="P591" s="10" t="s">
        <v>8318</v>
      </c>
      <c r="Q591" s="10">
        <f t="shared" si="37"/>
        <v>0</v>
      </c>
      <c r="R591" s="10">
        <f t="shared" si="36"/>
        <v>1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t="b">
        <v>0</v>
      </c>
      <c r="N592" s="10" t="s">
        <v>8270</v>
      </c>
      <c r="O592" s="15" t="s">
        <v>8317</v>
      </c>
      <c r="P592" s="10" t="s">
        <v>8318</v>
      </c>
      <c r="Q592" s="10">
        <f t="shared" si="37"/>
        <v>4</v>
      </c>
      <c r="R592" s="10">
        <f t="shared" si="36"/>
        <v>24.78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t="b">
        <v>0</v>
      </c>
      <c r="N593" s="10" t="s">
        <v>8270</v>
      </c>
      <c r="O593" s="15" t="s">
        <v>8317</v>
      </c>
      <c r="P593" s="10" t="s">
        <v>8318</v>
      </c>
      <c r="Q593" s="10">
        <f t="shared" si="37"/>
        <v>0</v>
      </c>
      <c r="R593" s="10">
        <f t="shared" si="36"/>
        <v>30.5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t="b">
        <v>0</v>
      </c>
      <c r="N594" s="10" t="s">
        <v>8270</v>
      </c>
      <c r="O594" s="15" t="s">
        <v>8317</v>
      </c>
      <c r="P594" s="10" t="s">
        <v>8318</v>
      </c>
      <c r="Q594" s="10">
        <f t="shared" si="37"/>
        <v>3</v>
      </c>
      <c r="R594" s="10">
        <f t="shared" si="36"/>
        <v>250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t="b">
        <v>0</v>
      </c>
      <c r="N595" s="10" t="s">
        <v>8270</v>
      </c>
      <c r="O595" s="15" t="s">
        <v>8317</v>
      </c>
      <c r="P595" s="10" t="s">
        <v>8318</v>
      </c>
      <c r="Q595" s="10">
        <f t="shared" si="37"/>
        <v>23</v>
      </c>
      <c r="R595" s="10">
        <f t="shared" si="36"/>
        <v>16.43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t="b">
        <v>0</v>
      </c>
      <c r="N596" s="10" t="s">
        <v>8270</v>
      </c>
      <c r="O596" s="15" t="s">
        <v>8317</v>
      </c>
      <c r="P596" s="10" t="s">
        <v>8318</v>
      </c>
      <c r="Q596" s="10">
        <f t="shared" si="37"/>
        <v>0</v>
      </c>
      <c r="R596" s="10">
        <f t="shared" si="36"/>
        <v>13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t="b">
        <v>0</v>
      </c>
      <c r="N597" s="10" t="s">
        <v>8270</v>
      </c>
      <c r="O597" s="15" t="s">
        <v>8317</v>
      </c>
      <c r="P597" s="10" t="s">
        <v>8318</v>
      </c>
      <c r="Q597" s="10">
        <f t="shared" si="37"/>
        <v>0</v>
      </c>
      <c r="R597" s="10">
        <f t="shared" si="36"/>
        <v>53.25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t="b">
        <v>0</v>
      </c>
      <c r="N598" s="10" t="s">
        <v>8270</v>
      </c>
      <c r="O598" s="15" t="s">
        <v>8317</v>
      </c>
      <c r="P598" s="10" t="s">
        <v>8318</v>
      </c>
      <c r="Q598" s="10">
        <f t="shared" si="37"/>
        <v>0</v>
      </c>
      <c r="R598" s="10">
        <f t="shared" si="36"/>
        <v>3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t="b">
        <v>0</v>
      </c>
      <c r="N599" s="10" t="s">
        <v>8270</v>
      </c>
      <c r="O599" s="15" t="s">
        <v>8317</v>
      </c>
      <c r="P599" s="10" t="s">
        <v>8318</v>
      </c>
      <c r="Q599" s="10">
        <f t="shared" si="37"/>
        <v>0</v>
      </c>
      <c r="R599" s="10">
        <f t="shared" si="36"/>
        <v>10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t="b">
        <v>0</v>
      </c>
      <c r="N600" s="10" t="s">
        <v>8270</v>
      </c>
      <c r="O600" s="15" t="s">
        <v>8317</v>
      </c>
      <c r="P600" s="10" t="s">
        <v>8318</v>
      </c>
      <c r="Q600" s="10">
        <f t="shared" si="37"/>
        <v>34</v>
      </c>
      <c r="R600" s="10">
        <f t="shared" si="36"/>
        <v>121.43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t="b">
        <v>0</v>
      </c>
      <c r="N601" s="10" t="s">
        <v>8270</v>
      </c>
      <c r="O601" s="15" t="s">
        <v>8317</v>
      </c>
      <c r="P601" s="10" t="s">
        <v>8318</v>
      </c>
      <c r="Q601" s="10">
        <f t="shared" si="37"/>
        <v>0</v>
      </c>
      <c r="R601" s="10">
        <f t="shared" si="36"/>
        <v>15.5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t="b">
        <v>0</v>
      </c>
      <c r="N602" s="10" t="s">
        <v>8270</v>
      </c>
      <c r="O602" s="15" t="s">
        <v>8317</v>
      </c>
      <c r="P602" s="10" t="s">
        <v>8318</v>
      </c>
      <c r="Q602" s="10">
        <f t="shared" si="37"/>
        <v>2</v>
      </c>
      <c r="R602" s="10">
        <f t="shared" si="36"/>
        <v>100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t="b">
        <v>0</v>
      </c>
      <c r="N603" s="10" t="s">
        <v>8270</v>
      </c>
      <c r="O603" s="15" t="s">
        <v>8317</v>
      </c>
      <c r="P603" s="10" t="s">
        <v>8318</v>
      </c>
      <c r="Q603" s="10">
        <f t="shared" si="37"/>
        <v>1</v>
      </c>
      <c r="R603" s="10">
        <f t="shared" si="36"/>
        <v>23.33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t="b">
        <v>0</v>
      </c>
      <c r="N604" s="10" t="s">
        <v>8270</v>
      </c>
      <c r="O604" s="15" t="s">
        <v>8317</v>
      </c>
      <c r="P604" s="10" t="s">
        <v>8318</v>
      </c>
      <c r="Q604" s="10">
        <f t="shared" si="37"/>
        <v>0</v>
      </c>
      <c r="R604" s="10">
        <f t="shared" si="36"/>
        <v>0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t="b">
        <v>0</v>
      </c>
      <c r="N605" s="10" t="s">
        <v>8270</v>
      </c>
      <c r="O605" s="15" t="s">
        <v>8317</v>
      </c>
      <c r="P605" s="10" t="s">
        <v>8318</v>
      </c>
      <c r="Q605" s="10">
        <f t="shared" si="37"/>
        <v>4</v>
      </c>
      <c r="R605" s="10">
        <f t="shared" si="36"/>
        <v>45.39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t="b">
        <v>0</v>
      </c>
      <c r="N606" s="10" t="s">
        <v>8270</v>
      </c>
      <c r="O606" s="15" t="s">
        <v>8317</v>
      </c>
      <c r="P606" s="10" t="s">
        <v>8318</v>
      </c>
      <c r="Q606" s="10">
        <f t="shared" si="37"/>
        <v>0</v>
      </c>
      <c r="R606" s="10">
        <f t="shared" si="36"/>
        <v>0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t="b">
        <v>0</v>
      </c>
      <c r="N607" s="10" t="s">
        <v>8270</v>
      </c>
      <c r="O607" s="15" t="s">
        <v>8317</v>
      </c>
      <c r="P607" s="10" t="s">
        <v>8318</v>
      </c>
      <c r="Q607" s="10">
        <f t="shared" si="37"/>
        <v>3</v>
      </c>
      <c r="R607" s="10">
        <f t="shared" si="36"/>
        <v>16.38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t="b">
        <v>0</v>
      </c>
      <c r="N608" s="10" t="s">
        <v>8270</v>
      </c>
      <c r="O608" s="15" t="s">
        <v>8317</v>
      </c>
      <c r="P608" s="10" t="s">
        <v>8318</v>
      </c>
      <c r="Q608" s="10">
        <f t="shared" si="37"/>
        <v>0</v>
      </c>
      <c r="R608" s="10">
        <f t="shared" si="36"/>
        <v>10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t="b">
        <v>0</v>
      </c>
      <c r="N609" s="10" t="s">
        <v>8270</v>
      </c>
      <c r="O609" s="15" t="s">
        <v>8317</v>
      </c>
      <c r="P609" s="10" t="s">
        <v>8318</v>
      </c>
      <c r="Q609" s="10">
        <f t="shared" si="37"/>
        <v>0</v>
      </c>
      <c r="R609" s="10">
        <f t="shared" si="36"/>
        <v>0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t="b">
        <v>0</v>
      </c>
      <c r="N610" s="10" t="s">
        <v>8270</v>
      </c>
      <c r="O610" s="15" t="s">
        <v>8317</v>
      </c>
      <c r="P610" s="10" t="s">
        <v>8318</v>
      </c>
      <c r="Q610" s="10">
        <f t="shared" si="37"/>
        <v>1</v>
      </c>
      <c r="R610" s="10">
        <f t="shared" si="36"/>
        <v>292.2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t="b">
        <v>0</v>
      </c>
      <c r="N611" s="10" t="s">
        <v>8270</v>
      </c>
      <c r="O611" s="15" t="s">
        <v>8317</v>
      </c>
      <c r="P611" s="10" t="s">
        <v>8318</v>
      </c>
      <c r="Q611" s="10">
        <f t="shared" si="37"/>
        <v>1</v>
      </c>
      <c r="R611" s="10">
        <f t="shared" si="36"/>
        <v>5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t="b">
        <v>0</v>
      </c>
      <c r="N612" s="10" t="s">
        <v>8270</v>
      </c>
      <c r="O612" s="15" t="s">
        <v>8317</v>
      </c>
      <c r="P612" s="10" t="s">
        <v>8318</v>
      </c>
      <c r="Q612" s="10">
        <f t="shared" si="37"/>
        <v>0</v>
      </c>
      <c r="R612" s="10">
        <f t="shared" si="36"/>
        <v>0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t="b">
        <v>0</v>
      </c>
      <c r="N613" s="10" t="s">
        <v>8270</v>
      </c>
      <c r="O613" s="15" t="s">
        <v>8317</v>
      </c>
      <c r="P613" s="10" t="s">
        <v>8318</v>
      </c>
      <c r="Q613" s="10">
        <f t="shared" si="37"/>
        <v>0</v>
      </c>
      <c r="R613" s="10">
        <f t="shared" si="36"/>
        <v>0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t="b">
        <v>0</v>
      </c>
      <c r="N614" s="10" t="s">
        <v>8270</v>
      </c>
      <c r="O614" s="15" t="s">
        <v>8317</v>
      </c>
      <c r="P614" s="10" t="s">
        <v>8318</v>
      </c>
      <c r="Q614" s="10">
        <f t="shared" si="37"/>
        <v>0</v>
      </c>
      <c r="R614" s="10">
        <f t="shared" si="36"/>
        <v>0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t="b">
        <v>0</v>
      </c>
      <c r="N615" s="10" t="s">
        <v>8270</v>
      </c>
      <c r="O615" s="15" t="s">
        <v>8317</v>
      </c>
      <c r="P615" s="10" t="s">
        <v>8318</v>
      </c>
      <c r="Q615" s="10">
        <f t="shared" si="37"/>
        <v>21</v>
      </c>
      <c r="R615" s="10">
        <f t="shared" si="36"/>
        <v>105.93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t="b">
        <v>0</v>
      </c>
      <c r="N616" s="10" t="s">
        <v>8270</v>
      </c>
      <c r="O616" s="15" t="s">
        <v>8317</v>
      </c>
      <c r="P616" s="10" t="s">
        <v>8318</v>
      </c>
      <c r="Q616" s="10">
        <f t="shared" si="37"/>
        <v>0</v>
      </c>
      <c r="R616" s="10">
        <f t="shared" si="36"/>
        <v>0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t="b">
        <v>0</v>
      </c>
      <c r="N617" s="10" t="s">
        <v>8270</v>
      </c>
      <c r="O617" s="15" t="s">
        <v>8317</v>
      </c>
      <c r="P617" s="10" t="s">
        <v>8318</v>
      </c>
      <c r="Q617" s="10">
        <f t="shared" si="37"/>
        <v>0</v>
      </c>
      <c r="R617" s="10">
        <f t="shared" si="36"/>
        <v>0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t="b">
        <v>0</v>
      </c>
      <c r="N618" s="10" t="s">
        <v>8270</v>
      </c>
      <c r="O618" s="15" t="s">
        <v>8317</v>
      </c>
      <c r="P618" s="10" t="s">
        <v>8318</v>
      </c>
      <c r="Q618" s="10">
        <f t="shared" si="37"/>
        <v>0</v>
      </c>
      <c r="R618" s="10">
        <f t="shared" si="36"/>
        <v>0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t="b">
        <v>0</v>
      </c>
      <c r="N619" s="10" t="s">
        <v>8270</v>
      </c>
      <c r="O619" s="15" t="s">
        <v>8317</v>
      </c>
      <c r="P619" s="10" t="s">
        <v>8318</v>
      </c>
      <c r="Q619" s="10">
        <f t="shared" si="37"/>
        <v>3</v>
      </c>
      <c r="R619" s="10">
        <f t="shared" si="36"/>
        <v>20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t="b">
        <v>0</v>
      </c>
      <c r="N620" s="10" t="s">
        <v>8270</v>
      </c>
      <c r="O620" s="15" t="s">
        <v>8317</v>
      </c>
      <c r="P620" s="10" t="s">
        <v>8318</v>
      </c>
      <c r="Q620" s="10">
        <f t="shared" si="37"/>
        <v>0</v>
      </c>
      <c r="R620" s="10">
        <f t="shared" si="36"/>
        <v>0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t="b">
        <v>0</v>
      </c>
      <c r="N621" s="10" t="s">
        <v>8270</v>
      </c>
      <c r="O621" s="15" t="s">
        <v>8317</v>
      </c>
      <c r="P621" s="10" t="s">
        <v>8318</v>
      </c>
      <c r="Q621" s="10">
        <f t="shared" si="37"/>
        <v>0</v>
      </c>
      <c r="R621" s="10">
        <f t="shared" si="36"/>
        <v>1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t="b">
        <v>0</v>
      </c>
      <c r="N622" s="10" t="s">
        <v>8270</v>
      </c>
      <c r="O622" s="15" t="s">
        <v>8317</v>
      </c>
      <c r="P622" s="10" t="s">
        <v>8318</v>
      </c>
      <c r="Q622" s="10">
        <f t="shared" si="37"/>
        <v>1</v>
      </c>
      <c r="R622" s="10">
        <f t="shared" si="36"/>
        <v>300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t="b">
        <v>0</v>
      </c>
      <c r="N623" s="10" t="s">
        <v>8270</v>
      </c>
      <c r="O623" s="15" t="s">
        <v>8317</v>
      </c>
      <c r="P623" s="10" t="s">
        <v>8318</v>
      </c>
      <c r="Q623" s="10">
        <f t="shared" si="37"/>
        <v>1</v>
      </c>
      <c r="R623" s="10">
        <f t="shared" si="36"/>
        <v>87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t="b">
        <v>0</v>
      </c>
      <c r="N624" s="10" t="s">
        <v>8270</v>
      </c>
      <c r="O624" s="15" t="s">
        <v>8317</v>
      </c>
      <c r="P624" s="10" t="s">
        <v>8318</v>
      </c>
      <c r="Q624" s="10">
        <f t="shared" si="37"/>
        <v>6</v>
      </c>
      <c r="R624" s="10">
        <f t="shared" si="36"/>
        <v>37.89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t="b">
        <v>0</v>
      </c>
      <c r="N625" s="10" t="s">
        <v>8270</v>
      </c>
      <c r="O625" s="15" t="s">
        <v>8317</v>
      </c>
      <c r="P625" s="10" t="s">
        <v>8318</v>
      </c>
      <c r="Q625" s="10">
        <f t="shared" si="37"/>
        <v>0</v>
      </c>
      <c r="R625" s="10">
        <f t="shared" si="36"/>
        <v>0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t="b">
        <v>0</v>
      </c>
      <c r="N626" s="10" t="s">
        <v>8270</v>
      </c>
      <c r="O626" s="15" t="s">
        <v>8317</v>
      </c>
      <c r="P626" s="10" t="s">
        <v>8318</v>
      </c>
      <c r="Q626" s="10">
        <f t="shared" si="37"/>
        <v>0</v>
      </c>
      <c r="R626" s="10">
        <f t="shared" si="36"/>
        <v>0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t="b">
        <v>0</v>
      </c>
      <c r="N627" s="10" t="s">
        <v>8270</v>
      </c>
      <c r="O627" s="15" t="s">
        <v>8317</v>
      </c>
      <c r="P627" s="10" t="s">
        <v>8318</v>
      </c>
      <c r="Q627" s="10">
        <f t="shared" si="37"/>
        <v>0</v>
      </c>
      <c r="R627" s="10">
        <f t="shared" si="36"/>
        <v>0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t="b">
        <v>0</v>
      </c>
      <c r="N628" s="10" t="s">
        <v>8270</v>
      </c>
      <c r="O628" s="15" t="s">
        <v>8317</v>
      </c>
      <c r="P628" s="10" t="s">
        <v>8318</v>
      </c>
      <c r="Q628" s="10">
        <f t="shared" si="37"/>
        <v>17</v>
      </c>
      <c r="R628" s="10">
        <f t="shared" si="36"/>
        <v>111.41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t="b">
        <v>0</v>
      </c>
      <c r="N629" s="10" t="s">
        <v>8270</v>
      </c>
      <c r="O629" s="15" t="s">
        <v>8317</v>
      </c>
      <c r="P629" s="10" t="s">
        <v>8318</v>
      </c>
      <c r="Q629" s="10">
        <f t="shared" si="37"/>
        <v>0</v>
      </c>
      <c r="R629" s="10">
        <f t="shared" si="36"/>
        <v>90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t="b">
        <v>0</v>
      </c>
      <c r="N630" s="10" t="s">
        <v>8270</v>
      </c>
      <c r="O630" s="15" t="s">
        <v>8317</v>
      </c>
      <c r="P630" s="10" t="s">
        <v>8318</v>
      </c>
      <c r="Q630" s="10">
        <f t="shared" si="37"/>
        <v>0</v>
      </c>
      <c r="R630" s="10">
        <f t="shared" si="36"/>
        <v>0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t="b">
        <v>0</v>
      </c>
      <c r="N631" s="10" t="s">
        <v>8270</v>
      </c>
      <c r="O631" s="15" t="s">
        <v>8317</v>
      </c>
      <c r="P631" s="10" t="s">
        <v>8318</v>
      </c>
      <c r="Q631" s="10">
        <f t="shared" si="37"/>
        <v>0</v>
      </c>
      <c r="R631" s="10">
        <f t="shared" si="36"/>
        <v>116.67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t="b">
        <v>0</v>
      </c>
      <c r="N632" s="10" t="s">
        <v>8270</v>
      </c>
      <c r="O632" s="15" t="s">
        <v>8317</v>
      </c>
      <c r="P632" s="10" t="s">
        <v>8318</v>
      </c>
      <c r="Q632" s="10">
        <f t="shared" si="37"/>
        <v>0</v>
      </c>
      <c r="R632" s="10">
        <f t="shared" si="36"/>
        <v>10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t="b">
        <v>0</v>
      </c>
      <c r="N633" s="10" t="s">
        <v>8270</v>
      </c>
      <c r="O633" s="15" t="s">
        <v>8317</v>
      </c>
      <c r="P633" s="10" t="s">
        <v>8318</v>
      </c>
      <c r="Q633" s="10">
        <f t="shared" si="37"/>
        <v>1</v>
      </c>
      <c r="R633" s="10">
        <f t="shared" si="36"/>
        <v>76.67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t="b">
        <v>0</v>
      </c>
      <c r="N634" s="10" t="s">
        <v>8270</v>
      </c>
      <c r="O634" s="15" t="s">
        <v>8317</v>
      </c>
      <c r="P634" s="10" t="s">
        <v>8318</v>
      </c>
      <c r="Q634" s="10">
        <f t="shared" si="37"/>
        <v>0</v>
      </c>
      <c r="R634" s="10">
        <f t="shared" si="36"/>
        <v>0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t="b">
        <v>0</v>
      </c>
      <c r="N635" s="10" t="s">
        <v>8270</v>
      </c>
      <c r="O635" s="15" t="s">
        <v>8317</v>
      </c>
      <c r="P635" s="10" t="s">
        <v>8318</v>
      </c>
      <c r="Q635" s="10">
        <f t="shared" si="37"/>
        <v>12</v>
      </c>
      <c r="R635" s="10">
        <f t="shared" si="36"/>
        <v>49.8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t="b">
        <v>0</v>
      </c>
      <c r="N636" s="10" t="s">
        <v>8270</v>
      </c>
      <c r="O636" s="15" t="s">
        <v>8317</v>
      </c>
      <c r="P636" s="10" t="s">
        <v>8318</v>
      </c>
      <c r="Q636" s="10">
        <f t="shared" si="37"/>
        <v>0</v>
      </c>
      <c r="R636" s="10">
        <f t="shared" si="36"/>
        <v>1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t="b">
        <v>0</v>
      </c>
      <c r="N637" s="10" t="s">
        <v>8270</v>
      </c>
      <c r="O637" s="15" t="s">
        <v>8317</v>
      </c>
      <c r="P637" s="10" t="s">
        <v>8318</v>
      </c>
      <c r="Q637" s="10">
        <f t="shared" si="37"/>
        <v>0</v>
      </c>
      <c r="R637" s="10">
        <f t="shared" si="36"/>
        <v>2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t="b">
        <v>0</v>
      </c>
      <c r="N638" s="10" t="s">
        <v>8270</v>
      </c>
      <c r="O638" s="15" t="s">
        <v>8317</v>
      </c>
      <c r="P638" s="10" t="s">
        <v>8318</v>
      </c>
      <c r="Q638" s="10">
        <f t="shared" si="37"/>
        <v>0</v>
      </c>
      <c r="R638" s="10">
        <f t="shared" si="36"/>
        <v>4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t="b">
        <v>0</v>
      </c>
      <c r="N639" s="10" t="s">
        <v>8270</v>
      </c>
      <c r="O639" s="15" t="s">
        <v>8317</v>
      </c>
      <c r="P639" s="10" t="s">
        <v>8318</v>
      </c>
      <c r="Q639" s="10">
        <f t="shared" si="37"/>
        <v>0</v>
      </c>
      <c r="R639" s="10">
        <f t="shared" si="36"/>
        <v>0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t="b">
        <v>0</v>
      </c>
      <c r="N640" s="10" t="s">
        <v>8270</v>
      </c>
      <c r="O640" s="15" t="s">
        <v>8317</v>
      </c>
      <c r="P640" s="10" t="s">
        <v>8318</v>
      </c>
      <c r="Q640" s="10">
        <f t="shared" si="37"/>
        <v>0</v>
      </c>
      <c r="R640" s="10">
        <f t="shared" si="36"/>
        <v>3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t="b">
        <v>0</v>
      </c>
      <c r="N641" s="10" t="s">
        <v>8270</v>
      </c>
      <c r="O641" s="15" t="s">
        <v>8317</v>
      </c>
      <c r="P641" s="10" t="s">
        <v>8318</v>
      </c>
      <c r="Q641" s="10">
        <f t="shared" si="37"/>
        <v>0</v>
      </c>
      <c r="R641" s="10">
        <f t="shared" si="36"/>
        <v>1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t="b">
        <v>1</v>
      </c>
      <c r="N642" s="10" t="s">
        <v>8271</v>
      </c>
      <c r="O642" s="15" t="s">
        <v>8317</v>
      </c>
      <c r="P642" s="10" t="s">
        <v>8319</v>
      </c>
      <c r="Q642" s="10">
        <f t="shared" si="37"/>
        <v>144</v>
      </c>
      <c r="R642" s="10">
        <f t="shared" ref="R642:R705" si="40">IFERROR(ROUND(E642/L642,2),0)</f>
        <v>50.5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t="b">
        <v>1</v>
      </c>
      <c r="N643" s="10" t="s">
        <v>8271</v>
      </c>
      <c r="O643" s="15" t="s">
        <v>8317</v>
      </c>
      <c r="P643" s="10" t="s">
        <v>8319</v>
      </c>
      <c r="Q643" s="10">
        <f t="shared" ref="Q643:Q706" si="41">ROUND(E643/D643*100,0)</f>
        <v>119</v>
      </c>
      <c r="R643" s="10">
        <f t="shared" si="40"/>
        <v>151.32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t="b">
        <v>1</v>
      </c>
      <c r="N644" s="10" t="s">
        <v>8271</v>
      </c>
      <c r="O644" s="15" t="s">
        <v>8317</v>
      </c>
      <c r="P644" s="10" t="s">
        <v>8319</v>
      </c>
      <c r="Q644" s="10">
        <f t="shared" si="41"/>
        <v>1460</v>
      </c>
      <c r="R644" s="10">
        <f t="shared" si="40"/>
        <v>134.36000000000001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t="b">
        <v>1</v>
      </c>
      <c r="N645" s="10" t="s">
        <v>8271</v>
      </c>
      <c r="O645" s="15" t="s">
        <v>8317</v>
      </c>
      <c r="P645" s="10" t="s">
        <v>8319</v>
      </c>
      <c r="Q645" s="10">
        <f t="shared" si="41"/>
        <v>106</v>
      </c>
      <c r="R645" s="10">
        <f t="shared" si="40"/>
        <v>174.03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t="b">
        <v>1</v>
      </c>
      <c r="N646" s="10" t="s">
        <v>8271</v>
      </c>
      <c r="O646" s="15" t="s">
        <v>8317</v>
      </c>
      <c r="P646" s="10" t="s">
        <v>8319</v>
      </c>
      <c r="Q646" s="10">
        <f t="shared" si="41"/>
        <v>300</v>
      </c>
      <c r="R646" s="10">
        <f t="shared" si="40"/>
        <v>73.489999999999995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t="b">
        <v>1</v>
      </c>
      <c r="N647" s="10" t="s">
        <v>8271</v>
      </c>
      <c r="O647" s="15" t="s">
        <v>8317</v>
      </c>
      <c r="P647" s="10" t="s">
        <v>8319</v>
      </c>
      <c r="Q647" s="10">
        <f t="shared" si="41"/>
        <v>279</v>
      </c>
      <c r="R647" s="10">
        <f t="shared" si="40"/>
        <v>23.52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t="b">
        <v>1</v>
      </c>
      <c r="N648" s="10" t="s">
        <v>8271</v>
      </c>
      <c r="O648" s="15" t="s">
        <v>8317</v>
      </c>
      <c r="P648" s="10" t="s">
        <v>8319</v>
      </c>
      <c r="Q648" s="10">
        <f t="shared" si="41"/>
        <v>132</v>
      </c>
      <c r="R648" s="10">
        <f t="shared" si="40"/>
        <v>39.07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t="b">
        <v>1</v>
      </c>
      <c r="N649" s="10" t="s">
        <v>8271</v>
      </c>
      <c r="O649" s="15" t="s">
        <v>8317</v>
      </c>
      <c r="P649" s="10" t="s">
        <v>8319</v>
      </c>
      <c r="Q649" s="10">
        <f t="shared" si="41"/>
        <v>107</v>
      </c>
      <c r="R649" s="10">
        <f t="shared" si="40"/>
        <v>125.94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t="b">
        <v>1</v>
      </c>
      <c r="N650" s="10" t="s">
        <v>8271</v>
      </c>
      <c r="O650" s="15" t="s">
        <v>8317</v>
      </c>
      <c r="P650" s="10" t="s">
        <v>8319</v>
      </c>
      <c r="Q650" s="10">
        <f t="shared" si="41"/>
        <v>127</v>
      </c>
      <c r="R650" s="10">
        <f t="shared" si="40"/>
        <v>1644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t="b">
        <v>1</v>
      </c>
      <c r="N651" s="10" t="s">
        <v>8271</v>
      </c>
      <c r="O651" s="15" t="s">
        <v>8317</v>
      </c>
      <c r="P651" s="10" t="s">
        <v>8319</v>
      </c>
      <c r="Q651" s="10">
        <f t="shared" si="41"/>
        <v>140</v>
      </c>
      <c r="R651" s="10">
        <f t="shared" si="40"/>
        <v>42.67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t="b">
        <v>1</v>
      </c>
      <c r="N652" s="10" t="s">
        <v>8271</v>
      </c>
      <c r="O652" s="15" t="s">
        <v>8317</v>
      </c>
      <c r="P652" s="10" t="s">
        <v>8319</v>
      </c>
      <c r="Q652" s="10">
        <f t="shared" si="41"/>
        <v>112</v>
      </c>
      <c r="R652" s="10">
        <f t="shared" si="40"/>
        <v>35.130000000000003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t="b">
        <v>1</v>
      </c>
      <c r="N653" s="10" t="s">
        <v>8271</v>
      </c>
      <c r="O653" s="15" t="s">
        <v>8317</v>
      </c>
      <c r="P653" s="10" t="s">
        <v>8319</v>
      </c>
      <c r="Q653" s="10">
        <f t="shared" si="41"/>
        <v>101</v>
      </c>
      <c r="R653" s="10">
        <f t="shared" si="40"/>
        <v>239.35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t="b">
        <v>1</v>
      </c>
      <c r="N654" s="10" t="s">
        <v>8271</v>
      </c>
      <c r="O654" s="15" t="s">
        <v>8317</v>
      </c>
      <c r="P654" s="10" t="s">
        <v>8319</v>
      </c>
      <c r="Q654" s="10">
        <f t="shared" si="41"/>
        <v>100</v>
      </c>
      <c r="R654" s="10">
        <f t="shared" si="40"/>
        <v>107.64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t="b">
        <v>1</v>
      </c>
      <c r="N655" s="10" t="s">
        <v>8271</v>
      </c>
      <c r="O655" s="15" t="s">
        <v>8317</v>
      </c>
      <c r="P655" s="10" t="s">
        <v>8319</v>
      </c>
      <c r="Q655" s="10">
        <f t="shared" si="41"/>
        <v>141</v>
      </c>
      <c r="R655" s="10">
        <f t="shared" si="40"/>
        <v>95.83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t="b">
        <v>1</v>
      </c>
      <c r="N656" s="10" t="s">
        <v>8271</v>
      </c>
      <c r="O656" s="15" t="s">
        <v>8317</v>
      </c>
      <c r="P656" s="10" t="s">
        <v>8319</v>
      </c>
      <c r="Q656" s="10">
        <f t="shared" si="41"/>
        <v>267</v>
      </c>
      <c r="R656" s="10">
        <f t="shared" si="40"/>
        <v>31.66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t="b">
        <v>1</v>
      </c>
      <c r="N657" s="10" t="s">
        <v>8271</v>
      </c>
      <c r="O657" s="15" t="s">
        <v>8317</v>
      </c>
      <c r="P657" s="10" t="s">
        <v>8319</v>
      </c>
      <c r="Q657" s="10">
        <f t="shared" si="41"/>
        <v>147</v>
      </c>
      <c r="R657" s="10">
        <f t="shared" si="40"/>
        <v>42.89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t="b">
        <v>1</v>
      </c>
      <c r="N658" s="10" t="s">
        <v>8271</v>
      </c>
      <c r="O658" s="15" t="s">
        <v>8317</v>
      </c>
      <c r="P658" s="10" t="s">
        <v>8319</v>
      </c>
      <c r="Q658" s="10">
        <f t="shared" si="41"/>
        <v>214</v>
      </c>
      <c r="R658" s="10">
        <f t="shared" si="40"/>
        <v>122.74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t="b">
        <v>1</v>
      </c>
      <c r="N659" s="10" t="s">
        <v>8271</v>
      </c>
      <c r="O659" s="15" t="s">
        <v>8317</v>
      </c>
      <c r="P659" s="10" t="s">
        <v>8319</v>
      </c>
      <c r="Q659" s="10">
        <f t="shared" si="41"/>
        <v>126</v>
      </c>
      <c r="R659" s="10">
        <f t="shared" si="40"/>
        <v>190.45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t="b">
        <v>1</v>
      </c>
      <c r="N660" s="10" t="s">
        <v>8271</v>
      </c>
      <c r="O660" s="15" t="s">
        <v>8317</v>
      </c>
      <c r="P660" s="10" t="s">
        <v>8319</v>
      </c>
      <c r="Q660" s="10">
        <f t="shared" si="41"/>
        <v>104</v>
      </c>
      <c r="R660" s="10">
        <f t="shared" si="40"/>
        <v>109.34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t="b">
        <v>1</v>
      </c>
      <c r="N661" s="10" t="s">
        <v>8271</v>
      </c>
      <c r="O661" s="15" t="s">
        <v>8317</v>
      </c>
      <c r="P661" s="10" t="s">
        <v>8319</v>
      </c>
      <c r="Q661" s="10">
        <f t="shared" si="41"/>
        <v>101</v>
      </c>
      <c r="R661" s="10">
        <f t="shared" si="40"/>
        <v>143.66999999999999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t="b">
        <v>0</v>
      </c>
      <c r="N662" s="10" t="s">
        <v>8271</v>
      </c>
      <c r="O662" s="15" t="s">
        <v>8317</v>
      </c>
      <c r="P662" s="10" t="s">
        <v>8319</v>
      </c>
      <c r="Q662" s="10">
        <f t="shared" si="41"/>
        <v>3</v>
      </c>
      <c r="R662" s="10">
        <f t="shared" si="40"/>
        <v>84.94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t="b">
        <v>0</v>
      </c>
      <c r="N663" s="10" t="s">
        <v>8271</v>
      </c>
      <c r="O663" s="15" t="s">
        <v>8317</v>
      </c>
      <c r="P663" s="10" t="s">
        <v>8319</v>
      </c>
      <c r="Q663" s="10">
        <f t="shared" si="41"/>
        <v>1</v>
      </c>
      <c r="R663" s="10">
        <f t="shared" si="40"/>
        <v>10.56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t="b">
        <v>0</v>
      </c>
      <c r="N664" s="10" t="s">
        <v>8271</v>
      </c>
      <c r="O664" s="15" t="s">
        <v>8317</v>
      </c>
      <c r="P664" s="10" t="s">
        <v>8319</v>
      </c>
      <c r="Q664" s="10">
        <f t="shared" si="41"/>
        <v>0</v>
      </c>
      <c r="R664" s="10">
        <f t="shared" si="40"/>
        <v>39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t="b">
        <v>0</v>
      </c>
      <c r="N665" s="10" t="s">
        <v>8271</v>
      </c>
      <c r="O665" s="15" t="s">
        <v>8317</v>
      </c>
      <c r="P665" s="10" t="s">
        <v>8319</v>
      </c>
      <c r="Q665" s="10">
        <f t="shared" si="41"/>
        <v>0</v>
      </c>
      <c r="R665" s="10">
        <f t="shared" si="40"/>
        <v>100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t="b">
        <v>0</v>
      </c>
      <c r="N666" s="10" t="s">
        <v>8271</v>
      </c>
      <c r="O666" s="15" t="s">
        <v>8317</v>
      </c>
      <c r="P666" s="10" t="s">
        <v>8319</v>
      </c>
      <c r="Q666" s="10">
        <f t="shared" si="41"/>
        <v>8</v>
      </c>
      <c r="R666" s="10">
        <f t="shared" si="40"/>
        <v>31.17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t="b">
        <v>0</v>
      </c>
      <c r="N667" s="10" t="s">
        <v>8271</v>
      </c>
      <c r="O667" s="15" t="s">
        <v>8317</v>
      </c>
      <c r="P667" s="10" t="s">
        <v>8319</v>
      </c>
      <c r="Q667" s="10">
        <f t="shared" si="41"/>
        <v>19</v>
      </c>
      <c r="R667" s="10">
        <f t="shared" si="40"/>
        <v>155.33000000000001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t="b">
        <v>0</v>
      </c>
      <c r="N668" s="10" t="s">
        <v>8271</v>
      </c>
      <c r="O668" s="15" t="s">
        <v>8317</v>
      </c>
      <c r="P668" s="10" t="s">
        <v>8319</v>
      </c>
      <c r="Q668" s="10">
        <f t="shared" si="41"/>
        <v>0</v>
      </c>
      <c r="R668" s="10">
        <f t="shared" si="40"/>
        <v>2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t="b">
        <v>0</v>
      </c>
      <c r="N669" s="10" t="s">
        <v>8271</v>
      </c>
      <c r="O669" s="15" t="s">
        <v>8317</v>
      </c>
      <c r="P669" s="10" t="s">
        <v>8319</v>
      </c>
      <c r="Q669" s="10">
        <f t="shared" si="41"/>
        <v>10</v>
      </c>
      <c r="R669" s="10">
        <f t="shared" si="40"/>
        <v>178.93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t="b">
        <v>0</v>
      </c>
      <c r="N670" s="10" t="s">
        <v>8271</v>
      </c>
      <c r="O670" s="15" t="s">
        <v>8317</v>
      </c>
      <c r="P670" s="10" t="s">
        <v>8319</v>
      </c>
      <c r="Q670" s="10">
        <f t="shared" si="41"/>
        <v>5</v>
      </c>
      <c r="R670" s="10">
        <f t="shared" si="40"/>
        <v>27.36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t="b">
        <v>0</v>
      </c>
      <c r="N671" s="10" t="s">
        <v>8271</v>
      </c>
      <c r="O671" s="15" t="s">
        <v>8317</v>
      </c>
      <c r="P671" s="10" t="s">
        <v>8319</v>
      </c>
      <c r="Q671" s="10">
        <f t="shared" si="41"/>
        <v>22</v>
      </c>
      <c r="R671" s="10">
        <f t="shared" si="40"/>
        <v>1536.25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t="b">
        <v>0</v>
      </c>
      <c r="N672" s="10" t="s">
        <v>8271</v>
      </c>
      <c r="O672" s="15" t="s">
        <v>8317</v>
      </c>
      <c r="P672" s="10" t="s">
        <v>8319</v>
      </c>
      <c r="Q672" s="10">
        <f t="shared" si="41"/>
        <v>29</v>
      </c>
      <c r="R672" s="10">
        <f t="shared" si="40"/>
        <v>85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t="b">
        <v>0</v>
      </c>
      <c r="N673" s="10" t="s">
        <v>8271</v>
      </c>
      <c r="O673" s="15" t="s">
        <v>8317</v>
      </c>
      <c r="P673" s="10" t="s">
        <v>8319</v>
      </c>
      <c r="Q673" s="10">
        <f t="shared" si="41"/>
        <v>39</v>
      </c>
      <c r="R673" s="10">
        <f t="shared" si="40"/>
        <v>788.53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t="b">
        <v>0</v>
      </c>
      <c r="N674" s="10" t="s">
        <v>8271</v>
      </c>
      <c r="O674" s="15" t="s">
        <v>8317</v>
      </c>
      <c r="P674" s="10" t="s">
        <v>8319</v>
      </c>
      <c r="Q674" s="10">
        <f t="shared" si="41"/>
        <v>22</v>
      </c>
      <c r="R674" s="10">
        <f t="shared" si="40"/>
        <v>50.3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t="b">
        <v>0</v>
      </c>
      <c r="N675" s="10" t="s">
        <v>8271</v>
      </c>
      <c r="O675" s="15" t="s">
        <v>8317</v>
      </c>
      <c r="P675" s="10" t="s">
        <v>8319</v>
      </c>
      <c r="Q675" s="10">
        <f t="shared" si="41"/>
        <v>0</v>
      </c>
      <c r="R675" s="10">
        <f t="shared" si="40"/>
        <v>68.33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t="b">
        <v>0</v>
      </c>
      <c r="N676" s="10" t="s">
        <v>8271</v>
      </c>
      <c r="O676" s="15" t="s">
        <v>8317</v>
      </c>
      <c r="P676" s="10" t="s">
        <v>8319</v>
      </c>
      <c r="Q676" s="10">
        <f t="shared" si="41"/>
        <v>0</v>
      </c>
      <c r="R676" s="10">
        <f t="shared" si="40"/>
        <v>7.5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t="b">
        <v>0</v>
      </c>
      <c r="N677" s="10" t="s">
        <v>8271</v>
      </c>
      <c r="O677" s="15" t="s">
        <v>8317</v>
      </c>
      <c r="P677" s="10" t="s">
        <v>8319</v>
      </c>
      <c r="Q677" s="10">
        <f t="shared" si="41"/>
        <v>15</v>
      </c>
      <c r="R677" s="10">
        <f t="shared" si="40"/>
        <v>34.270000000000003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t="b">
        <v>0</v>
      </c>
      <c r="N678" s="10" t="s">
        <v>8271</v>
      </c>
      <c r="O678" s="15" t="s">
        <v>8317</v>
      </c>
      <c r="P678" s="10" t="s">
        <v>8319</v>
      </c>
      <c r="Q678" s="10">
        <f t="shared" si="41"/>
        <v>1</v>
      </c>
      <c r="R678" s="10">
        <f t="shared" si="40"/>
        <v>61.29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t="b">
        <v>0</v>
      </c>
      <c r="N679" s="10" t="s">
        <v>8271</v>
      </c>
      <c r="O679" s="15" t="s">
        <v>8317</v>
      </c>
      <c r="P679" s="10" t="s">
        <v>8319</v>
      </c>
      <c r="Q679" s="10">
        <f t="shared" si="41"/>
        <v>26</v>
      </c>
      <c r="R679" s="10">
        <f t="shared" si="40"/>
        <v>133.25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t="b">
        <v>0</v>
      </c>
      <c r="N680" s="10" t="s">
        <v>8271</v>
      </c>
      <c r="O680" s="15" t="s">
        <v>8317</v>
      </c>
      <c r="P680" s="10" t="s">
        <v>8319</v>
      </c>
      <c r="Q680" s="10">
        <f t="shared" si="41"/>
        <v>4</v>
      </c>
      <c r="R680" s="10">
        <f t="shared" si="40"/>
        <v>65.180000000000007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t="b">
        <v>0</v>
      </c>
      <c r="N681" s="10" t="s">
        <v>8271</v>
      </c>
      <c r="O681" s="15" t="s">
        <v>8317</v>
      </c>
      <c r="P681" s="10" t="s">
        <v>8319</v>
      </c>
      <c r="Q681" s="10">
        <f t="shared" si="41"/>
        <v>15</v>
      </c>
      <c r="R681" s="10">
        <f t="shared" si="40"/>
        <v>93.9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t="b">
        <v>0</v>
      </c>
      <c r="N682" s="10" t="s">
        <v>8271</v>
      </c>
      <c r="O682" s="15" t="s">
        <v>8317</v>
      </c>
      <c r="P682" s="10" t="s">
        <v>8319</v>
      </c>
      <c r="Q682" s="10">
        <f t="shared" si="41"/>
        <v>26</v>
      </c>
      <c r="R682" s="10">
        <f t="shared" si="40"/>
        <v>150.65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t="b">
        <v>0</v>
      </c>
      <c r="N683" s="10" t="s">
        <v>8271</v>
      </c>
      <c r="O683" s="15" t="s">
        <v>8317</v>
      </c>
      <c r="P683" s="10" t="s">
        <v>8319</v>
      </c>
      <c r="Q683" s="10">
        <f t="shared" si="41"/>
        <v>0</v>
      </c>
      <c r="R683" s="10">
        <f t="shared" si="40"/>
        <v>1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t="b">
        <v>0</v>
      </c>
      <c r="N684" s="10" t="s">
        <v>8271</v>
      </c>
      <c r="O684" s="15" t="s">
        <v>8317</v>
      </c>
      <c r="P684" s="10" t="s">
        <v>8319</v>
      </c>
      <c r="Q684" s="10">
        <f t="shared" si="41"/>
        <v>0</v>
      </c>
      <c r="R684" s="10">
        <f t="shared" si="40"/>
        <v>13.25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t="b">
        <v>0</v>
      </c>
      <c r="N685" s="10" t="s">
        <v>8271</v>
      </c>
      <c r="O685" s="15" t="s">
        <v>8317</v>
      </c>
      <c r="P685" s="10" t="s">
        <v>8319</v>
      </c>
      <c r="Q685" s="10">
        <f t="shared" si="41"/>
        <v>1</v>
      </c>
      <c r="R685" s="10">
        <f t="shared" si="40"/>
        <v>99.33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t="b">
        <v>0</v>
      </c>
      <c r="N686" s="10" t="s">
        <v>8271</v>
      </c>
      <c r="O686" s="15" t="s">
        <v>8317</v>
      </c>
      <c r="P686" s="10" t="s">
        <v>8319</v>
      </c>
      <c r="Q686" s="10">
        <f t="shared" si="41"/>
        <v>7</v>
      </c>
      <c r="R686" s="10">
        <f t="shared" si="40"/>
        <v>177.39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t="b">
        <v>0</v>
      </c>
      <c r="N687" s="10" t="s">
        <v>8271</v>
      </c>
      <c r="O687" s="15" t="s">
        <v>8317</v>
      </c>
      <c r="P687" s="10" t="s">
        <v>8319</v>
      </c>
      <c r="Q687" s="10">
        <f t="shared" si="41"/>
        <v>28</v>
      </c>
      <c r="R687" s="10">
        <f t="shared" si="40"/>
        <v>55.3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t="b">
        <v>0</v>
      </c>
      <c r="N688" s="10" t="s">
        <v>8271</v>
      </c>
      <c r="O688" s="15" t="s">
        <v>8317</v>
      </c>
      <c r="P688" s="10" t="s">
        <v>8319</v>
      </c>
      <c r="Q688" s="10">
        <f t="shared" si="41"/>
        <v>0</v>
      </c>
      <c r="R688" s="10">
        <f t="shared" si="40"/>
        <v>0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t="b">
        <v>0</v>
      </c>
      <c r="N689" s="10" t="s">
        <v>8271</v>
      </c>
      <c r="O689" s="15" t="s">
        <v>8317</v>
      </c>
      <c r="P689" s="10" t="s">
        <v>8319</v>
      </c>
      <c r="Q689" s="10">
        <f t="shared" si="41"/>
        <v>4</v>
      </c>
      <c r="R689" s="10">
        <f t="shared" si="40"/>
        <v>591.66999999999996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t="b">
        <v>0</v>
      </c>
      <c r="N690" s="10" t="s">
        <v>8271</v>
      </c>
      <c r="O690" s="15" t="s">
        <v>8317</v>
      </c>
      <c r="P690" s="10" t="s">
        <v>8319</v>
      </c>
      <c r="Q690" s="10">
        <f t="shared" si="41"/>
        <v>73</v>
      </c>
      <c r="R690" s="10">
        <f t="shared" si="40"/>
        <v>405.5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t="b">
        <v>0</v>
      </c>
      <c r="N691" s="10" t="s">
        <v>8271</v>
      </c>
      <c r="O691" s="15" t="s">
        <v>8317</v>
      </c>
      <c r="P691" s="10" t="s">
        <v>8319</v>
      </c>
      <c r="Q691" s="10">
        <f t="shared" si="41"/>
        <v>58</v>
      </c>
      <c r="R691" s="10">
        <f t="shared" si="40"/>
        <v>343.15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t="b">
        <v>0</v>
      </c>
      <c r="N692" s="10" t="s">
        <v>8271</v>
      </c>
      <c r="O692" s="15" t="s">
        <v>8317</v>
      </c>
      <c r="P692" s="10" t="s">
        <v>8319</v>
      </c>
      <c r="Q692" s="10">
        <f t="shared" si="41"/>
        <v>12</v>
      </c>
      <c r="R692" s="10">
        <f t="shared" si="40"/>
        <v>72.59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t="b">
        <v>0</v>
      </c>
      <c r="N693" s="10" t="s">
        <v>8271</v>
      </c>
      <c r="O693" s="15" t="s">
        <v>8317</v>
      </c>
      <c r="P693" s="10" t="s">
        <v>8319</v>
      </c>
      <c r="Q693" s="10">
        <f t="shared" si="41"/>
        <v>1</v>
      </c>
      <c r="R693" s="10">
        <f t="shared" si="40"/>
        <v>26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t="b">
        <v>0</v>
      </c>
      <c r="N694" s="10" t="s">
        <v>8271</v>
      </c>
      <c r="O694" s="15" t="s">
        <v>8317</v>
      </c>
      <c r="P694" s="10" t="s">
        <v>8319</v>
      </c>
      <c r="Q694" s="10">
        <f t="shared" si="41"/>
        <v>7</v>
      </c>
      <c r="R694" s="10">
        <f t="shared" si="40"/>
        <v>6.5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t="b">
        <v>0</v>
      </c>
      <c r="N695" s="10" t="s">
        <v>8271</v>
      </c>
      <c r="O695" s="15" t="s">
        <v>8317</v>
      </c>
      <c r="P695" s="10" t="s">
        <v>8319</v>
      </c>
      <c r="Q695" s="10">
        <f t="shared" si="41"/>
        <v>35</v>
      </c>
      <c r="R695" s="10">
        <f t="shared" si="40"/>
        <v>119.39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t="b">
        <v>0</v>
      </c>
      <c r="N696" s="10" t="s">
        <v>8271</v>
      </c>
      <c r="O696" s="15" t="s">
        <v>8317</v>
      </c>
      <c r="P696" s="10" t="s">
        <v>8319</v>
      </c>
      <c r="Q696" s="10">
        <f t="shared" si="41"/>
        <v>0</v>
      </c>
      <c r="R696" s="10">
        <f t="shared" si="40"/>
        <v>84.29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t="b">
        <v>0</v>
      </c>
      <c r="N697" s="10" t="s">
        <v>8271</v>
      </c>
      <c r="O697" s="15" t="s">
        <v>8317</v>
      </c>
      <c r="P697" s="10" t="s">
        <v>8319</v>
      </c>
      <c r="Q697" s="10">
        <f t="shared" si="41"/>
        <v>1</v>
      </c>
      <c r="R697" s="10">
        <f t="shared" si="40"/>
        <v>90.86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t="b">
        <v>0</v>
      </c>
      <c r="N698" s="10" t="s">
        <v>8271</v>
      </c>
      <c r="O698" s="15" t="s">
        <v>8317</v>
      </c>
      <c r="P698" s="10" t="s">
        <v>8319</v>
      </c>
      <c r="Q698" s="10">
        <f t="shared" si="41"/>
        <v>0</v>
      </c>
      <c r="R698" s="10">
        <f t="shared" si="40"/>
        <v>1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t="b">
        <v>0</v>
      </c>
      <c r="N699" s="10" t="s">
        <v>8271</v>
      </c>
      <c r="O699" s="15" t="s">
        <v>8317</v>
      </c>
      <c r="P699" s="10" t="s">
        <v>8319</v>
      </c>
      <c r="Q699" s="10">
        <f t="shared" si="41"/>
        <v>46</v>
      </c>
      <c r="R699" s="10">
        <f t="shared" si="40"/>
        <v>20.34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t="b">
        <v>0</v>
      </c>
      <c r="N700" s="10" t="s">
        <v>8271</v>
      </c>
      <c r="O700" s="15" t="s">
        <v>8317</v>
      </c>
      <c r="P700" s="10" t="s">
        <v>8319</v>
      </c>
      <c r="Q700" s="10">
        <f t="shared" si="41"/>
        <v>15</v>
      </c>
      <c r="R700" s="10">
        <f t="shared" si="40"/>
        <v>530.69000000000005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t="b">
        <v>0</v>
      </c>
      <c r="N701" s="10" t="s">
        <v>8271</v>
      </c>
      <c r="O701" s="15" t="s">
        <v>8317</v>
      </c>
      <c r="P701" s="10" t="s">
        <v>8319</v>
      </c>
      <c r="Q701" s="10">
        <f t="shared" si="41"/>
        <v>82</v>
      </c>
      <c r="R701" s="10">
        <f t="shared" si="40"/>
        <v>120.39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t="b">
        <v>0</v>
      </c>
      <c r="N702" s="10" t="s">
        <v>8271</v>
      </c>
      <c r="O702" s="15" t="s">
        <v>8317</v>
      </c>
      <c r="P702" s="10" t="s">
        <v>8319</v>
      </c>
      <c r="Q702" s="10">
        <f t="shared" si="41"/>
        <v>3</v>
      </c>
      <c r="R702" s="10">
        <f t="shared" si="40"/>
        <v>13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t="b">
        <v>0</v>
      </c>
      <c r="N703" s="10" t="s">
        <v>8271</v>
      </c>
      <c r="O703" s="15" t="s">
        <v>8317</v>
      </c>
      <c r="P703" s="10" t="s">
        <v>8319</v>
      </c>
      <c r="Q703" s="10">
        <f t="shared" si="41"/>
        <v>27</v>
      </c>
      <c r="R703" s="10">
        <f t="shared" si="40"/>
        <v>291.33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t="b">
        <v>0</v>
      </c>
      <c r="N704" s="10" t="s">
        <v>8271</v>
      </c>
      <c r="O704" s="15" t="s">
        <v>8317</v>
      </c>
      <c r="P704" s="10" t="s">
        <v>8319</v>
      </c>
      <c r="Q704" s="10">
        <f t="shared" si="41"/>
        <v>31</v>
      </c>
      <c r="R704" s="10">
        <f t="shared" si="40"/>
        <v>124.92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t="b">
        <v>0</v>
      </c>
      <c r="N705" s="10" t="s">
        <v>8271</v>
      </c>
      <c r="O705" s="15" t="s">
        <v>8317</v>
      </c>
      <c r="P705" s="10" t="s">
        <v>8319</v>
      </c>
      <c r="Q705" s="10">
        <f t="shared" si="41"/>
        <v>6</v>
      </c>
      <c r="R705" s="10">
        <f t="shared" si="40"/>
        <v>119.57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t="b">
        <v>0</v>
      </c>
      <c r="N706" s="10" t="s">
        <v>8271</v>
      </c>
      <c r="O706" s="15" t="s">
        <v>8317</v>
      </c>
      <c r="P706" s="10" t="s">
        <v>8319</v>
      </c>
      <c r="Q706" s="10">
        <f t="shared" si="41"/>
        <v>1</v>
      </c>
      <c r="R706" s="10">
        <f t="shared" ref="R706:R769" si="44">IFERROR(ROUND(E706/L706,2),0)</f>
        <v>120.25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t="b">
        <v>0</v>
      </c>
      <c r="N707" s="10" t="s">
        <v>8271</v>
      </c>
      <c r="O707" s="15" t="s">
        <v>8317</v>
      </c>
      <c r="P707" s="10" t="s">
        <v>8319</v>
      </c>
      <c r="Q707" s="10">
        <f t="shared" ref="Q707:Q770" si="45">ROUND(E707/D707*100,0)</f>
        <v>1</v>
      </c>
      <c r="R707" s="10">
        <f t="shared" si="44"/>
        <v>195.4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t="b">
        <v>0</v>
      </c>
      <c r="N708" s="10" t="s">
        <v>8271</v>
      </c>
      <c r="O708" s="15" t="s">
        <v>8317</v>
      </c>
      <c r="P708" s="10" t="s">
        <v>8319</v>
      </c>
      <c r="Q708" s="10">
        <f t="shared" si="45"/>
        <v>0</v>
      </c>
      <c r="R708" s="10">
        <f t="shared" si="44"/>
        <v>0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t="b">
        <v>0</v>
      </c>
      <c r="N709" s="10" t="s">
        <v>8271</v>
      </c>
      <c r="O709" s="15" t="s">
        <v>8317</v>
      </c>
      <c r="P709" s="10" t="s">
        <v>8319</v>
      </c>
      <c r="Q709" s="10">
        <f t="shared" si="45"/>
        <v>79</v>
      </c>
      <c r="R709" s="10">
        <f t="shared" si="44"/>
        <v>117.7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t="b">
        <v>0</v>
      </c>
      <c r="N710" s="10" t="s">
        <v>8271</v>
      </c>
      <c r="O710" s="15" t="s">
        <v>8317</v>
      </c>
      <c r="P710" s="10" t="s">
        <v>8319</v>
      </c>
      <c r="Q710" s="10">
        <f t="shared" si="45"/>
        <v>22</v>
      </c>
      <c r="R710" s="10">
        <f t="shared" si="44"/>
        <v>23.95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t="b">
        <v>0</v>
      </c>
      <c r="N711" s="10" t="s">
        <v>8271</v>
      </c>
      <c r="O711" s="15" t="s">
        <v>8317</v>
      </c>
      <c r="P711" s="10" t="s">
        <v>8319</v>
      </c>
      <c r="Q711" s="10">
        <f t="shared" si="45"/>
        <v>0</v>
      </c>
      <c r="R711" s="10">
        <f t="shared" si="44"/>
        <v>30.5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t="b">
        <v>0</v>
      </c>
      <c r="N712" s="10" t="s">
        <v>8271</v>
      </c>
      <c r="O712" s="15" t="s">
        <v>8317</v>
      </c>
      <c r="P712" s="10" t="s">
        <v>8319</v>
      </c>
      <c r="Q712" s="10">
        <f t="shared" si="45"/>
        <v>0</v>
      </c>
      <c r="R712" s="10">
        <f t="shared" si="44"/>
        <v>0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t="b">
        <v>0</v>
      </c>
      <c r="N713" s="10" t="s">
        <v>8271</v>
      </c>
      <c r="O713" s="15" t="s">
        <v>8317</v>
      </c>
      <c r="P713" s="10" t="s">
        <v>8319</v>
      </c>
      <c r="Q713" s="10">
        <f t="shared" si="45"/>
        <v>34</v>
      </c>
      <c r="R713" s="10">
        <f t="shared" si="44"/>
        <v>99.97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t="b">
        <v>0</v>
      </c>
      <c r="N714" s="10" t="s">
        <v>8271</v>
      </c>
      <c r="O714" s="15" t="s">
        <v>8317</v>
      </c>
      <c r="P714" s="10" t="s">
        <v>8319</v>
      </c>
      <c r="Q714" s="10">
        <f t="shared" si="45"/>
        <v>0</v>
      </c>
      <c r="R714" s="10">
        <f t="shared" si="44"/>
        <v>26.25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t="b">
        <v>0</v>
      </c>
      <c r="N715" s="10" t="s">
        <v>8271</v>
      </c>
      <c r="O715" s="15" t="s">
        <v>8317</v>
      </c>
      <c r="P715" s="10" t="s">
        <v>8319</v>
      </c>
      <c r="Q715" s="10">
        <f t="shared" si="45"/>
        <v>1</v>
      </c>
      <c r="R715" s="10">
        <f t="shared" si="44"/>
        <v>199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t="b">
        <v>0</v>
      </c>
      <c r="N716" s="10" t="s">
        <v>8271</v>
      </c>
      <c r="O716" s="15" t="s">
        <v>8317</v>
      </c>
      <c r="P716" s="10" t="s">
        <v>8319</v>
      </c>
      <c r="Q716" s="10">
        <f t="shared" si="45"/>
        <v>15</v>
      </c>
      <c r="R716" s="10">
        <f t="shared" si="44"/>
        <v>80.319999999999993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t="b">
        <v>0</v>
      </c>
      <c r="N717" s="10" t="s">
        <v>8271</v>
      </c>
      <c r="O717" s="15" t="s">
        <v>8317</v>
      </c>
      <c r="P717" s="10" t="s">
        <v>8319</v>
      </c>
      <c r="Q717" s="10">
        <f t="shared" si="45"/>
        <v>5</v>
      </c>
      <c r="R717" s="10">
        <f t="shared" si="44"/>
        <v>115.75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t="b">
        <v>0</v>
      </c>
      <c r="N718" s="10" t="s">
        <v>8271</v>
      </c>
      <c r="O718" s="15" t="s">
        <v>8317</v>
      </c>
      <c r="P718" s="10" t="s">
        <v>8319</v>
      </c>
      <c r="Q718" s="10">
        <f t="shared" si="45"/>
        <v>10</v>
      </c>
      <c r="R718" s="10">
        <f t="shared" si="44"/>
        <v>44.69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t="b">
        <v>0</v>
      </c>
      <c r="N719" s="10" t="s">
        <v>8271</v>
      </c>
      <c r="O719" s="15" t="s">
        <v>8317</v>
      </c>
      <c r="P719" s="10" t="s">
        <v>8319</v>
      </c>
      <c r="Q719" s="10">
        <f t="shared" si="45"/>
        <v>0</v>
      </c>
      <c r="R719" s="10">
        <f t="shared" si="44"/>
        <v>76.25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t="b">
        <v>0</v>
      </c>
      <c r="N720" s="10" t="s">
        <v>8271</v>
      </c>
      <c r="O720" s="15" t="s">
        <v>8317</v>
      </c>
      <c r="P720" s="10" t="s">
        <v>8319</v>
      </c>
      <c r="Q720" s="10">
        <f t="shared" si="45"/>
        <v>1</v>
      </c>
      <c r="R720" s="10">
        <f t="shared" si="44"/>
        <v>22.5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t="b">
        <v>0</v>
      </c>
      <c r="N721" s="10" t="s">
        <v>8271</v>
      </c>
      <c r="O721" s="15" t="s">
        <v>8317</v>
      </c>
      <c r="P721" s="10" t="s">
        <v>8319</v>
      </c>
      <c r="Q721" s="10">
        <f t="shared" si="45"/>
        <v>1</v>
      </c>
      <c r="R721" s="10">
        <f t="shared" si="44"/>
        <v>19.399999999999999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t="b">
        <v>1</v>
      </c>
      <c r="N722" s="10" t="s">
        <v>8272</v>
      </c>
      <c r="O722" s="15" t="s">
        <v>8320</v>
      </c>
      <c r="P722" s="10" t="s">
        <v>8321</v>
      </c>
      <c r="Q722" s="10">
        <f t="shared" si="45"/>
        <v>144</v>
      </c>
      <c r="R722" s="10">
        <f t="shared" si="44"/>
        <v>66.709999999999994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t="b">
        <v>1</v>
      </c>
      <c r="N723" s="10" t="s">
        <v>8272</v>
      </c>
      <c r="O723" s="15" t="s">
        <v>8320</v>
      </c>
      <c r="P723" s="10" t="s">
        <v>8321</v>
      </c>
      <c r="Q723" s="10">
        <f t="shared" si="45"/>
        <v>122</v>
      </c>
      <c r="R723" s="10">
        <f t="shared" si="44"/>
        <v>84.14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t="b">
        <v>1</v>
      </c>
      <c r="N724" s="10" t="s">
        <v>8272</v>
      </c>
      <c r="O724" s="15" t="s">
        <v>8320</v>
      </c>
      <c r="P724" s="10" t="s">
        <v>8321</v>
      </c>
      <c r="Q724" s="10">
        <f t="shared" si="45"/>
        <v>132</v>
      </c>
      <c r="R724" s="10">
        <f t="shared" si="44"/>
        <v>215.73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t="b">
        <v>1</v>
      </c>
      <c r="N725" s="10" t="s">
        <v>8272</v>
      </c>
      <c r="O725" s="15" t="s">
        <v>8320</v>
      </c>
      <c r="P725" s="10" t="s">
        <v>8321</v>
      </c>
      <c r="Q725" s="10">
        <f t="shared" si="45"/>
        <v>109</v>
      </c>
      <c r="R725" s="10">
        <f t="shared" si="44"/>
        <v>54.69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t="b">
        <v>1</v>
      </c>
      <c r="N726" s="10" t="s">
        <v>8272</v>
      </c>
      <c r="O726" s="15" t="s">
        <v>8320</v>
      </c>
      <c r="P726" s="10" t="s">
        <v>8321</v>
      </c>
      <c r="Q726" s="10">
        <f t="shared" si="45"/>
        <v>105</v>
      </c>
      <c r="R726" s="10">
        <f t="shared" si="44"/>
        <v>51.63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t="b">
        <v>1</v>
      </c>
      <c r="N727" s="10" t="s">
        <v>8272</v>
      </c>
      <c r="O727" s="15" t="s">
        <v>8320</v>
      </c>
      <c r="P727" s="10" t="s">
        <v>8321</v>
      </c>
      <c r="Q727" s="10">
        <f t="shared" si="45"/>
        <v>100</v>
      </c>
      <c r="R727" s="10">
        <f t="shared" si="44"/>
        <v>143.36000000000001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t="b">
        <v>1</v>
      </c>
      <c r="N728" s="10" t="s">
        <v>8272</v>
      </c>
      <c r="O728" s="15" t="s">
        <v>8320</v>
      </c>
      <c r="P728" s="10" t="s">
        <v>8321</v>
      </c>
      <c r="Q728" s="10">
        <f t="shared" si="45"/>
        <v>101</v>
      </c>
      <c r="R728" s="10">
        <f t="shared" si="44"/>
        <v>72.430000000000007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t="b">
        <v>1</v>
      </c>
      <c r="N729" s="10" t="s">
        <v>8272</v>
      </c>
      <c r="O729" s="15" t="s">
        <v>8320</v>
      </c>
      <c r="P729" s="10" t="s">
        <v>8321</v>
      </c>
      <c r="Q729" s="10">
        <f t="shared" si="45"/>
        <v>156</v>
      </c>
      <c r="R729" s="10">
        <f t="shared" si="44"/>
        <v>36.53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t="b">
        <v>1</v>
      </c>
      <c r="N730" s="10" t="s">
        <v>8272</v>
      </c>
      <c r="O730" s="15" t="s">
        <v>8320</v>
      </c>
      <c r="P730" s="10" t="s">
        <v>8321</v>
      </c>
      <c r="Q730" s="10">
        <f t="shared" si="45"/>
        <v>106</v>
      </c>
      <c r="R730" s="10">
        <f t="shared" si="44"/>
        <v>60.9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t="b">
        <v>1</v>
      </c>
      <c r="N731" s="10" t="s">
        <v>8272</v>
      </c>
      <c r="O731" s="15" t="s">
        <v>8320</v>
      </c>
      <c r="P731" s="10" t="s">
        <v>8321</v>
      </c>
      <c r="Q731" s="10">
        <f t="shared" si="45"/>
        <v>131</v>
      </c>
      <c r="R731" s="10">
        <f t="shared" si="44"/>
        <v>43.55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t="b">
        <v>1</v>
      </c>
      <c r="N732" s="10" t="s">
        <v>8272</v>
      </c>
      <c r="O732" s="15" t="s">
        <v>8320</v>
      </c>
      <c r="P732" s="10" t="s">
        <v>8321</v>
      </c>
      <c r="Q732" s="10">
        <f t="shared" si="45"/>
        <v>132</v>
      </c>
      <c r="R732" s="10">
        <f t="shared" si="44"/>
        <v>99.77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t="b">
        <v>1</v>
      </c>
      <c r="N733" s="10" t="s">
        <v>8272</v>
      </c>
      <c r="O733" s="15" t="s">
        <v>8320</v>
      </c>
      <c r="P733" s="10" t="s">
        <v>8321</v>
      </c>
      <c r="Q733" s="10">
        <f t="shared" si="45"/>
        <v>126</v>
      </c>
      <c r="R733" s="10">
        <f t="shared" si="44"/>
        <v>88.73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t="b">
        <v>1</v>
      </c>
      <c r="N734" s="10" t="s">
        <v>8272</v>
      </c>
      <c r="O734" s="15" t="s">
        <v>8320</v>
      </c>
      <c r="P734" s="10" t="s">
        <v>8321</v>
      </c>
      <c r="Q734" s="10">
        <f t="shared" si="45"/>
        <v>160</v>
      </c>
      <c r="R734" s="10">
        <f t="shared" si="44"/>
        <v>4.92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t="b">
        <v>1</v>
      </c>
      <c r="N735" s="10" t="s">
        <v>8272</v>
      </c>
      <c r="O735" s="15" t="s">
        <v>8320</v>
      </c>
      <c r="P735" s="10" t="s">
        <v>8321</v>
      </c>
      <c r="Q735" s="10">
        <f t="shared" si="45"/>
        <v>120</v>
      </c>
      <c r="R735" s="10">
        <f t="shared" si="44"/>
        <v>17.82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t="b">
        <v>1</v>
      </c>
      <c r="N736" s="10" t="s">
        <v>8272</v>
      </c>
      <c r="O736" s="15" t="s">
        <v>8320</v>
      </c>
      <c r="P736" s="10" t="s">
        <v>8321</v>
      </c>
      <c r="Q736" s="10">
        <f t="shared" si="45"/>
        <v>126</v>
      </c>
      <c r="R736" s="10">
        <f t="shared" si="44"/>
        <v>187.19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t="b">
        <v>1</v>
      </c>
      <c r="N737" s="10" t="s">
        <v>8272</v>
      </c>
      <c r="O737" s="15" t="s">
        <v>8320</v>
      </c>
      <c r="P737" s="10" t="s">
        <v>8321</v>
      </c>
      <c r="Q737" s="10">
        <f t="shared" si="45"/>
        <v>114</v>
      </c>
      <c r="R737" s="10">
        <f t="shared" si="44"/>
        <v>234.81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t="b">
        <v>1</v>
      </c>
      <c r="N738" s="10" t="s">
        <v>8272</v>
      </c>
      <c r="O738" s="15" t="s">
        <v>8320</v>
      </c>
      <c r="P738" s="10" t="s">
        <v>8321</v>
      </c>
      <c r="Q738" s="10">
        <f t="shared" si="45"/>
        <v>315</v>
      </c>
      <c r="R738" s="10">
        <f t="shared" si="44"/>
        <v>105.05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t="b">
        <v>1</v>
      </c>
      <c r="N739" s="10" t="s">
        <v>8272</v>
      </c>
      <c r="O739" s="15" t="s">
        <v>8320</v>
      </c>
      <c r="P739" s="10" t="s">
        <v>8321</v>
      </c>
      <c r="Q739" s="10">
        <f t="shared" si="45"/>
        <v>122</v>
      </c>
      <c r="R739" s="10">
        <f t="shared" si="44"/>
        <v>56.67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t="b">
        <v>1</v>
      </c>
      <c r="N740" s="10" t="s">
        <v>8272</v>
      </c>
      <c r="O740" s="15" t="s">
        <v>8320</v>
      </c>
      <c r="P740" s="10" t="s">
        <v>8321</v>
      </c>
      <c r="Q740" s="10">
        <f t="shared" si="45"/>
        <v>107</v>
      </c>
      <c r="R740" s="10">
        <f t="shared" si="44"/>
        <v>39.049999999999997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t="b">
        <v>1</v>
      </c>
      <c r="N741" s="10" t="s">
        <v>8272</v>
      </c>
      <c r="O741" s="15" t="s">
        <v>8320</v>
      </c>
      <c r="P741" s="10" t="s">
        <v>8321</v>
      </c>
      <c r="Q741" s="10">
        <f t="shared" si="45"/>
        <v>158</v>
      </c>
      <c r="R741" s="10">
        <f t="shared" si="44"/>
        <v>68.349999999999994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t="b">
        <v>1</v>
      </c>
      <c r="N742" s="10" t="s">
        <v>8272</v>
      </c>
      <c r="O742" s="15" t="s">
        <v>8320</v>
      </c>
      <c r="P742" s="10" t="s">
        <v>8321</v>
      </c>
      <c r="Q742" s="10">
        <f t="shared" si="45"/>
        <v>107</v>
      </c>
      <c r="R742" s="10">
        <f t="shared" si="44"/>
        <v>169.58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t="b">
        <v>1</v>
      </c>
      <c r="N743" s="10" t="s">
        <v>8272</v>
      </c>
      <c r="O743" s="15" t="s">
        <v>8320</v>
      </c>
      <c r="P743" s="10" t="s">
        <v>8321</v>
      </c>
      <c r="Q743" s="10">
        <f t="shared" si="45"/>
        <v>102</v>
      </c>
      <c r="R743" s="10">
        <f t="shared" si="44"/>
        <v>141.41999999999999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t="b">
        <v>1</v>
      </c>
      <c r="N744" s="10" t="s">
        <v>8272</v>
      </c>
      <c r="O744" s="15" t="s">
        <v>8320</v>
      </c>
      <c r="P744" s="10" t="s">
        <v>8321</v>
      </c>
      <c r="Q744" s="10">
        <f t="shared" si="45"/>
        <v>111</v>
      </c>
      <c r="R744" s="10">
        <f t="shared" si="44"/>
        <v>67.39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t="b">
        <v>1</v>
      </c>
      <c r="N745" s="10" t="s">
        <v>8272</v>
      </c>
      <c r="O745" s="15" t="s">
        <v>8320</v>
      </c>
      <c r="P745" s="10" t="s">
        <v>8321</v>
      </c>
      <c r="Q745" s="10">
        <f t="shared" si="45"/>
        <v>148</v>
      </c>
      <c r="R745" s="10">
        <f t="shared" si="44"/>
        <v>54.27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t="b">
        <v>1</v>
      </c>
      <c r="N746" s="10" t="s">
        <v>8272</v>
      </c>
      <c r="O746" s="15" t="s">
        <v>8320</v>
      </c>
      <c r="P746" s="10" t="s">
        <v>8321</v>
      </c>
      <c r="Q746" s="10">
        <f t="shared" si="45"/>
        <v>102</v>
      </c>
      <c r="R746" s="10">
        <f t="shared" si="44"/>
        <v>82.52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t="b">
        <v>1</v>
      </c>
      <c r="N747" s="10" t="s">
        <v>8272</v>
      </c>
      <c r="O747" s="15" t="s">
        <v>8320</v>
      </c>
      <c r="P747" s="10" t="s">
        <v>8321</v>
      </c>
      <c r="Q747" s="10">
        <f t="shared" si="45"/>
        <v>179</v>
      </c>
      <c r="R747" s="10">
        <f t="shared" si="44"/>
        <v>53.73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t="b">
        <v>1</v>
      </c>
      <c r="N748" s="10" t="s">
        <v>8272</v>
      </c>
      <c r="O748" s="15" t="s">
        <v>8320</v>
      </c>
      <c r="P748" s="10" t="s">
        <v>8321</v>
      </c>
      <c r="Q748" s="10">
        <f t="shared" si="45"/>
        <v>111</v>
      </c>
      <c r="R748" s="10">
        <f t="shared" si="44"/>
        <v>34.21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t="b">
        <v>1</v>
      </c>
      <c r="N749" s="10" t="s">
        <v>8272</v>
      </c>
      <c r="O749" s="15" t="s">
        <v>8320</v>
      </c>
      <c r="P749" s="10" t="s">
        <v>8321</v>
      </c>
      <c r="Q749" s="10">
        <f t="shared" si="45"/>
        <v>100</v>
      </c>
      <c r="R749" s="10">
        <f t="shared" si="44"/>
        <v>127.33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t="b">
        <v>1</v>
      </c>
      <c r="N750" s="10" t="s">
        <v>8272</v>
      </c>
      <c r="O750" s="15" t="s">
        <v>8320</v>
      </c>
      <c r="P750" s="10" t="s">
        <v>8321</v>
      </c>
      <c r="Q750" s="10">
        <f t="shared" si="45"/>
        <v>100</v>
      </c>
      <c r="R750" s="10">
        <f t="shared" si="44"/>
        <v>45.57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t="b">
        <v>1</v>
      </c>
      <c r="N751" s="10" t="s">
        <v>8272</v>
      </c>
      <c r="O751" s="15" t="s">
        <v>8320</v>
      </c>
      <c r="P751" s="10" t="s">
        <v>8321</v>
      </c>
      <c r="Q751" s="10">
        <f t="shared" si="45"/>
        <v>106</v>
      </c>
      <c r="R751" s="10">
        <f t="shared" si="44"/>
        <v>95.96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t="b">
        <v>1</v>
      </c>
      <c r="N752" s="10" t="s">
        <v>8272</v>
      </c>
      <c r="O752" s="15" t="s">
        <v>8320</v>
      </c>
      <c r="P752" s="10" t="s">
        <v>8321</v>
      </c>
      <c r="Q752" s="10">
        <f t="shared" si="45"/>
        <v>103</v>
      </c>
      <c r="R752" s="10">
        <f t="shared" si="44"/>
        <v>77.27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t="b">
        <v>1</v>
      </c>
      <c r="N753" s="10" t="s">
        <v>8272</v>
      </c>
      <c r="O753" s="15" t="s">
        <v>8320</v>
      </c>
      <c r="P753" s="10" t="s">
        <v>8321</v>
      </c>
      <c r="Q753" s="10">
        <f t="shared" si="45"/>
        <v>119</v>
      </c>
      <c r="R753" s="10">
        <f t="shared" si="44"/>
        <v>57.34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t="b">
        <v>1</v>
      </c>
      <c r="N754" s="10" t="s">
        <v>8272</v>
      </c>
      <c r="O754" s="15" t="s">
        <v>8320</v>
      </c>
      <c r="P754" s="10" t="s">
        <v>8321</v>
      </c>
      <c r="Q754" s="10">
        <f t="shared" si="45"/>
        <v>112</v>
      </c>
      <c r="R754" s="10">
        <f t="shared" si="44"/>
        <v>53.19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t="b">
        <v>1</v>
      </c>
      <c r="N755" s="10" t="s">
        <v>8272</v>
      </c>
      <c r="O755" s="15" t="s">
        <v>8320</v>
      </c>
      <c r="P755" s="10" t="s">
        <v>8321</v>
      </c>
      <c r="Q755" s="10">
        <f t="shared" si="45"/>
        <v>128</v>
      </c>
      <c r="R755" s="10">
        <f t="shared" si="44"/>
        <v>492.31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t="b">
        <v>1</v>
      </c>
      <c r="N756" s="10" t="s">
        <v>8272</v>
      </c>
      <c r="O756" s="15" t="s">
        <v>8320</v>
      </c>
      <c r="P756" s="10" t="s">
        <v>8321</v>
      </c>
      <c r="Q756" s="10">
        <f t="shared" si="45"/>
        <v>104</v>
      </c>
      <c r="R756" s="10">
        <f t="shared" si="44"/>
        <v>42.35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t="b">
        <v>1</v>
      </c>
      <c r="N757" s="10" t="s">
        <v>8272</v>
      </c>
      <c r="O757" s="15" t="s">
        <v>8320</v>
      </c>
      <c r="P757" s="10" t="s">
        <v>8321</v>
      </c>
      <c r="Q757" s="10">
        <f t="shared" si="45"/>
        <v>102</v>
      </c>
      <c r="R757" s="10">
        <f t="shared" si="44"/>
        <v>37.47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t="b">
        <v>1</v>
      </c>
      <c r="N758" s="10" t="s">
        <v>8272</v>
      </c>
      <c r="O758" s="15" t="s">
        <v>8320</v>
      </c>
      <c r="P758" s="10" t="s">
        <v>8321</v>
      </c>
      <c r="Q758" s="10">
        <f t="shared" si="45"/>
        <v>118</v>
      </c>
      <c r="R758" s="10">
        <f t="shared" si="44"/>
        <v>37.450000000000003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t="b">
        <v>1</v>
      </c>
      <c r="N759" s="10" t="s">
        <v>8272</v>
      </c>
      <c r="O759" s="15" t="s">
        <v>8320</v>
      </c>
      <c r="P759" s="10" t="s">
        <v>8321</v>
      </c>
      <c r="Q759" s="10">
        <f t="shared" si="45"/>
        <v>238</v>
      </c>
      <c r="R759" s="10">
        <f t="shared" si="44"/>
        <v>33.06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t="b">
        <v>1</v>
      </c>
      <c r="N760" s="10" t="s">
        <v>8272</v>
      </c>
      <c r="O760" s="15" t="s">
        <v>8320</v>
      </c>
      <c r="P760" s="10" t="s">
        <v>8321</v>
      </c>
      <c r="Q760" s="10">
        <f t="shared" si="45"/>
        <v>102</v>
      </c>
      <c r="R760" s="10">
        <f t="shared" si="44"/>
        <v>134.21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t="b">
        <v>1</v>
      </c>
      <c r="N761" s="10" t="s">
        <v>8272</v>
      </c>
      <c r="O761" s="15" t="s">
        <v>8320</v>
      </c>
      <c r="P761" s="10" t="s">
        <v>8321</v>
      </c>
      <c r="Q761" s="10">
        <f t="shared" si="45"/>
        <v>102</v>
      </c>
      <c r="R761" s="10">
        <f t="shared" si="44"/>
        <v>51.47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t="b">
        <v>0</v>
      </c>
      <c r="N762" s="10" t="s">
        <v>8273</v>
      </c>
      <c r="O762" s="15" t="s">
        <v>8320</v>
      </c>
      <c r="P762" s="10" t="s">
        <v>8322</v>
      </c>
      <c r="Q762" s="10">
        <f t="shared" si="45"/>
        <v>0</v>
      </c>
      <c r="R762" s="10">
        <f t="shared" si="44"/>
        <v>0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t="b">
        <v>0</v>
      </c>
      <c r="N763" s="10" t="s">
        <v>8273</v>
      </c>
      <c r="O763" s="15" t="s">
        <v>8320</v>
      </c>
      <c r="P763" s="10" t="s">
        <v>8322</v>
      </c>
      <c r="Q763" s="10">
        <f t="shared" si="45"/>
        <v>5</v>
      </c>
      <c r="R763" s="10">
        <f t="shared" si="44"/>
        <v>39.17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t="b">
        <v>0</v>
      </c>
      <c r="N764" s="10" t="s">
        <v>8273</v>
      </c>
      <c r="O764" s="15" t="s">
        <v>8320</v>
      </c>
      <c r="P764" s="10" t="s">
        <v>8322</v>
      </c>
      <c r="Q764" s="10">
        <f t="shared" si="45"/>
        <v>0</v>
      </c>
      <c r="R764" s="10">
        <f t="shared" si="44"/>
        <v>0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t="b">
        <v>0</v>
      </c>
      <c r="N765" s="10" t="s">
        <v>8273</v>
      </c>
      <c r="O765" s="15" t="s">
        <v>8320</v>
      </c>
      <c r="P765" s="10" t="s">
        <v>8322</v>
      </c>
      <c r="Q765" s="10">
        <f t="shared" si="45"/>
        <v>0</v>
      </c>
      <c r="R765" s="10">
        <f t="shared" si="44"/>
        <v>5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t="b">
        <v>0</v>
      </c>
      <c r="N766" s="10" t="s">
        <v>8273</v>
      </c>
      <c r="O766" s="15" t="s">
        <v>8320</v>
      </c>
      <c r="P766" s="10" t="s">
        <v>8322</v>
      </c>
      <c r="Q766" s="10">
        <f t="shared" si="45"/>
        <v>0</v>
      </c>
      <c r="R766" s="10">
        <f t="shared" si="44"/>
        <v>0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t="b">
        <v>0</v>
      </c>
      <c r="N767" s="10" t="s">
        <v>8273</v>
      </c>
      <c r="O767" s="15" t="s">
        <v>8320</v>
      </c>
      <c r="P767" s="10" t="s">
        <v>8322</v>
      </c>
      <c r="Q767" s="10">
        <f t="shared" si="45"/>
        <v>36</v>
      </c>
      <c r="R767" s="10">
        <f t="shared" si="44"/>
        <v>57.3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t="b">
        <v>0</v>
      </c>
      <c r="N768" s="10" t="s">
        <v>8273</v>
      </c>
      <c r="O768" s="15" t="s">
        <v>8320</v>
      </c>
      <c r="P768" s="10" t="s">
        <v>8322</v>
      </c>
      <c r="Q768" s="10">
        <f t="shared" si="45"/>
        <v>0</v>
      </c>
      <c r="R768" s="10">
        <f t="shared" si="44"/>
        <v>0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t="b">
        <v>0</v>
      </c>
      <c r="N769" s="10" t="s">
        <v>8273</v>
      </c>
      <c r="O769" s="15" t="s">
        <v>8320</v>
      </c>
      <c r="P769" s="10" t="s">
        <v>8322</v>
      </c>
      <c r="Q769" s="10">
        <f t="shared" si="45"/>
        <v>4</v>
      </c>
      <c r="R769" s="10">
        <f t="shared" si="44"/>
        <v>59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t="b">
        <v>0</v>
      </c>
      <c r="N770" s="10" t="s">
        <v>8273</v>
      </c>
      <c r="O770" s="15" t="s">
        <v>8320</v>
      </c>
      <c r="P770" s="10" t="s">
        <v>8322</v>
      </c>
      <c r="Q770" s="10">
        <f t="shared" si="45"/>
        <v>0</v>
      </c>
      <c r="R770" s="10">
        <f t="shared" ref="R770:R833" si="48">IFERROR(ROUND(E770/L770,2),0)</f>
        <v>0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t="b">
        <v>0</v>
      </c>
      <c r="N771" s="10" t="s">
        <v>8273</v>
      </c>
      <c r="O771" s="15" t="s">
        <v>8320</v>
      </c>
      <c r="P771" s="10" t="s">
        <v>8322</v>
      </c>
      <c r="Q771" s="10">
        <f t="shared" ref="Q771:Q834" si="49">ROUND(E771/D771*100,0)</f>
        <v>41</v>
      </c>
      <c r="R771" s="10">
        <f t="shared" si="48"/>
        <v>31.85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t="b">
        <v>0</v>
      </c>
      <c r="N772" s="10" t="s">
        <v>8273</v>
      </c>
      <c r="O772" s="15" t="s">
        <v>8320</v>
      </c>
      <c r="P772" s="10" t="s">
        <v>8322</v>
      </c>
      <c r="Q772" s="10">
        <f t="shared" si="49"/>
        <v>0</v>
      </c>
      <c r="R772" s="10">
        <f t="shared" si="48"/>
        <v>0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t="b">
        <v>0</v>
      </c>
      <c r="N773" s="10" t="s">
        <v>8273</v>
      </c>
      <c r="O773" s="15" t="s">
        <v>8320</v>
      </c>
      <c r="P773" s="10" t="s">
        <v>8322</v>
      </c>
      <c r="Q773" s="10">
        <f t="shared" si="49"/>
        <v>0</v>
      </c>
      <c r="R773" s="10">
        <f t="shared" si="48"/>
        <v>10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t="b">
        <v>0</v>
      </c>
      <c r="N774" s="10" t="s">
        <v>8273</v>
      </c>
      <c r="O774" s="15" t="s">
        <v>8320</v>
      </c>
      <c r="P774" s="10" t="s">
        <v>8322</v>
      </c>
      <c r="Q774" s="10">
        <f t="shared" si="49"/>
        <v>3</v>
      </c>
      <c r="R774" s="10">
        <f t="shared" si="48"/>
        <v>50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t="b">
        <v>0</v>
      </c>
      <c r="N775" s="10" t="s">
        <v>8273</v>
      </c>
      <c r="O775" s="15" t="s">
        <v>8320</v>
      </c>
      <c r="P775" s="10" t="s">
        <v>8322</v>
      </c>
      <c r="Q775" s="10">
        <f t="shared" si="49"/>
        <v>1</v>
      </c>
      <c r="R775" s="10">
        <f t="shared" si="48"/>
        <v>16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t="b">
        <v>0</v>
      </c>
      <c r="N776" s="10" t="s">
        <v>8273</v>
      </c>
      <c r="O776" s="15" t="s">
        <v>8320</v>
      </c>
      <c r="P776" s="10" t="s">
        <v>8322</v>
      </c>
      <c r="Q776" s="10">
        <f t="shared" si="49"/>
        <v>70</v>
      </c>
      <c r="R776" s="10">
        <f t="shared" si="48"/>
        <v>39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t="b">
        <v>0</v>
      </c>
      <c r="N777" s="10" t="s">
        <v>8273</v>
      </c>
      <c r="O777" s="15" t="s">
        <v>8320</v>
      </c>
      <c r="P777" s="10" t="s">
        <v>8322</v>
      </c>
      <c r="Q777" s="10">
        <f t="shared" si="49"/>
        <v>2</v>
      </c>
      <c r="R777" s="10">
        <f t="shared" si="48"/>
        <v>34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t="b">
        <v>0</v>
      </c>
      <c r="N778" s="10" t="s">
        <v>8273</v>
      </c>
      <c r="O778" s="15" t="s">
        <v>8320</v>
      </c>
      <c r="P778" s="10" t="s">
        <v>8322</v>
      </c>
      <c r="Q778" s="10">
        <f t="shared" si="49"/>
        <v>51</v>
      </c>
      <c r="R778" s="10">
        <f t="shared" si="48"/>
        <v>63.12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t="b">
        <v>0</v>
      </c>
      <c r="N779" s="10" t="s">
        <v>8273</v>
      </c>
      <c r="O779" s="15" t="s">
        <v>8320</v>
      </c>
      <c r="P779" s="10" t="s">
        <v>8322</v>
      </c>
      <c r="Q779" s="10">
        <f t="shared" si="49"/>
        <v>1</v>
      </c>
      <c r="R779" s="10">
        <f t="shared" si="48"/>
        <v>7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t="b">
        <v>0</v>
      </c>
      <c r="N780" s="10" t="s">
        <v>8273</v>
      </c>
      <c r="O780" s="15" t="s">
        <v>8320</v>
      </c>
      <c r="P780" s="10" t="s">
        <v>8322</v>
      </c>
      <c r="Q780" s="10">
        <f t="shared" si="49"/>
        <v>0</v>
      </c>
      <c r="R780" s="10">
        <f t="shared" si="48"/>
        <v>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t="b">
        <v>0</v>
      </c>
      <c r="N781" s="10" t="s">
        <v>8273</v>
      </c>
      <c r="O781" s="15" t="s">
        <v>8320</v>
      </c>
      <c r="P781" s="10" t="s">
        <v>8322</v>
      </c>
      <c r="Q781" s="10">
        <f t="shared" si="49"/>
        <v>3</v>
      </c>
      <c r="R781" s="10">
        <f t="shared" si="48"/>
        <v>66.67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t="b">
        <v>1</v>
      </c>
      <c r="N782" s="10" t="s">
        <v>8274</v>
      </c>
      <c r="O782" s="15" t="s">
        <v>8323</v>
      </c>
      <c r="P782" s="10" t="s">
        <v>8324</v>
      </c>
      <c r="Q782" s="10">
        <f t="shared" si="49"/>
        <v>104</v>
      </c>
      <c r="R782" s="10">
        <f t="shared" si="48"/>
        <v>38.520000000000003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t="b">
        <v>1</v>
      </c>
      <c r="N783" s="10" t="s">
        <v>8274</v>
      </c>
      <c r="O783" s="15" t="s">
        <v>8323</v>
      </c>
      <c r="P783" s="10" t="s">
        <v>8324</v>
      </c>
      <c r="Q783" s="10">
        <f t="shared" si="49"/>
        <v>133</v>
      </c>
      <c r="R783" s="10">
        <f t="shared" si="48"/>
        <v>42.61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t="b">
        <v>1</v>
      </c>
      <c r="N784" s="10" t="s">
        <v>8274</v>
      </c>
      <c r="O784" s="15" t="s">
        <v>8323</v>
      </c>
      <c r="P784" s="10" t="s">
        <v>8324</v>
      </c>
      <c r="Q784" s="10">
        <f t="shared" si="49"/>
        <v>100</v>
      </c>
      <c r="R784" s="10">
        <f t="shared" si="48"/>
        <v>50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t="b">
        <v>1</v>
      </c>
      <c r="N785" s="10" t="s">
        <v>8274</v>
      </c>
      <c r="O785" s="15" t="s">
        <v>8323</v>
      </c>
      <c r="P785" s="10" t="s">
        <v>8324</v>
      </c>
      <c r="Q785" s="10">
        <f t="shared" si="49"/>
        <v>148</v>
      </c>
      <c r="R785" s="10">
        <f t="shared" si="48"/>
        <v>63.49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t="b">
        <v>1</v>
      </c>
      <c r="N786" s="10" t="s">
        <v>8274</v>
      </c>
      <c r="O786" s="15" t="s">
        <v>8323</v>
      </c>
      <c r="P786" s="10" t="s">
        <v>8324</v>
      </c>
      <c r="Q786" s="10">
        <f t="shared" si="49"/>
        <v>103</v>
      </c>
      <c r="R786" s="10">
        <f t="shared" si="48"/>
        <v>102.5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t="b">
        <v>1</v>
      </c>
      <c r="N787" s="10" t="s">
        <v>8274</v>
      </c>
      <c r="O787" s="15" t="s">
        <v>8323</v>
      </c>
      <c r="P787" s="10" t="s">
        <v>8324</v>
      </c>
      <c r="Q787" s="10">
        <f t="shared" si="49"/>
        <v>181</v>
      </c>
      <c r="R787" s="10">
        <f t="shared" si="48"/>
        <v>31.14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t="b">
        <v>1</v>
      </c>
      <c r="N788" s="10" t="s">
        <v>8274</v>
      </c>
      <c r="O788" s="15" t="s">
        <v>8323</v>
      </c>
      <c r="P788" s="10" t="s">
        <v>8324</v>
      </c>
      <c r="Q788" s="10">
        <f t="shared" si="49"/>
        <v>143</v>
      </c>
      <c r="R788" s="10">
        <f t="shared" si="48"/>
        <v>162.27000000000001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t="b">
        <v>1</v>
      </c>
      <c r="N789" s="10" t="s">
        <v>8274</v>
      </c>
      <c r="O789" s="15" t="s">
        <v>8323</v>
      </c>
      <c r="P789" s="10" t="s">
        <v>8324</v>
      </c>
      <c r="Q789" s="10">
        <f t="shared" si="49"/>
        <v>114</v>
      </c>
      <c r="R789" s="10">
        <f t="shared" si="48"/>
        <v>80.59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t="b">
        <v>1</v>
      </c>
      <c r="N790" s="10" t="s">
        <v>8274</v>
      </c>
      <c r="O790" s="15" t="s">
        <v>8323</v>
      </c>
      <c r="P790" s="10" t="s">
        <v>8324</v>
      </c>
      <c r="Q790" s="10">
        <f t="shared" si="49"/>
        <v>204</v>
      </c>
      <c r="R790" s="10">
        <f t="shared" si="48"/>
        <v>59.85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t="b">
        <v>1</v>
      </c>
      <c r="N791" s="10" t="s">
        <v>8274</v>
      </c>
      <c r="O791" s="15" t="s">
        <v>8323</v>
      </c>
      <c r="P791" s="10" t="s">
        <v>8324</v>
      </c>
      <c r="Q791" s="10">
        <f t="shared" si="49"/>
        <v>109</v>
      </c>
      <c r="R791" s="10">
        <f t="shared" si="48"/>
        <v>132.86000000000001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t="b">
        <v>1</v>
      </c>
      <c r="N792" s="10" t="s">
        <v>8274</v>
      </c>
      <c r="O792" s="15" t="s">
        <v>8323</v>
      </c>
      <c r="P792" s="10" t="s">
        <v>8324</v>
      </c>
      <c r="Q792" s="10">
        <f t="shared" si="49"/>
        <v>144</v>
      </c>
      <c r="R792" s="10">
        <f t="shared" si="48"/>
        <v>92.55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t="b">
        <v>1</v>
      </c>
      <c r="N793" s="10" t="s">
        <v>8274</v>
      </c>
      <c r="O793" s="15" t="s">
        <v>8323</v>
      </c>
      <c r="P793" s="10" t="s">
        <v>8324</v>
      </c>
      <c r="Q793" s="10">
        <f t="shared" si="49"/>
        <v>104</v>
      </c>
      <c r="R793" s="10">
        <f t="shared" si="48"/>
        <v>60.86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t="b">
        <v>1</v>
      </c>
      <c r="N794" s="10" t="s">
        <v>8274</v>
      </c>
      <c r="O794" s="15" t="s">
        <v>8323</v>
      </c>
      <c r="P794" s="10" t="s">
        <v>8324</v>
      </c>
      <c r="Q794" s="10">
        <f t="shared" si="49"/>
        <v>100</v>
      </c>
      <c r="R794" s="10">
        <f t="shared" si="48"/>
        <v>41.85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t="b">
        <v>1</v>
      </c>
      <c r="N795" s="10" t="s">
        <v>8274</v>
      </c>
      <c r="O795" s="15" t="s">
        <v>8323</v>
      </c>
      <c r="P795" s="10" t="s">
        <v>8324</v>
      </c>
      <c r="Q795" s="10">
        <f t="shared" si="49"/>
        <v>103</v>
      </c>
      <c r="R795" s="10">
        <f t="shared" si="48"/>
        <v>88.33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t="b">
        <v>1</v>
      </c>
      <c r="N796" s="10" t="s">
        <v>8274</v>
      </c>
      <c r="O796" s="15" t="s">
        <v>8323</v>
      </c>
      <c r="P796" s="10" t="s">
        <v>8324</v>
      </c>
      <c r="Q796" s="10">
        <f t="shared" si="49"/>
        <v>105</v>
      </c>
      <c r="R796" s="10">
        <f t="shared" si="48"/>
        <v>158.96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t="b">
        <v>1</v>
      </c>
      <c r="N797" s="10" t="s">
        <v>8274</v>
      </c>
      <c r="O797" s="15" t="s">
        <v>8323</v>
      </c>
      <c r="P797" s="10" t="s">
        <v>8324</v>
      </c>
      <c r="Q797" s="10">
        <f t="shared" si="49"/>
        <v>112</v>
      </c>
      <c r="R797" s="10">
        <f t="shared" si="48"/>
        <v>85.05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t="b">
        <v>1</v>
      </c>
      <c r="N798" s="10" t="s">
        <v>8274</v>
      </c>
      <c r="O798" s="15" t="s">
        <v>8323</v>
      </c>
      <c r="P798" s="10" t="s">
        <v>8324</v>
      </c>
      <c r="Q798" s="10">
        <f t="shared" si="49"/>
        <v>101</v>
      </c>
      <c r="R798" s="10">
        <f t="shared" si="48"/>
        <v>112.61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t="b">
        <v>1</v>
      </c>
      <c r="N799" s="10" t="s">
        <v>8274</v>
      </c>
      <c r="O799" s="15" t="s">
        <v>8323</v>
      </c>
      <c r="P799" s="10" t="s">
        <v>8324</v>
      </c>
      <c r="Q799" s="10">
        <f t="shared" si="49"/>
        <v>108</v>
      </c>
      <c r="R799" s="10">
        <f t="shared" si="48"/>
        <v>45.44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t="b">
        <v>1</v>
      </c>
      <c r="N800" s="10" t="s">
        <v>8274</v>
      </c>
      <c r="O800" s="15" t="s">
        <v>8323</v>
      </c>
      <c r="P800" s="10" t="s">
        <v>8324</v>
      </c>
      <c r="Q800" s="10">
        <f t="shared" si="49"/>
        <v>115</v>
      </c>
      <c r="R800" s="10">
        <f t="shared" si="48"/>
        <v>46.22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t="b">
        <v>1</v>
      </c>
      <c r="N801" s="10" t="s">
        <v>8274</v>
      </c>
      <c r="O801" s="15" t="s">
        <v>8323</v>
      </c>
      <c r="P801" s="10" t="s">
        <v>8324</v>
      </c>
      <c r="Q801" s="10">
        <f t="shared" si="49"/>
        <v>100</v>
      </c>
      <c r="R801" s="10">
        <f t="shared" si="48"/>
        <v>178.61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t="b">
        <v>1</v>
      </c>
      <c r="N802" s="10" t="s">
        <v>8274</v>
      </c>
      <c r="O802" s="15" t="s">
        <v>8323</v>
      </c>
      <c r="P802" s="10" t="s">
        <v>8324</v>
      </c>
      <c r="Q802" s="10">
        <f t="shared" si="49"/>
        <v>152</v>
      </c>
      <c r="R802" s="10">
        <f t="shared" si="48"/>
        <v>40.75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t="b">
        <v>1</v>
      </c>
      <c r="N803" s="10" t="s">
        <v>8274</v>
      </c>
      <c r="O803" s="15" t="s">
        <v>8323</v>
      </c>
      <c r="P803" s="10" t="s">
        <v>8324</v>
      </c>
      <c r="Q803" s="10">
        <f t="shared" si="49"/>
        <v>112</v>
      </c>
      <c r="R803" s="10">
        <f t="shared" si="48"/>
        <v>43.73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t="b">
        <v>1</v>
      </c>
      <c r="N804" s="10" t="s">
        <v>8274</v>
      </c>
      <c r="O804" s="15" t="s">
        <v>8323</v>
      </c>
      <c r="P804" s="10" t="s">
        <v>8324</v>
      </c>
      <c r="Q804" s="10">
        <f t="shared" si="49"/>
        <v>101</v>
      </c>
      <c r="R804" s="10">
        <f t="shared" si="48"/>
        <v>81.069999999999993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t="b">
        <v>1</v>
      </c>
      <c r="N805" s="10" t="s">
        <v>8274</v>
      </c>
      <c r="O805" s="15" t="s">
        <v>8323</v>
      </c>
      <c r="P805" s="10" t="s">
        <v>8324</v>
      </c>
      <c r="Q805" s="10">
        <f t="shared" si="49"/>
        <v>123</v>
      </c>
      <c r="R805" s="10">
        <f t="shared" si="48"/>
        <v>74.61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t="b">
        <v>1</v>
      </c>
      <c r="N806" s="10" t="s">
        <v>8274</v>
      </c>
      <c r="O806" s="15" t="s">
        <v>8323</v>
      </c>
      <c r="P806" s="10" t="s">
        <v>8324</v>
      </c>
      <c r="Q806" s="10">
        <f t="shared" si="49"/>
        <v>100</v>
      </c>
      <c r="R806" s="10">
        <f t="shared" si="48"/>
        <v>305.56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t="b">
        <v>1</v>
      </c>
      <c r="N807" s="10" t="s">
        <v>8274</v>
      </c>
      <c r="O807" s="15" t="s">
        <v>8323</v>
      </c>
      <c r="P807" s="10" t="s">
        <v>8324</v>
      </c>
      <c r="Q807" s="10">
        <f t="shared" si="49"/>
        <v>105</v>
      </c>
      <c r="R807" s="10">
        <f t="shared" si="48"/>
        <v>58.33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t="b">
        <v>1</v>
      </c>
      <c r="N808" s="10" t="s">
        <v>8274</v>
      </c>
      <c r="O808" s="15" t="s">
        <v>8323</v>
      </c>
      <c r="P808" s="10" t="s">
        <v>8324</v>
      </c>
      <c r="Q808" s="10">
        <f t="shared" si="49"/>
        <v>104</v>
      </c>
      <c r="R808" s="10">
        <f t="shared" si="48"/>
        <v>117.68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t="b">
        <v>1</v>
      </c>
      <c r="N809" s="10" t="s">
        <v>8274</v>
      </c>
      <c r="O809" s="15" t="s">
        <v>8323</v>
      </c>
      <c r="P809" s="10" t="s">
        <v>8324</v>
      </c>
      <c r="Q809" s="10">
        <f t="shared" si="49"/>
        <v>105</v>
      </c>
      <c r="R809" s="10">
        <f t="shared" si="48"/>
        <v>73.77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t="b">
        <v>1</v>
      </c>
      <c r="N810" s="10" t="s">
        <v>8274</v>
      </c>
      <c r="O810" s="15" t="s">
        <v>8323</v>
      </c>
      <c r="P810" s="10" t="s">
        <v>8324</v>
      </c>
      <c r="Q810" s="10">
        <f t="shared" si="49"/>
        <v>100</v>
      </c>
      <c r="R810" s="10">
        <f t="shared" si="48"/>
        <v>104.65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t="b">
        <v>1</v>
      </c>
      <c r="N811" s="10" t="s">
        <v>8274</v>
      </c>
      <c r="O811" s="15" t="s">
        <v>8323</v>
      </c>
      <c r="P811" s="10" t="s">
        <v>8324</v>
      </c>
      <c r="Q811" s="10">
        <f t="shared" si="49"/>
        <v>104</v>
      </c>
      <c r="R811" s="10">
        <f t="shared" si="48"/>
        <v>79.83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t="b">
        <v>1</v>
      </c>
      <c r="N812" s="10" t="s">
        <v>8274</v>
      </c>
      <c r="O812" s="15" t="s">
        <v>8323</v>
      </c>
      <c r="P812" s="10" t="s">
        <v>8324</v>
      </c>
      <c r="Q812" s="10">
        <f t="shared" si="49"/>
        <v>105</v>
      </c>
      <c r="R812" s="10">
        <f t="shared" si="48"/>
        <v>58.33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t="b">
        <v>1</v>
      </c>
      <c r="N813" s="10" t="s">
        <v>8274</v>
      </c>
      <c r="O813" s="15" t="s">
        <v>8323</v>
      </c>
      <c r="P813" s="10" t="s">
        <v>8324</v>
      </c>
      <c r="Q813" s="10">
        <f t="shared" si="49"/>
        <v>104</v>
      </c>
      <c r="R813" s="10">
        <f t="shared" si="48"/>
        <v>86.67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t="b">
        <v>1</v>
      </c>
      <c r="N814" s="10" t="s">
        <v>8274</v>
      </c>
      <c r="O814" s="15" t="s">
        <v>8323</v>
      </c>
      <c r="P814" s="10" t="s">
        <v>8324</v>
      </c>
      <c r="Q814" s="10">
        <f t="shared" si="49"/>
        <v>152</v>
      </c>
      <c r="R814" s="10">
        <f t="shared" si="48"/>
        <v>27.61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t="b">
        <v>1</v>
      </c>
      <c r="N815" s="10" t="s">
        <v>8274</v>
      </c>
      <c r="O815" s="15" t="s">
        <v>8323</v>
      </c>
      <c r="P815" s="10" t="s">
        <v>8324</v>
      </c>
      <c r="Q815" s="10">
        <f t="shared" si="49"/>
        <v>160</v>
      </c>
      <c r="R815" s="10">
        <f t="shared" si="48"/>
        <v>25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t="b">
        <v>1</v>
      </c>
      <c r="N816" s="10" t="s">
        <v>8274</v>
      </c>
      <c r="O816" s="15" t="s">
        <v>8323</v>
      </c>
      <c r="P816" s="10" t="s">
        <v>8324</v>
      </c>
      <c r="Q816" s="10">
        <f t="shared" si="49"/>
        <v>127</v>
      </c>
      <c r="R816" s="10">
        <f t="shared" si="48"/>
        <v>45.46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t="b">
        <v>1</v>
      </c>
      <c r="N817" s="10" t="s">
        <v>8274</v>
      </c>
      <c r="O817" s="15" t="s">
        <v>8323</v>
      </c>
      <c r="P817" s="10" t="s">
        <v>8324</v>
      </c>
      <c r="Q817" s="10">
        <f t="shared" si="49"/>
        <v>107</v>
      </c>
      <c r="R817" s="10">
        <f t="shared" si="48"/>
        <v>99.53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t="b">
        <v>1</v>
      </c>
      <c r="N818" s="10" t="s">
        <v>8274</v>
      </c>
      <c r="O818" s="15" t="s">
        <v>8323</v>
      </c>
      <c r="P818" s="10" t="s">
        <v>8324</v>
      </c>
      <c r="Q818" s="10">
        <f t="shared" si="49"/>
        <v>115</v>
      </c>
      <c r="R818" s="10">
        <f t="shared" si="48"/>
        <v>39.31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t="b">
        <v>1</v>
      </c>
      <c r="N819" s="10" t="s">
        <v>8274</v>
      </c>
      <c r="O819" s="15" t="s">
        <v>8323</v>
      </c>
      <c r="P819" s="10" t="s">
        <v>8324</v>
      </c>
      <c r="Q819" s="10">
        <f t="shared" si="49"/>
        <v>137</v>
      </c>
      <c r="R819" s="10">
        <f t="shared" si="48"/>
        <v>89.42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t="b">
        <v>1</v>
      </c>
      <c r="N820" s="10" t="s">
        <v>8274</v>
      </c>
      <c r="O820" s="15" t="s">
        <v>8323</v>
      </c>
      <c r="P820" s="10" t="s">
        <v>8324</v>
      </c>
      <c r="Q820" s="10">
        <f t="shared" si="49"/>
        <v>156</v>
      </c>
      <c r="R820" s="10">
        <f t="shared" si="48"/>
        <v>28.68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t="b">
        <v>1</v>
      </c>
      <c r="N821" s="10" t="s">
        <v>8274</v>
      </c>
      <c r="O821" s="15" t="s">
        <v>8323</v>
      </c>
      <c r="P821" s="10" t="s">
        <v>8324</v>
      </c>
      <c r="Q821" s="10">
        <f t="shared" si="49"/>
        <v>109</v>
      </c>
      <c r="R821" s="10">
        <f t="shared" si="48"/>
        <v>31.07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t="b">
        <v>1</v>
      </c>
      <c r="N822" s="10" t="s">
        <v>8274</v>
      </c>
      <c r="O822" s="15" t="s">
        <v>8323</v>
      </c>
      <c r="P822" s="10" t="s">
        <v>8324</v>
      </c>
      <c r="Q822" s="10">
        <f t="shared" si="49"/>
        <v>134</v>
      </c>
      <c r="R822" s="10">
        <f t="shared" si="48"/>
        <v>70.55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t="b">
        <v>1</v>
      </c>
      <c r="N823" s="10" t="s">
        <v>8274</v>
      </c>
      <c r="O823" s="15" t="s">
        <v>8323</v>
      </c>
      <c r="P823" s="10" t="s">
        <v>8324</v>
      </c>
      <c r="Q823" s="10">
        <f t="shared" si="49"/>
        <v>100</v>
      </c>
      <c r="R823" s="10">
        <f t="shared" si="48"/>
        <v>224.13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t="b">
        <v>1</v>
      </c>
      <c r="N824" s="10" t="s">
        <v>8274</v>
      </c>
      <c r="O824" s="15" t="s">
        <v>8323</v>
      </c>
      <c r="P824" s="10" t="s">
        <v>8324</v>
      </c>
      <c r="Q824" s="10">
        <f t="shared" si="49"/>
        <v>119</v>
      </c>
      <c r="R824" s="10">
        <f t="shared" si="48"/>
        <v>51.81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t="b">
        <v>1</v>
      </c>
      <c r="N825" s="10" t="s">
        <v>8274</v>
      </c>
      <c r="O825" s="15" t="s">
        <v>8323</v>
      </c>
      <c r="P825" s="10" t="s">
        <v>8324</v>
      </c>
      <c r="Q825" s="10">
        <f t="shared" si="49"/>
        <v>180</v>
      </c>
      <c r="R825" s="10">
        <f t="shared" si="48"/>
        <v>43.52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t="b">
        <v>1</v>
      </c>
      <c r="N826" s="10" t="s">
        <v>8274</v>
      </c>
      <c r="O826" s="15" t="s">
        <v>8323</v>
      </c>
      <c r="P826" s="10" t="s">
        <v>8324</v>
      </c>
      <c r="Q826" s="10">
        <f t="shared" si="49"/>
        <v>134</v>
      </c>
      <c r="R826" s="10">
        <f t="shared" si="48"/>
        <v>39.82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t="b">
        <v>1</v>
      </c>
      <c r="N827" s="10" t="s">
        <v>8274</v>
      </c>
      <c r="O827" s="15" t="s">
        <v>8323</v>
      </c>
      <c r="P827" s="10" t="s">
        <v>8324</v>
      </c>
      <c r="Q827" s="10">
        <f t="shared" si="49"/>
        <v>100</v>
      </c>
      <c r="R827" s="10">
        <f t="shared" si="48"/>
        <v>126.81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t="b">
        <v>1</v>
      </c>
      <c r="N828" s="10" t="s">
        <v>8274</v>
      </c>
      <c r="O828" s="15" t="s">
        <v>8323</v>
      </c>
      <c r="P828" s="10" t="s">
        <v>8324</v>
      </c>
      <c r="Q828" s="10">
        <f t="shared" si="49"/>
        <v>101</v>
      </c>
      <c r="R828" s="10">
        <f t="shared" si="48"/>
        <v>113.88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t="b">
        <v>1</v>
      </c>
      <c r="N829" s="10" t="s">
        <v>8274</v>
      </c>
      <c r="O829" s="15" t="s">
        <v>8323</v>
      </c>
      <c r="P829" s="10" t="s">
        <v>8324</v>
      </c>
      <c r="Q829" s="10">
        <f t="shared" si="49"/>
        <v>103</v>
      </c>
      <c r="R829" s="10">
        <f t="shared" si="48"/>
        <v>28.18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t="b">
        <v>1</v>
      </c>
      <c r="N830" s="10" t="s">
        <v>8274</v>
      </c>
      <c r="O830" s="15" t="s">
        <v>8323</v>
      </c>
      <c r="P830" s="10" t="s">
        <v>8324</v>
      </c>
      <c r="Q830" s="10">
        <f t="shared" si="49"/>
        <v>107</v>
      </c>
      <c r="R830" s="10">
        <f t="shared" si="48"/>
        <v>36.61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t="b">
        <v>1</v>
      </c>
      <c r="N831" s="10" t="s">
        <v>8274</v>
      </c>
      <c r="O831" s="15" t="s">
        <v>8323</v>
      </c>
      <c r="P831" s="10" t="s">
        <v>8324</v>
      </c>
      <c r="Q831" s="10">
        <f t="shared" si="49"/>
        <v>104</v>
      </c>
      <c r="R831" s="10">
        <f t="shared" si="48"/>
        <v>32.5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t="b">
        <v>1</v>
      </c>
      <c r="N832" s="10" t="s">
        <v>8274</v>
      </c>
      <c r="O832" s="15" t="s">
        <v>8323</v>
      </c>
      <c r="P832" s="10" t="s">
        <v>8324</v>
      </c>
      <c r="Q832" s="10">
        <f t="shared" si="49"/>
        <v>108</v>
      </c>
      <c r="R832" s="10">
        <f t="shared" si="48"/>
        <v>60.66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t="b">
        <v>1</v>
      </c>
      <c r="N833" s="10" t="s">
        <v>8274</v>
      </c>
      <c r="O833" s="15" t="s">
        <v>8323</v>
      </c>
      <c r="P833" s="10" t="s">
        <v>8324</v>
      </c>
      <c r="Q833" s="10">
        <f t="shared" si="49"/>
        <v>233</v>
      </c>
      <c r="R833" s="10">
        <f t="shared" si="48"/>
        <v>175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t="b">
        <v>1</v>
      </c>
      <c r="N834" s="10" t="s">
        <v>8274</v>
      </c>
      <c r="O834" s="15" t="s">
        <v>8323</v>
      </c>
      <c r="P834" s="10" t="s">
        <v>8324</v>
      </c>
      <c r="Q834" s="10">
        <f t="shared" si="49"/>
        <v>101</v>
      </c>
      <c r="R834" s="10">
        <f t="shared" ref="R834:R897" si="52">IFERROR(ROUND(E834/L834,2),0)</f>
        <v>97.99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t="b">
        <v>1</v>
      </c>
      <c r="N835" s="10" t="s">
        <v>8274</v>
      </c>
      <c r="O835" s="15" t="s">
        <v>8323</v>
      </c>
      <c r="P835" s="10" t="s">
        <v>8324</v>
      </c>
      <c r="Q835" s="10">
        <f t="shared" ref="Q835:Q898" si="53">ROUND(E835/D835*100,0)</f>
        <v>102</v>
      </c>
      <c r="R835" s="10">
        <f t="shared" si="52"/>
        <v>148.78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t="b">
        <v>1</v>
      </c>
      <c r="N836" s="10" t="s">
        <v>8274</v>
      </c>
      <c r="O836" s="15" t="s">
        <v>8323</v>
      </c>
      <c r="P836" s="10" t="s">
        <v>8324</v>
      </c>
      <c r="Q836" s="10">
        <f t="shared" si="53"/>
        <v>131</v>
      </c>
      <c r="R836" s="10">
        <f t="shared" si="52"/>
        <v>96.08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t="b">
        <v>1</v>
      </c>
      <c r="N837" s="10" t="s">
        <v>8274</v>
      </c>
      <c r="O837" s="15" t="s">
        <v>8323</v>
      </c>
      <c r="P837" s="10" t="s">
        <v>8324</v>
      </c>
      <c r="Q837" s="10">
        <f t="shared" si="53"/>
        <v>117</v>
      </c>
      <c r="R837" s="10">
        <f t="shared" si="52"/>
        <v>58.63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t="b">
        <v>1</v>
      </c>
      <c r="N838" s="10" t="s">
        <v>8274</v>
      </c>
      <c r="O838" s="15" t="s">
        <v>8323</v>
      </c>
      <c r="P838" s="10" t="s">
        <v>8324</v>
      </c>
      <c r="Q838" s="10">
        <f t="shared" si="53"/>
        <v>101</v>
      </c>
      <c r="R838" s="10">
        <f t="shared" si="52"/>
        <v>109.71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t="b">
        <v>1</v>
      </c>
      <c r="N839" s="10" t="s">
        <v>8274</v>
      </c>
      <c r="O839" s="15" t="s">
        <v>8323</v>
      </c>
      <c r="P839" s="10" t="s">
        <v>8324</v>
      </c>
      <c r="Q839" s="10">
        <f t="shared" si="53"/>
        <v>122</v>
      </c>
      <c r="R839" s="10">
        <f t="shared" si="52"/>
        <v>49.11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t="b">
        <v>1</v>
      </c>
      <c r="N840" s="10" t="s">
        <v>8274</v>
      </c>
      <c r="O840" s="15" t="s">
        <v>8323</v>
      </c>
      <c r="P840" s="10" t="s">
        <v>8324</v>
      </c>
      <c r="Q840" s="10">
        <f t="shared" si="53"/>
        <v>145</v>
      </c>
      <c r="R840" s="10">
        <f t="shared" si="52"/>
        <v>47.67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t="b">
        <v>1</v>
      </c>
      <c r="N841" s="10" t="s">
        <v>8274</v>
      </c>
      <c r="O841" s="15" t="s">
        <v>8323</v>
      </c>
      <c r="P841" s="10" t="s">
        <v>8324</v>
      </c>
      <c r="Q841" s="10">
        <f t="shared" si="53"/>
        <v>117</v>
      </c>
      <c r="R841" s="10">
        <f t="shared" si="52"/>
        <v>60.74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t="b">
        <v>1</v>
      </c>
      <c r="N842" s="10" t="s">
        <v>8275</v>
      </c>
      <c r="O842" s="15" t="s">
        <v>8323</v>
      </c>
      <c r="P842" s="10" t="s">
        <v>8325</v>
      </c>
      <c r="Q842" s="10">
        <f t="shared" si="53"/>
        <v>120</v>
      </c>
      <c r="R842" s="10">
        <f t="shared" si="52"/>
        <v>63.38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t="b">
        <v>1</v>
      </c>
      <c r="N843" s="10" t="s">
        <v>8275</v>
      </c>
      <c r="O843" s="15" t="s">
        <v>8323</v>
      </c>
      <c r="P843" s="10" t="s">
        <v>8325</v>
      </c>
      <c r="Q843" s="10">
        <f t="shared" si="53"/>
        <v>101</v>
      </c>
      <c r="R843" s="10">
        <f t="shared" si="52"/>
        <v>53.89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t="b">
        <v>1</v>
      </c>
      <c r="N844" s="10" t="s">
        <v>8275</v>
      </c>
      <c r="O844" s="15" t="s">
        <v>8323</v>
      </c>
      <c r="P844" s="10" t="s">
        <v>8325</v>
      </c>
      <c r="Q844" s="10">
        <f t="shared" si="53"/>
        <v>104</v>
      </c>
      <c r="R844" s="10">
        <f t="shared" si="52"/>
        <v>66.87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t="b">
        <v>1</v>
      </c>
      <c r="N845" s="10" t="s">
        <v>8275</v>
      </c>
      <c r="O845" s="15" t="s">
        <v>8323</v>
      </c>
      <c r="P845" s="10" t="s">
        <v>8325</v>
      </c>
      <c r="Q845" s="10">
        <f t="shared" si="53"/>
        <v>267</v>
      </c>
      <c r="R845" s="10">
        <f t="shared" si="52"/>
        <v>63.1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t="b">
        <v>1</v>
      </c>
      <c r="N846" s="10" t="s">
        <v>8275</v>
      </c>
      <c r="O846" s="15" t="s">
        <v>8323</v>
      </c>
      <c r="P846" s="10" t="s">
        <v>8325</v>
      </c>
      <c r="Q846" s="10">
        <f t="shared" si="53"/>
        <v>194</v>
      </c>
      <c r="R846" s="10">
        <f t="shared" si="52"/>
        <v>36.630000000000003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t="b">
        <v>1</v>
      </c>
      <c r="N847" s="10" t="s">
        <v>8275</v>
      </c>
      <c r="O847" s="15" t="s">
        <v>8323</v>
      </c>
      <c r="P847" s="10" t="s">
        <v>8325</v>
      </c>
      <c r="Q847" s="10">
        <f t="shared" si="53"/>
        <v>120</v>
      </c>
      <c r="R847" s="10">
        <f t="shared" si="52"/>
        <v>34.01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t="b">
        <v>1</v>
      </c>
      <c r="N848" s="10" t="s">
        <v>8275</v>
      </c>
      <c r="O848" s="15" t="s">
        <v>8323</v>
      </c>
      <c r="P848" s="10" t="s">
        <v>8325</v>
      </c>
      <c r="Q848" s="10">
        <f t="shared" si="53"/>
        <v>122</v>
      </c>
      <c r="R848" s="10">
        <f t="shared" si="52"/>
        <v>28.55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t="b">
        <v>1</v>
      </c>
      <c r="N849" s="10" t="s">
        <v>8275</v>
      </c>
      <c r="O849" s="15" t="s">
        <v>8323</v>
      </c>
      <c r="P849" s="10" t="s">
        <v>8325</v>
      </c>
      <c r="Q849" s="10">
        <f t="shared" si="53"/>
        <v>100</v>
      </c>
      <c r="R849" s="10">
        <f t="shared" si="52"/>
        <v>10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t="b">
        <v>1</v>
      </c>
      <c r="N850" s="10" t="s">
        <v>8275</v>
      </c>
      <c r="O850" s="15" t="s">
        <v>8323</v>
      </c>
      <c r="P850" s="10" t="s">
        <v>8325</v>
      </c>
      <c r="Q850" s="10">
        <f t="shared" si="53"/>
        <v>100</v>
      </c>
      <c r="R850" s="10">
        <f t="shared" si="52"/>
        <v>18.75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t="b">
        <v>1</v>
      </c>
      <c r="N851" s="10" t="s">
        <v>8275</v>
      </c>
      <c r="O851" s="15" t="s">
        <v>8323</v>
      </c>
      <c r="P851" s="10" t="s">
        <v>8325</v>
      </c>
      <c r="Q851" s="10">
        <f t="shared" si="53"/>
        <v>120</v>
      </c>
      <c r="R851" s="10">
        <f t="shared" si="52"/>
        <v>41.7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t="b">
        <v>1</v>
      </c>
      <c r="N852" s="10" t="s">
        <v>8275</v>
      </c>
      <c r="O852" s="15" t="s">
        <v>8323</v>
      </c>
      <c r="P852" s="10" t="s">
        <v>8325</v>
      </c>
      <c r="Q852" s="10">
        <f t="shared" si="53"/>
        <v>155</v>
      </c>
      <c r="R852" s="10">
        <f t="shared" si="52"/>
        <v>46.67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t="b">
        <v>1</v>
      </c>
      <c r="N853" s="10" t="s">
        <v>8275</v>
      </c>
      <c r="O853" s="15" t="s">
        <v>8323</v>
      </c>
      <c r="P853" s="10" t="s">
        <v>8325</v>
      </c>
      <c r="Q853" s="10">
        <f t="shared" si="53"/>
        <v>130</v>
      </c>
      <c r="R853" s="10">
        <f t="shared" si="52"/>
        <v>37.270000000000003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t="b">
        <v>1</v>
      </c>
      <c r="N854" s="10" t="s">
        <v>8275</v>
      </c>
      <c r="O854" s="15" t="s">
        <v>8323</v>
      </c>
      <c r="P854" s="10" t="s">
        <v>8325</v>
      </c>
      <c r="Q854" s="10">
        <f t="shared" si="53"/>
        <v>105</v>
      </c>
      <c r="R854" s="10">
        <f t="shared" si="52"/>
        <v>59.26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t="b">
        <v>1</v>
      </c>
      <c r="N855" s="10" t="s">
        <v>8275</v>
      </c>
      <c r="O855" s="15" t="s">
        <v>8323</v>
      </c>
      <c r="P855" s="10" t="s">
        <v>8325</v>
      </c>
      <c r="Q855" s="10">
        <f t="shared" si="53"/>
        <v>100</v>
      </c>
      <c r="R855" s="10">
        <f t="shared" si="52"/>
        <v>30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t="b">
        <v>1</v>
      </c>
      <c r="N856" s="10" t="s">
        <v>8275</v>
      </c>
      <c r="O856" s="15" t="s">
        <v>8323</v>
      </c>
      <c r="P856" s="10" t="s">
        <v>8325</v>
      </c>
      <c r="Q856" s="10">
        <f t="shared" si="53"/>
        <v>118</v>
      </c>
      <c r="R856" s="10">
        <f t="shared" si="52"/>
        <v>65.86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t="b">
        <v>1</v>
      </c>
      <c r="N857" s="10" t="s">
        <v>8275</v>
      </c>
      <c r="O857" s="15" t="s">
        <v>8323</v>
      </c>
      <c r="P857" s="10" t="s">
        <v>8325</v>
      </c>
      <c r="Q857" s="10">
        <f t="shared" si="53"/>
        <v>103</v>
      </c>
      <c r="R857" s="10">
        <f t="shared" si="52"/>
        <v>31.91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t="b">
        <v>1</v>
      </c>
      <c r="N858" s="10" t="s">
        <v>8275</v>
      </c>
      <c r="O858" s="15" t="s">
        <v>8323</v>
      </c>
      <c r="P858" s="10" t="s">
        <v>8325</v>
      </c>
      <c r="Q858" s="10">
        <f t="shared" si="53"/>
        <v>218</v>
      </c>
      <c r="R858" s="10">
        <f t="shared" si="52"/>
        <v>19.46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t="b">
        <v>1</v>
      </c>
      <c r="N859" s="10" t="s">
        <v>8275</v>
      </c>
      <c r="O859" s="15" t="s">
        <v>8323</v>
      </c>
      <c r="P859" s="10" t="s">
        <v>8325</v>
      </c>
      <c r="Q859" s="10">
        <f t="shared" si="53"/>
        <v>100</v>
      </c>
      <c r="R859" s="10">
        <f t="shared" si="52"/>
        <v>50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t="b">
        <v>1</v>
      </c>
      <c r="N860" s="10" t="s">
        <v>8275</v>
      </c>
      <c r="O860" s="15" t="s">
        <v>8323</v>
      </c>
      <c r="P860" s="10" t="s">
        <v>8325</v>
      </c>
      <c r="Q860" s="10">
        <f t="shared" si="53"/>
        <v>144</v>
      </c>
      <c r="R860" s="10">
        <f t="shared" si="52"/>
        <v>22.74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t="b">
        <v>1</v>
      </c>
      <c r="N861" s="10" t="s">
        <v>8275</v>
      </c>
      <c r="O861" s="15" t="s">
        <v>8323</v>
      </c>
      <c r="P861" s="10" t="s">
        <v>8325</v>
      </c>
      <c r="Q861" s="10">
        <f t="shared" si="53"/>
        <v>105</v>
      </c>
      <c r="R861" s="10">
        <f t="shared" si="52"/>
        <v>42.72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t="b">
        <v>0</v>
      </c>
      <c r="N862" s="10" t="s">
        <v>8276</v>
      </c>
      <c r="O862" s="15" t="s">
        <v>8323</v>
      </c>
      <c r="P862" s="10" t="s">
        <v>8326</v>
      </c>
      <c r="Q862" s="10">
        <f t="shared" si="53"/>
        <v>18</v>
      </c>
      <c r="R862" s="10">
        <f t="shared" si="52"/>
        <v>52.92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t="b">
        <v>0</v>
      </c>
      <c r="N863" s="10" t="s">
        <v>8276</v>
      </c>
      <c r="O863" s="15" t="s">
        <v>8323</v>
      </c>
      <c r="P863" s="10" t="s">
        <v>8326</v>
      </c>
      <c r="Q863" s="10">
        <f t="shared" si="53"/>
        <v>2</v>
      </c>
      <c r="R863" s="10">
        <f t="shared" si="52"/>
        <v>50.5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t="b">
        <v>0</v>
      </c>
      <c r="N864" s="10" t="s">
        <v>8276</v>
      </c>
      <c r="O864" s="15" t="s">
        <v>8323</v>
      </c>
      <c r="P864" s="10" t="s">
        <v>8326</v>
      </c>
      <c r="Q864" s="10">
        <f t="shared" si="53"/>
        <v>0</v>
      </c>
      <c r="R864" s="10">
        <f t="shared" si="52"/>
        <v>42.5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t="b">
        <v>0</v>
      </c>
      <c r="N865" s="10" t="s">
        <v>8276</v>
      </c>
      <c r="O865" s="15" t="s">
        <v>8323</v>
      </c>
      <c r="P865" s="10" t="s">
        <v>8326</v>
      </c>
      <c r="Q865" s="10">
        <f t="shared" si="53"/>
        <v>5</v>
      </c>
      <c r="R865" s="10">
        <f t="shared" si="52"/>
        <v>18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t="b">
        <v>0</v>
      </c>
      <c r="N866" s="10" t="s">
        <v>8276</v>
      </c>
      <c r="O866" s="15" t="s">
        <v>8323</v>
      </c>
      <c r="P866" s="10" t="s">
        <v>8326</v>
      </c>
      <c r="Q866" s="10">
        <f t="shared" si="53"/>
        <v>42</v>
      </c>
      <c r="R866" s="10">
        <f t="shared" si="52"/>
        <v>34.18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t="b">
        <v>0</v>
      </c>
      <c r="N867" s="10" t="s">
        <v>8276</v>
      </c>
      <c r="O867" s="15" t="s">
        <v>8323</v>
      </c>
      <c r="P867" s="10" t="s">
        <v>8326</v>
      </c>
      <c r="Q867" s="10">
        <f t="shared" si="53"/>
        <v>2</v>
      </c>
      <c r="R867" s="10">
        <f t="shared" si="52"/>
        <v>22.5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t="b">
        <v>0</v>
      </c>
      <c r="N868" s="10" t="s">
        <v>8276</v>
      </c>
      <c r="O868" s="15" t="s">
        <v>8323</v>
      </c>
      <c r="P868" s="10" t="s">
        <v>8326</v>
      </c>
      <c r="Q868" s="10">
        <f t="shared" si="53"/>
        <v>18</v>
      </c>
      <c r="R868" s="10">
        <f t="shared" si="52"/>
        <v>58.18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t="b">
        <v>0</v>
      </c>
      <c r="N869" s="10" t="s">
        <v>8276</v>
      </c>
      <c r="O869" s="15" t="s">
        <v>8323</v>
      </c>
      <c r="P869" s="10" t="s">
        <v>8326</v>
      </c>
      <c r="Q869" s="10">
        <f t="shared" si="53"/>
        <v>24</v>
      </c>
      <c r="R869" s="10">
        <f t="shared" si="52"/>
        <v>109.18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t="b">
        <v>0</v>
      </c>
      <c r="N870" s="10" t="s">
        <v>8276</v>
      </c>
      <c r="O870" s="15" t="s">
        <v>8323</v>
      </c>
      <c r="P870" s="10" t="s">
        <v>8326</v>
      </c>
      <c r="Q870" s="10">
        <f t="shared" si="53"/>
        <v>0</v>
      </c>
      <c r="R870" s="10">
        <f t="shared" si="52"/>
        <v>50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t="b">
        <v>0</v>
      </c>
      <c r="N871" s="10" t="s">
        <v>8276</v>
      </c>
      <c r="O871" s="15" t="s">
        <v>8323</v>
      </c>
      <c r="P871" s="10" t="s">
        <v>8326</v>
      </c>
      <c r="Q871" s="10">
        <f t="shared" si="53"/>
        <v>12</v>
      </c>
      <c r="R871" s="10">
        <f t="shared" si="52"/>
        <v>346.67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t="b">
        <v>0</v>
      </c>
      <c r="N872" s="10" t="s">
        <v>8276</v>
      </c>
      <c r="O872" s="15" t="s">
        <v>8323</v>
      </c>
      <c r="P872" s="10" t="s">
        <v>8326</v>
      </c>
      <c r="Q872" s="10">
        <f t="shared" si="53"/>
        <v>0</v>
      </c>
      <c r="R872" s="10">
        <f t="shared" si="52"/>
        <v>12.4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t="b">
        <v>0</v>
      </c>
      <c r="N873" s="10" t="s">
        <v>8276</v>
      </c>
      <c r="O873" s="15" t="s">
        <v>8323</v>
      </c>
      <c r="P873" s="10" t="s">
        <v>8326</v>
      </c>
      <c r="Q873" s="10">
        <f t="shared" si="53"/>
        <v>5</v>
      </c>
      <c r="R873" s="10">
        <f t="shared" si="52"/>
        <v>27.08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t="b">
        <v>0</v>
      </c>
      <c r="N874" s="10" t="s">
        <v>8276</v>
      </c>
      <c r="O874" s="15" t="s">
        <v>8323</v>
      </c>
      <c r="P874" s="10" t="s">
        <v>8326</v>
      </c>
      <c r="Q874" s="10">
        <f t="shared" si="53"/>
        <v>1</v>
      </c>
      <c r="R874" s="10">
        <f t="shared" si="52"/>
        <v>32.5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t="b">
        <v>0</v>
      </c>
      <c r="N875" s="10" t="s">
        <v>8276</v>
      </c>
      <c r="O875" s="15" t="s">
        <v>8323</v>
      </c>
      <c r="P875" s="10" t="s">
        <v>8326</v>
      </c>
      <c r="Q875" s="10">
        <f t="shared" si="53"/>
        <v>1</v>
      </c>
      <c r="R875" s="10">
        <f t="shared" si="52"/>
        <v>9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t="b">
        <v>0</v>
      </c>
      <c r="N876" s="10" t="s">
        <v>8276</v>
      </c>
      <c r="O876" s="15" t="s">
        <v>8323</v>
      </c>
      <c r="P876" s="10" t="s">
        <v>8326</v>
      </c>
      <c r="Q876" s="10">
        <f t="shared" si="53"/>
        <v>24</v>
      </c>
      <c r="R876" s="10">
        <f t="shared" si="52"/>
        <v>34.76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t="b">
        <v>0</v>
      </c>
      <c r="N877" s="10" t="s">
        <v>8276</v>
      </c>
      <c r="O877" s="15" t="s">
        <v>8323</v>
      </c>
      <c r="P877" s="10" t="s">
        <v>8326</v>
      </c>
      <c r="Q877" s="10">
        <f t="shared" si="53"/>
        <v>0</v>
      </c>
      <c r="R877" s="10">
        <f t="shared" si="52"/>
        <v>0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t="b">
        <v>0</v>
      </c>
      <c r="N878" s="10" t="s">
        <v>8276</v>
      </c>
      <c r="O878" s="15" t="s">
        <v>8323</v>
      </c>
      <c r="P878" s="10" t="s">
        <v>8326</v>
      </c>
      <c r="Q878" s="10">
        <f t="shared" si="53"/>
        <v>41</v>
      </c>
      <c r="R878" s="10">
        <f t="shared" si="52"/>
        <v>28.58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t="b">
        <v>0</v>
      </c>
      <c r="N879" s="10" t="s">
        <v>8276</v>
      </c>
      <c r="O879" s="15" t="s">
        <v>8323</v>
      </c>
      <c r="P879" s="10" t="s">
        <v>8326</v>
      </c>
      <c r="Q879" s="10">
        <f t="shared" si="53"/>
        <v>68</v>
      </c>
      <c r="R879" s="10">
        <f t="shared" si="52"/>
        <v>46.59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t="b">
        <v>0</v>
      </c>
      <c r="N880" s="10" t="s">
        <v>8276</v>
      </c>
      <c r="O880" s="15" t="s">
        <v>8323</v>
      </c>
      <c r="P880" s="10" t="s">
        <v>8326</v>
      </c>
      <c r="Q880" s="10">
        <f t="shared" si="53"/>
        <v>1</v>
      </c>
      <c r="R880" s="10">
        <f t="shared" si="52"/>
        <v>32.5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t="b">
        <v>0</v>
      </c>
      <c r="N881" s="10" t="s">
        <v>8276</v>
      </c>
      <c r="O881" s="15" t="s">
        <v>8323</v>
      </c>
      <c r="P881" s="10" t="s">
        <v>8326</v>
      </c>
      <c r="Q881" s="10">
        <f t="shared" si="53"/>
        <v>31</v>
      </c>
      <c r="R881" s="10">
        <f t="shared" si="52"/>
        <v>21.47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t="b">
        <v>0</v>
      </c>
      <c r="N882" s="10" t="s">
        <v>8277</v>
      </c>
      <c r="O882" s="15" t="s">
        <v>8323</v>
      </c>
      <c r="P882" s="10" t="s">
        <v>8327</v>
      </c>
      <c r="Q882" s="10">
        <f t="shared" si="53"/>
        <v>3</v>
      </c>
      <c r="R882" s="10">
        <f t="shared" si="52"/>
        <v>14.13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t="b">
        <v>0</v>
      </c>
      <c r="N883" s="10" t="s">
        <v>8277</v>
      </c>
      <c r="O883" s="15" t="s">
        <v>8323</v>
      </c>
      <c r="P883" s="10" t="s">
        <v>8327</v>
      </c>
      <c r="Q883" s="10">
        <f t="shared" si="53"/>
        <v>1</v>
      </c>
      <c r="R883" s="10">
        <f t="shared" si="52"/>
        <v>30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t="b">
        <v>0</v>
      </c>
      <c r="N884" s="10" t="s">
        <v>8277</v>
      </c>
      <c r="O884" s="15" t="s">
        <v>8323</v>
      </c>
      <c r="P884" s="10" t="s">
        <v>8327</v>
      </c>
      <c r="Q884" s="10">
        <f t="shared" si="53"/>
        <v>20</v>
      </c>
      <c r="R884" s="10">
        <f t="shared" si="52"/>
        <v>21.57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t="b">
        <v>0</v>
      </c>
      <c r="N885" s="10" t="s">
        <v>8277</v>
      </c>
      <c r="O885" s="15" t="s">
        <v>8323</v>
      </c>
      <c r="P885" s="10" t="s">
        <v>8327</v>
      </c>
      <c r="Q885" s="10">
        <f t="shared" si="53"/>
        <v>40</v>
      </c>
      <c r="R885" s="10">
        <f t="shared" si="52"/>
        <v>83.38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t="b">
        <v>0</v>
      </c>
      <c r="N886" s="10" t="s">
        <v>8277</v>
      </c>
      <c r="O886" s="15" t="s">
        <v>8323</v>
      </c>
      <c r="P886" s="10" t="s">
        <v>8327</v>
      </c>
      <c r="Q886" s="10">
        <f t="shared" si="53"/>
        <v>1</v>
      </c>
      <c r="R886" s="10">
        <f t="shared" si="52"/>
        <v>10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t="b">
        <v>0</v>
      </c>
      <c r="N887" s="10" t="s">
        <v>8277</v>
      </c>
      <c r="O887" s="15" t="s">
        <v>8323</v>
      </c>
      <c r="P887" s="10" t="s">
        <v>8327</v>
      </c>
      <c r="Q887" s="10">
        <f t="shared" si="53"/>
        <v>75</v>
      </c>
      <c r="R887" s="10">
        <f t="shared" si="52"/>
        <v>35.71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t="b">
        <v>0</v>
      </c>
      <c r="N888" s="10" t="s">
        <v>8277</v>
      </c>
      <c r="O888" s="15" t="s">
        <v>8323</v>
      </c>
      <c r="P888" s="10" t="s">
        <v>8327</v>
      </c>
      <c r="Q888" s="10">
        <f t="shared" si="53"/>
        <v>41</v>
      </c>
      <c r="R888" s="10">
        <f t="shared" si="52"/>
        <v>29.29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t="b">
        <v>0</v>
      </c>
      <c r="N889" s="10" t="s">
        <v>8277</v>
      </c>
      <c r="O889" s="15" t="s">
        <v>8323</v>
      </c>
      <c r="P889" s="10" t="s">
        <v>8327</v>
      </c>
      <c r="Q889" s="10">
        <f t="shared" si="53"/>
        <v>0</v>
      </c>
      <c r="R889" s="10">
        <f t="shared" si="52"/>
        <v>0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t="b">
        <v>0</v>
      </c>
      <c r="N890" s="10" t="s">
        <v>8277</v>
      </c>
      <c r="O890" s="15" t="s">
        <v>8323</v>
      </c>
      <c r="P890" s="10" t="s">
        <v>8327</v>
      </c>
      <c r="Q890" s="10">
        <f t="shared" si="53"/>
        <v>7</v>
      </c>
      <c r="R890" s="10">
        <f t="shared" si="52"/>
        <v>18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t="b">
        <v>0</v>
      </c>
      <c r="N891" s="10" t="s">
        <v>8277</v>
      </c>
      <c r="O891" s="15" t="s">
        <v>8323</v>
      </c>
      <c r="P891" s="10" t="s">
        <v>8327</v>
      </c>
      <c r="Q891" s="10">
        <f t="shared" si="53"/>
        <v>9</v>
      </c>
      <c r="R891" s="10">
        <f t="shared" si="52"/>
        <v>73.760000000000005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t="b">
        <v>0</v>
      </c>
      <c r="N892" s="10" t="s">
        <v>8277</v>
      </c>
      <c r="O892" s="15" t="s">
        <v>8323</v>
      </c>
      <c r="P892" s="10" t="s">
        <v>8327</v>
      </c>
      <c r="Q892" s="10">
        <f t="shared" si="53"/>
        <v>4</v>
      </c>
      <c r="R892" s="10">
        <f t="shared" si="52"/>
        <v>31.25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t="b">
        <v>0</v>
      </c>
      <c r="N893" s="10" t="s">
        <v>8277</v>
      </c>
      <c r="O893" s="15" t="s">
        <v>8323</v>
      </c>
      <c r="P893" s="10" t="s">
        <v>8327</v>
      </c>
      <c r="Q893" s="10">
        <f t="shared" si="53"/>
        <v>3</v>
      </c>
      <c r="R893" s="10">
        <f t="shared" si="52"/>
        <v>28.89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t="b">
        <v>0</v>
      </c>
      <c r="N894" s="10" t="s">
        <v>8277</v>
      </c>
      <c r="O894" s="15" t="s">
        <v>8323</v>
      </c>
      <c r="P894" s="10" t="s">
        <v>8327</v>
      </c>
      <c r="Q894" s="10">
        <f t="shared" si="53"/>
        <v>41</v>
      </c>
      <c r="R894" s="10">
        <f t="shared" si="52"/>
        <v>143.82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t="b">
        <v>0</v>
      </c>
      <c r="N895" s="10" t="s">
        <v>8277</v>
      </c>
      <c r="O895" s="15" t="s">
        <v>8323</v>
      </c>
      <c r="P895" s="10" t="s">
        <v>8327</v>
      </c>
      <c r="Q895" s="10">
        <f t="shared" si="53"/>
        <v>10</v>
      </c>
      <c r="R895" s="10">
        <f t="shared" si="52"/>
        <v>40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t="b">
        <v>0</v>
      </c>
      <c r="N896" s="10" t="s">
        <v>8277</v>
      </c>
      <c r="O896" s="15" t="s">
        <v>8323</v>
      </c>
      <c r="P896" s="10" t="s">
        <v>8327</v>
      </c>
      <c r="Q896" s="10">
        <f t="shared" si="53"/>
        <v>39</v>
      </c>
      <c r="R896" s="10">
        <f t="shared" si="52"/>
        <v>147.81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t="b">
        <v>0</v>
      </c>
      <c r="N897" s="10" t="s">
        <v>8277</v>
      </c>
      <c r="O897" s="15" t="s">
        <v>8323</v>
      </c>
      <c r="P897" s="10" t="s">
        <v>8327</v>
      </c>
      <c r="Q897" s="10">
        <f t="shared" si="53"/>
        <v>2</v>
      </c>
      <c r="R897" s="10">
        <f t="shared" si="52"/>
        <v>27.86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t="b">
        <v>0</v>
      </c>
      <c r="N898" s="10" t="s">
        <v>8277</v>
      </c>
      <c r="O898" s="15" t="s">
        <v>8323</v>
      </c>
      <c r="P898" s="10" t="s">
        <v>8327</v>
      </c>
      <c r="Q898" s="10">
        <f t="shared" si="53"/>
        <v>40</v>
      </c>
      <c r="R898" s="10">
        <f t="shared" ref="R898:R961" si="56">IFERROR(ROUND(E898/L898,2),0)</f>
        <v>44.44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t="b">
        <v>0</v>
      </c>
      <c r="N899" s="10" t="s">
        <v>8277</v>
      </c>
      <c r="O899" s="15" t="s">
        <v>8323</v>
      </c>
      <c r="P899" s="10" t="s">
        <v>8327</v>
      </c>
      <c r="Q899" s="10">
        <f t="shared" ref="Q899:Q962" si="57">ROUND(E899/D899*100,0)</f>
        <v>0</v>
      </c>
      <c r="R899" s="10">
        <f t="shared" si="56"/>
        <v>0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t="b">
        <v>0</v>
      </c>
      <c r="N900" s="10" t="s">
        <v>8277</v>
      </c>
      <c r="O900" s="15" t="s">
        <v>8323</v>
      </c>
      <c r="P900" s="10" t="s">
        <v>8327</v>
      </c>
      <c r="Q900" s="10">
        <f t="shared" si="57"/>
        <v>3</v>
      </c>
      <c r="R900" s="10">
        <f t="shared" si="56"/>
        <v>35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t="b">
        <v>0</v>
      </c>
      <c r="N901" s="10" t="s">
        <v>8277</v>
      </c>
      <c r="O901" s="15" t="s">
        <v>8323</v>
      </c>
      <c r="P901" s="10" t="s">
        <v>8327</v>
      </c>
      <c r="Q901" s="10">
        <f t="shared" si="57"/>
        <v>37</v>
      </c>
      <c r="R901" s="10">
        <f t="shared" si="56"/>
        <v>35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t="b">
        <v>0</v>
      </c>
      <c r="N902" s="10" t="s">
        <v>8276</v>
      </c>
      <c r="O902" s="15" t="s">
        <v>8323</v>
      </c>
      <c r="P902" s="10" t="s">
        <v>8326</v>
      </c>
      <c r="Q902" s="10">
        <f t="shared" si="57"/>
        <v>0</v>
      </c>
      <c r="R902" s="10">
        <f t="shared" si="56"/>
        <v>10.5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t="b">
        <v>0</v>
      </c>
      <c r="N903" s="10" t="s">
        <v>8276</v>
      </c>
      <c r="O903" s="15" t="s">
        <v>8323</v>
      </c>
      <c r="P903" s="10" t="s">
        <v>8326</v>
      </c>
      <c r="Q903" s="10">
        <f t="shared" si="57"/>
        <v>0</v>
      </c>
      <c r="R903" s="10">
        <f t="shared" si="56"/>
        <v>0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t="b">
        <v>0</v>
      </c>
      <c r="N904" s="10" t="s">
        <v>8276</v>
      </c>
      <c r="O904" s="15" t="s">
        <v>8323</v>
      </c>
      <c r="P904" s="10" t="s">
        <v>8326</v>
      </c>
      <c r="Q904" s="10">
        <f t="shared" si="57"/>
        <v>0</v>
      </c>
      <c r="R904" s="10">
        <f t="shared" si="56"/>
        <v>30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t="b">
        <v>0</v>
      </c>
      <c r="N905" s="10" t="s">
        <v>8276</v>
      </c>
      <c r="O905" s="15" t="s">
        <v>8323</v>
      </c>
      <c r="P905" s="10" t="s">
        <v>8326</v>
      </c>
      <c r="Q905" s="10">
        <f t="shared" si="57"/>
        <v>3</v>
      </c>
      <c r="R905" s="10">
        <f t="shared" si="56"/>
        <v>40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t="b">
        <v>0</v>
      </c>
      <c r="N906" s="10" t="s">
        <v>8276</v>
      </c>
      <c r="O906" s="15" t="s">
        <v>8323</v>
      </c>
      <c r="P906" s="10" t="s">
        <v>8326</v>
      </c>
      <c r="Q906" s="10">
        <f t="shared" si="57"/>
        <v>0</v>
      </c>
      <c r="R906" s="10">
        <f t="shared" si="56"/>
        <v>50.33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t="b">
        <v>0</v>
      </c>
      <c r="N907" s="10" t="s">
        <v>8276</v>
      </c>
      <c r="O907" s="15" t="s">
        <v>8323</v>
      </c>
      <c r="P907" s="10" t="s">
        <v>8326</v>
      </c>
      <c r="Q907" s="10">
        <f t="shared" si="57"/>
        <v>3</v>
      </c>
      <c r="R907" s="10">
        <f t="shared" si="56"/>
        <v>32.67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t="b">
        <v>0</v>
      </c>
      <c r="N908" s="10" t="s">
        <v>8276</v>
      </c>
      <c r="O908" s="15" t="s">
        <v>8323</v>
      </c>
      <c r="P908" s="10" t="s">
        <v>8326</v>
      </c>
      <c r="Q908" s="10">
        <f t="shared" si="57"/>
        <v>0</v>
      </c>
      <c r="R908" s="10">
        <f t="shared" si="56"/>
        <v>0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t="b">
        <v>0</v>
      </c>
      <c r="N909" s="10" t="s">
        <v>8276</v>
      </c>
      <c r="O909" s="15" t="s">
        <v>8323</v>
      </c>
      <c r="P909" s="10" t="s">
        <v>8326</v>
      </c>
      <c r="Q909" s="10">
        <f t="shared" si="57"/>
        <v>0</v>
      </c>
      <c r="R909" s="10">
        <f t="shared" si="56"/>
        <v>0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t="b">
        <v>0</v>
      </c>
      <c r="N910" s="10" t="s">
        <v>8276</v>
      </c>
      <c r="O910" s="15" t="s">
        <v>8323</v>
      </c>
      <c r="P910" s="10" t="s">
        <v>8326</v>
      </c>
      <c r="Q910" s="10">
        <f t="shared" si="57"/>
        <v>0</v>
      </c>
      <c r="R910" s="10">
        <f t="shared" si="56"/>
        <v>0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t="b">
        <v>0</v>
      </c>
      <c r="N911" s="10" t="s">
        <v>8276</v>
      </c>
      <c r="O911" s="15" t="s">
        <v>8323</v>
      </c>
      <c r="P911" s="10" t="s">
        <v>8326</v>
      </c>
      <c r="Q911" s="10">
        <f t="shared" si="57"/>
        <v>3</v>
      </c>
      <c r="R911" s="10">
        <f t="shared" si="56"/>
        <v>65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t="b">
        <v>0</v>
      </c>
      <c r="N912" s="10" t="s">
        <v>8276</v>
      </c>
      <c r="O912" s="15" t="s">
        <v>8323</v>
      </c>
      <c r="P912" s="10" t="s">
        <v>8326</v>
      </c>
      <c r="Q912" s="10">
        <f t="shared" si="57"/>
        <v>22</v>
      </c>
      <c r="R912" s="10">
        <f t="shared" si="56"/>
        <v>24.6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t="b">
        <v>0</v>
      </c>
      <c r="N913" s="10" t="s">
        <v>8276</v>
      </c>
      <c r="O913" s="15" t="s">
        <v>8323</v>
      </c>
      <c r="P913" s="10" t="s">
        <v>8326</v>
      </c>
      <c r="Q913" s="10">
        <f t="shared" si="57"/>
        <v>0</v>
      </c>
      <c r="R913" s="10">
        <f t="shared" si="56"/>
        <v>0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t="b">
        <v>0</v>
      </c>
      <c r="N914" s="10" t="s">
        <v>8276</v>
      </c>
      <c r="O914" s="15" t="s">
        <v>8323</v>
      </c>
      <c r="P914" s="10" t="s">
        <v>8326</v>
      </c>
      <c r="Q914" s="10">
        <f t="shared" si="57"/>
        <v>1</v>
      </c>
      <c r="R914" s="10">
        <f t="shared" si="56"/>
        <v>15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t="b">
        <v>0</v>
      </c>
      <c r="N915" s="10" t="s">
        <v>8276</v>
      </c>
      <c r="O915" s="15" t="s">
        <v>8323</v>
      </c>
      <c r="P915" s="10" t="s">
        <v>8326</v>
      </c>
      <c r="Q915" s="10">
        <f t="shared" si="57"/>
        <v>7</v>
      </c>
      <c r="R915" s="10">
        <f t="shared" si="56"/>
        <v>82.58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t="b">
        <v>0</v>
      </c>
      <c r="N916" s="10" t="s">
        <v>8276</v>
      </c>
      <c r="O916" s="15" t="s">
        <v>8323</v>
      </c>
      <c r="P916" s="10" t="s">
        <v>8326</v>
      </c>
      <c r="Q916" s="10">
        <f t="shared" si="57"/>
        <v>0</v>
      </c>
      <c r="R916" s="10">
        <f t="shared" si="56"/>
        <v>0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t="b">
        <v>0</v>
      </c>
      <c r="N917" s="10" t="s">
        <v>8276</v>
      </c>
      <c r="O917" s="15" t="s">
        <v>8323</v>
      </c>
      <c r="P917" s="10" t="s">
        <v>8326</v>
      </c>
      <c r="Q917" s="10">
        <f t="shared" si="57"/>
        <v>6</v>
      </c>
      <c r="R917" s="10">
        <f t="shared" si="56"/>
        <v>41.67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t="b">
        <v>0</v>
      </c>
      <c r="N918" s="10" t="s">
        <v>8276</v>
      </c>
      <c r="O918" s="15" t="s">
        <v>8323</v>
      </c>
      <c r="P918" s="10" t="s">
        <v>8326</v>
      </c>
      <c r="Q918" s="10">
        <f t="shared" si="57"/>
        <v>0</v>
      </c>
      <c r="R918" s="10">
        <f t="shared" si="56"/>
        <v>0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t="b">
        <v>0</v>
      </c>
      <c r="N919" s="10" t="s">
        <v>8276</v>
      </c>
      <c r="O919" s="15" t="s">
        <v>8323</v>
      </c>
      <c r="P919" s="10" t="s">
        <v>8326</v>
      </c>
      <c r="Q919" s="10">
        <f t="shared" si="57"/>
        <v>1</v>
      </c>
      <c r="R919" s="10">
        <f t="shared" si="56"/>
        <v>30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t="b">
        <v>0</v>
      </c>
      <c r="N920" s="10" t="s">
        <v>8276</v>
      </c>
      <c r="O920" s="15" t="s">
        <v>8323</v>
      </c>
      <c r="P920" s="10" t="s">
        <v>8326</v>
      </c>
      <c r="Q920" s="10">
        <f t="shared" si="57"/>
        <v>5</v>
      </c>
      <c r="R920" s="10">
        <f t="shared" si="56"/>
        <v>19.600000000000001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t="b">
        <v>0</v>
      </c>
      <c r="N921" s="10" t="s">
        <v>8276</v>
      </c>
      <c r="O921" s="15" t="s">
        <v>8323</v>
      </c>
      <c r="P921" s="10" t="s">
        <v>8326</v>
      </c>
      <c r="Q921" s="10">
        <f t="shared" si="57"/>
        <v>1</v>
      </c>
      <c r="R921" s="10">
        <f t="shared" si="56"/>
        <v>100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t="b">
        <v>0</v>
      </c>
      <c r="N922" s="10" t="s">
        <v>8276</v>
      </c>
      <c r="O922" s="15" t="s">
        <v>8323</v>
      </c>
      <c r="P922" s="10" t="s">
        <v>8326</v>
      </c>
      <c r="Q922" s="10">
        <f t="shared" si="57"/>
        <v>0</v>
      </c>
      <c r="R922" s="10">
        <f t="shared" si="56"/>
        <v>0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t="b">
        <v>0</v>
      </c>
      <c r="N923" s="10" t="s">
        <v>8276</v>
      </c>
      <c r="O923" s="15" t="s">
        <v>8323</v>
      </c>
      <c r="P923" s="10" t="s">
        <v>8326</v>
      </c>
      <c r="Q923" s="10">
        <f t="shared" si="57"/>
        <v>31</v>
      </c>
      <c r="R923" s="10">
        <f t="shared" si="56"/>
        <v>231.75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t="b">
        <v>0</v>
      </c>
      <c r="N924" s="10" t="s">
        <v>8276</v>
      </c>
      <c r="O924" s="15" t="s">
        <v>8323</v>
      </c>
      <c r="P924" s="10" t="s">
        <v>8326</v>
      </c>
      <c r="Q924" s="10">
        <f t="shared" si="57"/>
        <v>21</v>
      </c>
      <c r="R924" s="10">
        <f t="shared" si="56"/>
        <v>189.33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t="b">
        <v>0</v>
      </c>
      <c r="N925" s="10" t="s">
        <v>8276</v>
      </c>
      <c r="O925" s="15" t="s">
        <v>8323</v>
      </c>
      <c r="P925" s="10" t="s">
        <v>8326</v>
      </c>
      <c r="Q925" s="10">
        <f t="shared" si="57"/>
        <v>2</v>
      </c>
      <c r="R925" s="10">
        <f t="shared" si="56"/>
        <v>55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t="b">
        <v>0</v>
      </c>
      <c r="N926" s="10" t="s">
        <v>8276</v>
      </c>
      <c r="O926" s="15" t="s">
        <v>8323</v>
      </c>
      <c r="P926" s="10" t="s">
        <v>8326</v>
      </c>
      <c r="Q926" s="10">
        <f t="shared" si="57"/>
        <v>11</v>
      </c>
      <c r="R926" s="10">
        <f t="shared" si="56"/>
        <v>21.8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t="b">
        <v>0</v>
      </c>
      <c r="N927" s="10" t="s">
        <v>8276</v>
      </c>
      <c r="O927" s="15" t="s">
        <v>8323</v>
      </c>
      <c r="P927" s="10" t="s">
        <v>8326</v>
      </c>
      <c r="Q927" s="10">
        <f t="shared" si="57"/>
        <v>3</v>
      </c>
      <c r="R927" s="10">
        <f t="shared" si="56"/>
        <v>32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t="b">
        <v>0</v>
      </c>
      <c r="N928" s="10" t="s">
        <v>8276</v>
      </c>
      <c r="O928" s="15" t="s">
        <v>8323</v>
      </c>
      <c r="P928" s="10" t="s">
        <v>8326</v>
      </c>
      <c r="Q928" s="10">
        <f t="shared" si="57"/>
        <v>0</v>
      </c>
      <c r="R928" s="10">
        <f t="shared" si="56"/>
        <v>0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t="b">
        <v>0</v>
      </c>
      <c r="N929" s="10" t="s">
        <v>8276</v>
      </c>
      <c r="O929" s="15" t="s">
        <v>8323</v>
      </c>
      <c r="P929" s="10" t="s">
        <v>8326</v>
      </c>
      <c r="Q929" s="10">
        <f t="shared" si="57"/>
        <v>0</v>
      </c>
      <c r="R929" s="10">
        <f t="shared" si="56"/>
        <v>0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t="b">
        <v>0</v>
      </c>
      <c r="N930" s="10" t="s">
        <v>8276</v>
      </c>
      <c r="O930" s="15" t="s">
        <v>8323</v>
      </c>
      <c r="P930" s="10" t="s">
        <v>8326</v>
      </c>
      <c r="Q930" s="10">
        <f t="shared" si="57"/>
        <v>11</v>
      </c>
      <c r="R930" s="10">
        <f t="shared" si="56"/>
        <v>56.25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t="b">
        <v>0</v>
      </c>
      <c r="N931" s="10" t="s">
        <v>8276</v>
      </c>
      <c r="O931" s="15" t="s">
        <v>8323</v>
      </c>
      <c r="P931" s="10" t="s">
        <v>8326</v>
      </c>
      <c r="Q931" s="10">
        <f t="shared" si="57"/>
        <v>0</v>
      </c>
      <c r="R931" s="10">
        <f t="shared" si="56"/>
        <v>0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t="b">
        <v>0</v>
      </c>
      <c r="N932" s="10" t="s">
        <v>8276</v>
      </c>
      <c r="O932" s="15" t="s">
        <v>8323</v>
      </c>
      <c r="P932" s="10" t="s">
        <v>8326</v>
      </c>
      <c r="Q932" s="10">
        <f t="shared" si="57"/>
        <v>38</v>
      </c>
      <c r="R932" s="10">
        <f t="shared" si="56"/>
        <v>69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t="b">
        <v>0</v>
      </c>
      <c r="N933" s="10" t="s">
        <v>8276</v>
      </c>
      <c r="O933" s="15" t="s">
        <v>8323</v>
      </c>
      <c r="P933" s="10" t="s">
        <v>8326</v>
      </c>
      <c r="Q933" s="10">
        <f t="shared" si="57"/>
        <v>7</v>
      </c>
      <c r="R933" s="10">
        <f t="shared" si="56"/>
        <v>18.71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t="b">
        <v>0</v>
      </c>
      <c r="N934" s="10" t="s">
        <v>8276</v>
      </c>
      <c r="O934" s="15" t="s">
        <v>8323</v>
      </c>
      <c r="P934" s="10" t="s">
        <v>8326</v>
      </c>
      <c r="Q934" s="10">
        <f t="shared" si="57"/>
        <v>15</v>
      </c>
      <c r="R934" s="10">
        <f t="shared" si="56"/>
        <v>46.03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t="b">
        <v>0</v>
      </c>
      <c r="N935" s="10" t="s">
        <v>8276</v>
      </c>
      <c r="O935" s="15" t="s">
        <v>8323</v>
      </c>
      <c r="P935" s="10" t="s">
        <v>8326</v>
      </c>
      <c r="Q935" s="10">
        <f t="shared" si="57"/>
        <v>6</v>
      </c>
      <c r="R935" s="10">
        <f t="shared" si="56"/>
        <v>60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t="b">
        <v>0</v>
      </c>
      <c r="N936" s="10" t="s">
        <v>8276</v>
      </c>
      <c r="O936" s="15" t="s">
        <v>8323</v>
      </c>
      <c r="P936" s="10" t="s">
        <v>8326</v>
      </c>
      <c r="Q936" s="10">
        <f t="shared" si="57"/>
        <v>30</v>
      </c>
      <c r="R936" s="10">
        <f t="shared" si="56"/>
        <v>50.67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t="b">
        <v>0</v>
      </c>
      <c r="N937" s="10" t="s">
        <v>8276</v>
      </c>
      <c r="O937" s="15" t="s">
        <v>8323</v>
      </c>
      <c r="P937" s="10" t="s">
        <v>8326</v>
      </c>
      <c r="Q937" s="10">
        <f t="shared" si="57"/>
        <v>1</v>
      </c>
      <c r="R937" s="10">
        <f t="shared" si="56"/>
        <v>25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t="b">
        <v>0</v>
      </c>
      <c r="N938" s="10" t="s">
        <v>8276</v>
      </c>
      <c r="O938" s="15" t="s">
        <v>8323</v>
      </c>
      <c r="P938" s="10" t="s">
        <v>8326</v>
      </c>
      <c r="Q938" s="10">
        <f t="shared" si="57"/>
        <v>0</v>
      </c>
      <c r="R938" s="10">
        <f t="shared" si="56"/>
        <v>0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t="b">
        <v>0</v>
      </c>
      <c r="N939" s="10" t="s">
        <v>8276</v>
      </c>
      <c r="O939" s="15" t="s">
        <v>8323</v>
      </c>
      <c r="P939" s="10" t="s">
        <v>8326</v>
      </c>
      <c r="Q939" s="10">
        <f t="shared" si="57"/>
        <v>1</v>
      </c>
      <c r="R939" s="10">
        <f t="shared" si="56"/>
        <v>20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t="b">
        <v>0</v>
      </c>
      <c r="N940" s="10" t="s">
        <v>8276</v>
      </c>
      <c r="O940" s="15" t="s">
        <v>8323</v>
      </c>
      <c r="P940" s="10" t="s">
        <v>8326</v>
      </c>
      <c r="Q940" s="10">
        <f t="shared" si="57"/>
        <v>0</v>
      </c>
      <c r="R940" s="10">
        <f t="shared" si="56"/>
        <v>25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t="b">
        <v>0</v>
      </c>
      <c r="N941" s="10" t="s">
        <v>8276</v>
      </c>
      <c r="O941" s="15" t="s">
        <v>8323</v>
      </c>
      <c r="P941" s="10" t="s">
        <v>8326</v>
      </c>
      <c r="Q941" s="10">
        <f t="shared" si="57"/>
        <v>1</v>
      </c>
      <c r="R941" s="10">
        <f t="shared" si="56"/>
        <v>20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t="b">
        <v>0</v>
      </c>
      <c r="N942" s="10" t="s">
        <v>8271</v>
      </c>
      <c r="O942" s="15" t="s">
        <v>8317</v>
      </c>
      <c r="P942" s="10" t="s">
        <v>8319</v>
      </c>
      <c r="Q942" s="10">
        <f t="shared" si="57"/>
        <v>17</v>
      </c>
      <c r="R942" s="10">
        <f t="shared" si="56"/>
        <v>110.29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t="b">
        <v>0</v>
      </c>
      <c r="N943" s="10" t="s">
        <v>8271</v>
      </c>
      <c r="O943" s="15" t="s">
        <v>8317</v>
      </c>
      <c r="P943" s="10" t="s">
        <v>8319</v>
      </c>
      <c r="Q943" s="10">
        <f t="shared" si="57"/>
        <v>2</v>
      </c>
      <c r="R943" s="10">
        <f t="shared" si="56"/>
        <v>37.450000000000003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t="b">
        <v>0</v>
      </c>
      <c r="N944" s="10" t="s">
        <v>8271</v>
      </c>
      <c r="O944" s="15" t="s">
        <v>8317</v>
      </c>
      <c r="P944" s="10" t="s">
        <v>8319</v>
      </c>
      <c r="Q944" s="10">
        <f t="shared" si="57"/>
        <v>9</v>
      </c>
      <c r="R944" s="10">
        <f t="shared" si="56"/>
        <v>41.75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t="b">
        <v>0</v>
      </c>
      <c r="N945" s="10" t="s">
        <v>8271</v>
      </c>
      <c r="O945" s="15" t="s">
        <v>8317</v>
      </c>
      <c r="P945" s="10" t="s">
        <v>8319</v>
      </c>
      <c r="Q945" s="10">
        <f t="shared" si="57"/>
        <v>10</v>
      </c>
      <c r="R945" s="10">
        <f t="shared" si="56"/>
        <v>24.08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t="b">
        <v>0</v>
      </c>
      <c r="N946" s="10" t="s">
        <v>8271</v>
      </c>
      <c r="O946" s="15" t="s">
        <v>8317</v>
      </c>
      <c r="P946" s="10" t="s">
        <v>8319</v>
      </c>
      <c r="Q946" s="10">
        <f t="shared" si="57"/>
        <v>13</v>
      </c>
      <c r="R946" s="10">
        <f t="shared" si="56"/>
        <v>69.41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t="b">
        <v>0</v>
      </c>
      <c r="N947" s="10" t="s">
        <v>8271</v>
      </c>
      <c r="O947" s="15" t="s">
        <v>8317</v>
      </c>
      <c r="P947" s="10" t="s">
        <v>8319</v>
      </c>
      <c r="Q947" s="10">
        <f t="shared" si="57"/>
        <v>2</v>
      </c>
      <c r="R947" s="10">
        <f t="shared" si="56"/>
        <v>155.25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t="b">
        <v>0</v>
      </c>
      <c r="N948" s="10" t="s">
        <v>8271</v>
      </c>
      <c r="O948" s="15" t="s">
        <v>8317</v>
      </c>
      <c r="P948" s="10" t="s">
        <v>8319</v>
      </c>
      <c r="Q948" s="10">
        <f t="shared" si="57"/>
        <v>2</v>
      </c>
      <c r="R948" s="10">
        <f t="shared" si="56"/>
        <v>57.2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t="b">
        <v>0</v>
      </c>
      <c r="N949" s="10" t="s">
        <v>8271</v>
      </c>
      <c r="O949" s="15" t="s">
        <v>8317</v>
      </c>
      <c r="P949" s="10" t="s">
        <v>8319</v>
      </c>
      <c r="Q949" s="10">
        <f t="shared" si="57"/>
        <v>0</v>
      </c>
      <c r="R949" s="10">
        <f t="shared" si="56"/>
        <v>0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t="b">
        <v>0</v>
      </c>
      <c r="N950" s="10" t="s">
        <v>8271</v>
      </c>
      <c r="O950" s="15" t="s">
        <v>8317</v>
      </c>
      <c r="P950" s="10" t="s">
        <v>8319</v>
      </c>
      <c r="Q950" s="10">
        <f t="shared" si="57"/>
        <v>12</v>
      </c>
      <c r="R950" s="10">
        <f t="shared" si="56"/>
        <v>60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t="b">
        <v>0</v>
      </c>
      <c r="N951" s="10" t="s">
        <v>8271</v>
      </c>
      <c r="O951" s="15" t="s">
        <v>8317</v>
      </c>
      <c r="P951" s="10" t="s">
        <v>8319</v>
      </c>
      <c r="Q951" s="10">
        <f t="shared" si="57"/>
        <v>1</v>
      </c>
      <c r="R951" s="10">
        <f t="shared" si="56"/>
        <v>39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t="b">
        <v>0</v>
      </c>
      <c r="N952" s="10" t="s">
        <v>8271</v>
      </c>
      <c r="O952" s="15" t="s">
        <v>8317</v>
      </c>
      <c r="P952" s="10" t="s">
        <v>8319</v>
      </c>
      <c r="Q952" s="10">
        <f t="shared" si="57"/>
        <v>28</v>
      </c>
      <c r="R952" s="10">
        <f t="shared" si="56"/>
        <v>58.42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t="b">
        <v>0</v>
      </c>
      <c r="N953" s="10" t="s">
        <v>8271</v>
      </c>
      <c r="O953" s="15" t="s">
        <v>8317</v>
      </c>
      <c r="P953" s="10" t="s">
        <v>8319</v>
      </c>
      <c r="Q953" s="10">
        <f t="shared" si="57"/>
        <v>38</v>
      </c>
      <c r="R953" s="10">
        <f t="shared" si="56"/>
        <v>158.63999999999999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t="b">
        <v>0</v>
      </c>
      <c r="N954" s="10" t="s">
        <v>8271</v>
      </c>
      <c r="O954" s="15" t="s">
        <v>8317</v>
      </c>
      <c r="P954" s="10" t="s">
        <v>8319</v>
      </c>
      <c r="Q954" s="10">
        <f t="shared" si="57"/>
        <v>40</v>
      </c>
      <c r="R954" s="10">
        <f t="shared" si="56"/>
        <v>99.86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t="b">
        <v>0</v>
      </c>
      <c r="N955" s="10" t="s">
        <v>8271</v>
      </c>
      <c r="O955" s="15" t="s">
        <v>8317</v>
      </c>
      <c r="P955" s="10" t="s">
        <v>8319</v>
      </c>
      <c r="Q955" s="10">
        <f t="shared" si="57"/>
        <v>1</v>
      </c>
      <c r="R955" s="10">
        <f t="shared" si="56"/>
        <v>25.2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t="b">
        <v>0</v>
      </c>
      <c r="N956" s="10" t="s">
        <v>8271</v>
      </c>
      <c r="O956" s="15" t="s">
        <v>8317</v>
      </c>
      <c r="P956" s="10" t="s">
        <v>8319</v>
      </c>
      <c r="Q956" s="10">
        <f t="shared" si="57"/>
        <v>43</v>
      </c>
      <c r="R956" s="10">
        <f t="shared" si="56"/>
        <v>89.19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t="b">
        <v>0</v>
      </c>
      <c r="N957" s="10" t="s">
        <v>8271</v>
      </c>
      <c r="O957" s="15" t="s">
        <v>8317</v>
      </c>
      <c r="P957" s="10" t="s">
        <v>8319</v>
      </c>
      <c r="Q957" s="10">
        <f t="shared" si="57"/>
        <v>6</v>
      </c>
      <c r="R957" s="10">
        <f t="shared" si="56"/>
        <v>182.62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t="b">
        <v>0</v>
      </c>
      <c r="N958" s="10" t="s">
        <v>8271</v>
      </c>
      <c r="O958" s="15" t="s">
        <v>8317</v>
      </c>
      <c r="P958" s="10" t="s">
        <v>8319</v>
      </c>
      <c r="Q958" s="10">
        <f t="shared" si="57"/>
        <v>2</v>
      </c>
      <c r="R958" s="10">
        <f t="shared" si="56"/>
        <v>50.65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t="b">
        <v>0</v>
      </c>
      <c r="N959" s="10" t="s">
        <v>8271</v>
      </c>
      <c r="O959" s="15" t="s">
        <v>8317</v>
      </c>
      <c r="P959" s="10" t="s">
        <v>8319</v>
      </c>
      <c r="Q959" s="10">
        <f t="shared" si="57"/>
        <v>2</v>
      </c>
      <c r="R959" s="10">
        <f t="shared" si="56"/>
        <v>33.29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t="b">
        <v>0</v>
      </c>
      <c r="N960" s="10" t="s">
        <v>8271</v>
      </c>
      <c r="O960" s="15" t="s">
        <v>8317</v>
      </c>
      <c r="P960" s="10" t="s">
        <v>8319</v>
      </c>
      <c r="Q960" s="10">
        <f t="shared" si="57"/>
        <v>11</v>
      </c>
      <c r="R960" s="10">
        <f t="shared" si="56"/>
        <v>51.82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t="b">
        <v>0</v>
      </c>
      <c r="N961" s="10" t="s">
        <v>8271</v>
      </c>
      <c r="O961" s="15" t="s">
        <v>8317</v>
      </c>
      <c r="P961" s="10" t="s">
        <v>8319</v>
      </c>
      <c r="Q961" s="10">
        <f t="shared" si="57"/>
        <v>39</v>
      </c>
      <c r="R961" s="10">
        <f t="shared" si="56"/>
        <v>113.63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t="b">
        <v>0</v>
      </c>
      <c r="N962" s="10" t="s">
        <v>8271</v>
      </c>
      <c r="O962" s="15" t="s">
        <v>8317</v>
      </c>
      <c r="P962" s="10" t="s">
        <v>8319</v>
      </c>
      <c r="Q962" s="10">
        <f t="shared" si="57"/>
        <v>46</v>
      </c>
      <c r="R962" s="10">
        <f t="shared" ref="R962:R1025" si="60">IFERROR(ROUND(E962/L962,2),0)</f>
        <v>136.46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t="b">
        <v>0</v>
      </c>
      <c r="N963" s="10" t="s">
        <v>8271</v>
      </c>
      <c r="O963" s="15" t="s">
        <v>8317</v>
      </c>
      <c r="P963" s="10" t="s">
        <v>8319</v>
      </c>
      <c r="Q963" s="10">
        <f t="shared" ref="Q963:Q1026" si="61">ROUND(E963/D963*100,0)</f>
        <v>42</v>
      </c>
      <c r="R963" s="10">
        <f t="shared" si="60"/>
        <v>364.35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t="b">
        <v>0</v>
      </c>
      <c r="N964" s="10" t="s">
        <v>8271</v>
      </c>
      <c r="O964" s="15" t="s">
        <v>8317</v>
      </c>
      <c r="P964" s="10" t="s">
        <v>8319</v>
      </c>
      <c r="Q964" s="10">
        <f t="shared" si="61"/>
        <v>28</v>
      </c>
      <c r="R964" s="10">
        <f t="shared" si="60"/>
        <v>19.239999999999998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t="b">
        <v>0</v>
      </c>
      <c r="N965" s="10" t="s">
        <v>8271</v>
      </c>
      <c r="O965" s="15" t="s">
        <v>8317</v>
      </c>
      <c r="P965" s="10" t="s">
        <v>8319</v>
      </c>
      <c r="Q965" s="10">
        <f t="shared" si="61"/>
        <v>1</v>
      </c>
      <c r="R965" s="10">
        <f t="shared" si="60"/>
        <v>41.89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t="b">
        <v>0</v>
      </c>
      <c r="N966" s="10" t="s">
        <v>8271</v>
      </c>
      <c r="O966" s="15" t="s">
        <v>8317</v>
      </c>
      <c r="P966" s="10" t="s">
        <v>8319</v>
      </c>
      <c r="Q966" s="10">
        <f t="shared" si="61"/>
        <v>1</v>
      </c>
      <c r="R966" s="10">
        <f t="shared" si="60"/>
        <v>30.31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t="b">
        <v>0</v>
      </c>
      <c r="N967" s="10" t="s">
        <v>8271</v>
      </c>
      <c r="O967" s="15" t="s">
        <v>8317</v>
      </c>
      <c r="P967" s="10" t="s">
        <v>8319</v>
      </c>
      <c r="Q967" s="10">
        <f t="shared" si="61"/>
        <v>1</v>
      </c>
      <c r="R967" s="10">
        <f t="shared" si="60"/>
        <v>49.67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t="b">
        <v>0</v>
      </c>
      <c r="N968" s="10" t="s">
        <v>8271</v>
      </c>
      <c r="O968" s="15" t="s">
        <v>8317</v>
      </c>
      <c r="P968" s="10" t="s">
        <v>8319</v>
      </c>
      <c r="Q968" s="10">
        <f t="shared" si="61"/>
        <v>15</v>
      </c>
      <c r="R968" s="10">
        <f t="shared" si="60"/>
        <v>59.2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t="b">
        <v>0</v>
      </c>
      <c r="N969" s="10" t="s">
        <v>8271</v>
      </c>
      <c r="O969" s="15" t="s">
        <v>8317</v>
      </c>
      <c r="P969" s="10" t="s">
        <v>8319</v>
      </c>
      <c r="Q969" s="10">
        <f t="shared" si="61"/>
        <v>18</v>
      </c>
      <c r="R969" s="10">
        <f t="shared" si="60"/>
        <v>43.98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t="b">
        <v>0</v>
      </c>
      <c r="N970" s="10" t="s">
        <v>8271</v>
      </c>
      <c r="O970" s="15" t="s">
        <v>8317</v>
      </c>
      <c r="P970" s="10" t="s">
        <v>8319</v>
      </c>
      <c r="Q970" s="10">
        <f t="shared" si="61"/>
        <v>1</v>
      </c>
      <c r="R970" s="10">
        <f t="shared" si="60"/>
        <v>26.5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t="b">
        <v>0</v>
      </c>
      <c r="N971" s="10" t="s">
        <v>8271</v>
      </c>
      <c r="O971" s="15" t="s">
        <v>8317</v>
      </c>
      <c r="P971" s="10" t="s">
        <v>8319</v>
      </c>
      <c r="Q971" s="10">
        <f t="shared" si="61"/>
        <v>47</v>
      </c>
      <c r="R971" s="10">
        <f t="shared" si="60"/>
        <v>1272.73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t="b">
        <v>0</v>
      </c>
      <c r="N972" s="10" t="s">
        <v>8271</v>
      </c>
      <c r="O972" s="15" t="s">
        <v>8317</v>
      </c>
      <c r="P972" s="10" t="s">
        <v>8319</v>
      </c>
      <c r="Q972" s="10">
        <f t="shared" si="61"/>
        <v>46</v>
      </c>
      <c r="R972" s="10">
        <f t="shared" si="60"/>
        <v>164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t="b">
        <v>0</v>
      </c>
      <c r="N973" s="10" t="s">
        <v>8271</v>
      </c>
      <c r="O973" s="15" t="s">
        <v>8317</v>
      </c>
      <c r="P973" s="10" t="s">
        <v>8319</v>
      </c>
      <c r="Q973" s="10">
        <f t="shared" si="61"/>
        <v>0</v>
      </c>
      <c r="R973" s="10">
        <f t="shared" si="60"/>
        <v>45.2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t="b">
        <v>0</v>
      </c>
      <c r="N974" s="10" t="s">
        <v>8271</v>
      </c>
      <c r="O974" s="15" t="s">
        <v>8317</v>
      </c>
      <c r="P974" s="10" t="s">
        <v>8319</v>
      </c>
      <c r="Q974" s="10">
        <f t="shared" si="61"/>
        <v>35</v>
      </c>
      <c r="R974" s="10">
        <f t="shared" si="60"/>
        <v>153.88999999999999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t="b">
        <v>0</v>
      </c>
      <c r="N975" s="10" t="s">
        <v>8271</v>
      </c>
      <c r="O975" s="15" t="s">
        <v>8317</v>
      </c>
      <c r="P975" s="10" t="s">
        <v>8319</v>
      </c>
      <c r="Q975" s="10">
        <f t="shared" si="61"/>
        <v>2</v>
      </c>
      <c r="R975" s="10">
        <f t="shared" si="60"/>
        <v>51.38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t="b">
        <v>0</v>
      </c>
      <c r="N976" s="10" t="s">
        <v>8271</v>
      </c>
      <c r="O976" s="15" t="s">
        <v>8317</v>
      </c>
      <c r="P976" s="10" t="s">
        <v>8319</v>
      </c>
      <c r="Q976" s="10">
        <f t="shared" si="61"/>
        <v>1</v>
      </c>
      <c r="R976" s="10">
        <f t="shared" si="60"/>
        <v>93.33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t="b">
        <v>0</v>
      </c>
      <c r="N977" s="10" t="s">
        <v>8271</v>
      </c>
      <c r="O977" s="15" t="s">
        <v>8317</v>
      </c>
      <c r="P977" s="10" t="s">
        <v>8319</v>
      </c>
      <c r="Q977" s="10">
        <f t="shared" si="61"/>
        <v>3</v>
      </c>
      <c r="R977" s="10">
        <f t="shared" si="60"/>
        <v>108.63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t="b">
        <v>0</v>
      </c>
      <c r="N978" s="10" t="s">
        <v>8271</v>
      </c>
      <c r="O978" s="15" t="s">
        <v>8317</v>
      </c>
      <c r="P978" s="10" t="s">
        <v>8319</v>
      </c>
      <c r="Q978" s="10">
        <f t="shared" si="61"/>
        <v>2</v>
      </c>
      <c r="R978" s="10">
        <f t="shared" si="60"/>
        <v>160.5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t="b">
        <v>0</v>
      </c>
      <c r="N979" s="10" t="s">
        <v>8271</v>
      </c>
      <c r="O979" s="15" t="s">
        <v>8317</v>
      </c>
      <c r="P979" s="10" t="s">
        <v>8319</v>
      </c>
      <c r="Q979" s="10">
        <f t="shared" si="61"/>
        <v>34</v>
      </c>
      <c r="R979" s="10">
        <f t="shared" si="60"/>
        <v>75.75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t="b">
        <v>0</v>
      </c>
      <c r="N980" s="10" t="s">
        <v>8271</v>
      </c>
      <c r="O980" s="15" t="s">
        <v>8317</v>
      </c>
      <c r="P980" s="10" t="s">
        <v>8319</v>
      </c>
      <c r="Q980" s="10">
        <f t="shared" si="61"/>
        <v>56</v>
      </c>
      <c r="R980" s="10">
        <f t="shared" si="60"/>
        <v>790.84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t="b">
        <v>0</v>
      </c>
      <c r="N981" s="10" t="s">
        <v>8271</v>
      </c>
      <c r="O981" s="15" t="s">
        <v>8317</v>
      </c>
      <c r="P981" s="10" t="s">
        <v>8319</v>
      </c>
      <c r="Q981" s="10">
        <f t="shared" si="61"/>
        <v>83</v>
      </c>
      <c r="R981" s="10">
        <f t="shared" si="60"/>
        <v>301.94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t="b">
        <v>0</v>
      </c>
      <c r="N982" s="10" t="s">
        <v>8271</v>
      </c>
      <c r="O982" s="15" t="s">
        <v>8317</v>
      </c>
      <c r="P982" s="10" t="s">
        <v>8319</v>
      </c>
      <c r="Q982" s="10">
        <f t="shared" si="61"/>
        <v>15</v>
      </c>
      <c r="R982" s="10">
        <f t="shared" si="60"/>
        <v>47.94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t="b">
        <v>0</v>
      </c>
      <c r="N983" s="10" t="s">
        <v>8271</v>
      </c>
      <c r="O983" s="15" t="s">
        <v>8317</v>
      </c>
      <c r="P983" s="10" t="s">
        <v>8319</v>
      </c>
      <c r="Q983" s="10">
        <f t="shared" si="61"/>
        <v>0</v>
      </c>
      <c r="R983" s="10">
        <f t="shared" si="60"/>
        <v>2.75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t="b">
        <v>0</v>
      </c>
      <c r="N984" s="10" t="s">
        <v>8271</v>
      </c>
      <c r="O984" s="15" t="s">
        <v>8317</v>
      </c>
      <c r="P984" s="10" t="s">
        <v>8319</v>
      </c>
      <c r="Q984" s="10">
        <f t="shared" si="61"/>
        <v>0</v>
      </c>
      <c r="R984" s="10">
        <f t="shared" si="60"/>
        <v>1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t="b">
        <v>0</v>
      </c>
      <c r="N985" s="10" t="s">
        <v>8271</v>
      </c>
      <c r="O985" s="15" t="s">
        <v>8317</v>
      </c>
      <c r="P985" s="10" t="s">
        <v>8319</v>
      </c>
      <c r="Q985" s="10">
        <f t="shared" si="61"/>
        <v>30</v>
      </c>
      <c r="R985" s="10">
        <f t="shared" si="60"/>
        <v>171.79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t="b">
        <v>0</v>
      </c>
      <c r="N986" s="10" t="s">
        <v>8271</v>
      </c>
      <c r="O986" s="15" t="s">
        <v>8317</v>
      </c>
      <c r="P986" s="10" t="s">
        <v>8319</v>
      </c>
      <c r="Q986" s="10">
        <f t="shared" si="61"/>
        <v>1</v>
      </c>
      <c r="R986" s="10">
        <f t="shared" si="60"/>
        <v>35.33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t="b">
        <v>0</v>
      </c>
      <c r="N987" s="10" t="s">
        <v>8271</v>
      </c>
      <c r="O987" s="15" t="s">
        <v>8317</v>
      </c>
      <c r="P987" s="10" t="s">
        <v>8319</v>
      </c>
      <c r="Q987" s="10">
        <f t="shared" si="61"/>
        <v>6</v>
      </c>
      <c r="R987" s="10">
        <f t="shared" si="60"/>
        <v>82.09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t="b">
        <v>0</v>
      </c>
      <c r="N988" s="10" t="s">
        <v>8271</v>
      </c>
      <c r="O988" s="15" t="s">
        <v>8317</v>
      </c>
      <c r="P988" s="10" t="s">
        <v>8319</v>
      </c>
      <c r="Q988" s="10">
        <f t="shared" si="61"/>
        <v>13</v>
      </c>
      <c r="R988" s="10">
        <f t="shared" si="60"/>
        <v>110.87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t="b">
        <v>0</v>
      </c>
      <c r="N989" s="10" t="s">
        <v>8271</v>
      </c>
      <c r="O989" s="15" t="s">
        <v>8317</v>
      </c>
      <c r="P989" s="10" t="s">
        <v>8319</v>
      </c>
      <c r="Q989" s="10">
        <f t="shared" si="61"/>
        <v>13</v>
      </c>
      <c r="R989" s="10">
        <f t="shared" si="60"/>
        <v>161.22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t="b">
        <v>0</v>
      </c>
      <c r="N990" s="10" t="s">
        <v>8271</v>
      </c>
      <c r="O990" s="15" t="s">
        <v>8317</v>
      </c>
      <c r="P990" s="10" t="s">
        <v>8319</v>
      </c>
      <c r="Q990" s="10">
        <f t="shared" si="61"/>
        <v>0</v>
      </c>
      <c r="R990" s="10">
        <f t="shared" si="60"/>
        <v>0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t="b">
        <v>0</v>
      </c>
      <c r="N991" s="10" t="s">
        <v>8271</v>
      </c>
      <c r="O991" s="15" t="s">
        <v>8317</v>
      </c>
      <c r="P991" s="10" t="s">
        <v>8319</v>
      </c>
      <c r="Q991" s="10">
        <f t="shared" si="61"/>
        <v>17</v>
      </c>
      <c r="R991" s="10">
        <f t="shared" si="60"/>
        <v>52.41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t="b">
        <v>0</v>
      </c>
      <c r="N992" s="10" t="s">
        <v>8271</v>
      </c>
      <c r="O992" s="15" t="s">
        <v>8317</v>
      </c>
      <c r="P992" s="10" t="s">
        <v>8319</v>
      </c>
      <c r="Q992" s="10">
        <f t="shared" si="61"/>
        <v>0</v>
      </c>
      <c r="R992" s="10">
        <f t="shared" si="60"/>
        <v>13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t="b">
        <v>0</v>
      </c>
      <c r="N993" s="10" t="s">
        <v>8271</v>
      </c>
      <c r="O993" s="15" t="s">
        <v>8317</v>
      </c>
      <c r="P993" s="10" t="s">
        <v>8319</v>
      </c>
      <c r="Q993" s="10">
        <f t="shared" si="61"/>
        <v>4</v>
      </c>
      <c r="R993" s="10">
        <f t="shared" si="60"/>
        <v>30.29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t="b">
        <v>0</v>
      </c>
      <c r="N994" s="10" t="s">
        <v>8271</v>
      </c>
      <c r="O994" s="15" t="s">
        <v>8317</v>
      </c>
      <c r="P994" s="10" t="s">
        <v>8319</v>
      </c>
      <c r="Q994" s="10">
        <f t="shared" si="61"/>
        <v>0</v>
      </c>
      <c r="R994" s="10">
        <f t="shared" si="60"/>
        <v>116.75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t="b">
        <v>0</v>
      </c>
      <c r="N995" s="10" t="s">
        <v>8271</v>
      </c>
      <c r="O995" s="15" t="s">
        <v>8317</v>
      </c>
      <c r="P995" s="10" t="s">
        <v>8319</v>
      </c>
      <c r="Q995" s="10">
        <f t="shared" si="61"/>
        <v>25</v>
      </c>
      <c r="R995" s="10">
        <f t="shared" si="60"/>
        <v>89.6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t="b">
        <v>0</v>
      </c>
      <c r="N996" s="10" t="s">
        <v>8271</v>
      </c>
      <c r="O996" s="15" t="s">
        <v>8317</v>
      </c>
      <c r="P996" s="10" t="s">
        <v>8319</v>
      </c>
      <c r="Q996" s="10">
        <f t="shared" si="61"/>
        <v>2</v>
      </c>
      <c r="R996" s="10">
        <f t="shared" si="60"/>
        <v>424.45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t="b">
        <v>0</v>
      </c>
      <c r="N997" s="10" t="s">
        <v>8271</v>
      </c>
      <c r="O997" s="15" t="s">
        <v>8317</v>
      </c>
      <c r="P997" s="10" t="s">
        <v>8319</v>
      </c>
      <c r="Q997" s="10">
        <f t="shared" si="61"/>
        <v>7</v>
      </c>
      <c r="R997" s="10">
        <f t="shared" si="60"/>
        <v>80.67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t="b">
        <v>0</v>
      </c>
      <c r="N998" s="10" t="s">
        <v>8271</v>
      </c>
      <c r="O998" s="15" t="s">
        <v>8317</v>
      </c>
      <c r="P998" s="10" t="s">
        <v>8319</v>
      </c>
      <c r="Q998" s="10">
        <f t="shared" si="61"/>
        <v>2</v>
      </c>
      <c r="R998" s="10">
        <f t="shared" si="60"/>
        <v>13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t="b">
        <v>0</v>
      </c>
      <c r="N999" s="10" t="s">
        <v>8271</v>
      </c>
      <c r="O999" s="15" t="s">
        <v>8317</v>
      </c>
      <c r="P999" s="10" t="s">
        <v>8319</v>
      </c>
      <c r="Q999" s="10">
        <f t="shared" si="61"/>
        <v>1</v>
      </c>
      <c r="R999" s="10">
        <f t="shared" si="60"/>
        <v>8.1300000000000008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t="b">
        <v>0</v>
      </c>
      <c r="N1000" s="10" t="s">
        <v>8271</v>
      </c>
      <c r="O1000" s="15" t="s">
        <v>8317</v>
      </c>
      <c r="P1000" s="10" t="s">
        <v>8319</v>
      </c>
      <c r="Q1000" s="10">
        <f t="shared" si="61"/>
        <v>59</v>
      </c>
      <c r="R1000" s="10">
        <f t="shared" si="60"/>
        <v>153.43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t="b">
        <v>0</v>
      </c>
      <c r="N1001" s="10" t="s">
        <v>8271</v>
      </c>
      <c r="O1001" s="15" t="s">
        <v>8317</v>
      </c>
      <c r="P1001" s="10" t="s">
        <v>8319</v>
      </c>
      <c r="Q1001" s="10">
        <f t="shared" si="61"/>
        <v>8</v>
      </c>
      <c r="R1001" s="10">
        <f t="shared" si="60"/>
        <v>292.08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t="b">
        <v>0</v>
      </c>
      <c r="N1002" s="10" t="s">
        <v>8271</v>
      </c>
      <c r="O1002" s="15" t="s">
        <v>8317</v>
      </c>
      <c r="P1002" s="10" t="s">
        <v>8319</v>
      </c>
      <c r="Q1002" s="10">
        <f t="shared" si="61"/>
        <v>2</v>
      </c>
      <c r="R1002" s="10">
        <f t="shared" si="60"/>
        <v>3304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t="b">
        <v>0</v>
      </c>
      <c r="N1003" s="10" t="s">
        <v>8271</v>
      </c>
      <c r="O1003" s="15" t="s">
        <v>8317</v>
      </c>
      <c r="P1003" s="10" t="s">
        <v>8319</v>
      </c>
      <c r="Q1003" s="10">
        <f t="shared" si="61"/>
        <v>104</v>
      </c>
      <c r="R1003" s="10">
        <f t="shared" si="60"/>
        <v>1300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t="b">
        <v>0</v>
      </c>
      <c r="N1004" s="10" t="s">
        <v>8271</v>
      </c>
      <c r="O1004" s="15" t="s">
        <v>8317</v>
      </c>
      <c r="P1004" s="10" t="s">
        <v>8319</v>
      </c>
      <c r="Q1004" s="10">
        <f t="shared" si="61"/>
        <v>30</v>
      </c>
      <c r="R1004" s="10">
        <f t="shared" si="60"/>
        <v>134.55000000000001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t="b">
        <v>0</v>
      </c>
      <c r="N1005" s="10" t="s">
        <v>8271</v>
      </c>
      <c r="O1005" s="15" t="s">
        <v>8317</v>
      </c>
      <c r="P1005" s="10" t="s">
        <v>8319</v>
      </c>
      <c r="Q1005" s="10">
        <f t="shared" si="61"/>
        <v>16</v>
      </c>
      <c r="R1005" s="10">
        <f t="shared" si="60"/>
        <v>214.07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t="b">
        <v>0</v>
      </c>
      <c r="N1006" s="10" t="s">
        <v>8271</v>
      </c>
      <c r="O1006" s="15" t="s">
        <v>8317</v>
      </c>
      <c r="P1006" s="10" t="s">
        <v>8319</v>
      </c>
      <c r="Q1006" s="10">
        <f t="shared" si="61"/>
        <v>82</v>
      </c>
      <c r="R1006" s="10">
        <f t="shared" si="60"/>
        <v>216.34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t="b">
        <v>0</v>
      </c>
      <c r="N1007" s="10" t="s">
        <v>8271</v>
      </c>
      <c r="O1007" s="15" t="s">
        <v>8317</v>
      </c>
      <c r="P1007" s="10" t="s">
        <v>8319</v>
      </c>
      <c r="Q1007" s="10">
        <f t="shared" si="61"/>
        <v>75</v>
      </c>
      <c r="R1007" s="10">
        <f t="shared" si="60"/>
        <v>932.31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t="b">
        <v>0</v>
      </c>
      <c r="N1008" s="10" t="s">
        <v>8271</v>
      </c>
      <c r="O1008" s="15" t="s">
        <v>8317</v>
      </c>
      <c r="P1008" s="10" t="s">
        <v>8319</v>
      </c>
      <c r="Q1008" s="10">
        <f t="shared" si="61"/>
        <v>6</v>
      </c>
      <c r="R1008" s="10">
        <f t="shared" si="60"/>
        <v>29.25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t="b">
        <v>0</v>
      </c>
      <c r="N1009" s="10" t="s">
        <v>8271</v>
      </c>
      <c r="O1009" s="15" t="s">
        <v>8317</v>
      </c>
      <c r="P1009" s="10" t="s">
        <v>8319</v>
      </c>
      <c r="Q1009" s="10">
        <f t="shared" si="61"/>
        <v>44</v>
      </c>
      <c r="R1009" s="10">
        <f t="shared" si="60"/>
        <v>174.95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t="b">
        <v>0</v>
      </c>
      <c r="N1010" s="10" t="s">
        <v>8271</v>
      </c>
      <c r="O1010" s="15" t="s">
        <v>8317</v>
      </c>
      <c r="P1010" s="10" t="s">
        <v>8319</v>
      </c>
      <c r="Q1010" s="10">
        <f t="shared" si="61"/>
        <v>0</v>
      </c>
      <c r="R1010" s="10">
        <f t="shared" si="60"/>
        <v>250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t="b">
        <v>0</v>
      </c>
      <c r="N1011" s="10" t="s">
        <v>8271</v>
      </c>
      <c r="O1011" s="15" t="s">
        <v>8317</v>
      </c>
      <c r="P1011" s="10" t="s">
        <v>8319</v>
      </c>
      <c r="Q1011" s="10">
        <f t="shared" si="61"/>
        <v>13</v>
      </c>
      <c r="R1011" s="10">
        <f t="shared" si="60"/>
        <v>65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t="b">
        <v>0</v>
      </c>
      <c r="N1012" s="10" t="s">
        <v>8271</v>
      </c>
      <c r="O1012" s="15" t="s">
        <v>8317</v>
      </c>
      <c r="P1012" s="10" t="s">
        <v>8319</v>
      </c>
      <c r="Q1012" s="10">
        <f t="shared" si="61"/>
        <v>0</v>
      </c>
      <c r="R1012" s="10">
        <f t="shared" si="60"/>
        <v>55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t="b">
        <v>0</v>
      </c>
      <c r="N1013" s="10" t="s">
        <v>8271</v>
      </c>
      <c r="O1013" s="15" t="s">
        <v>8317</v>
      </c>
      <c r="P1013" s="10" t="s">
        <v>8319</v>
      </c>
      <c r="Q1013" s="10">
        <f t="shared" si="61"/>
        <v>0</v>
      </c>
      <c r="R1013" s="10">
        <f t="shared" si="60"/>
        <v>75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t="b">
        <v>0</v>
      </c>
      <c r="N1014" s="10" t="s">
        <v>8271</v>
      </c>
      <c r="O1014" s="15" t="s">
        <v>8317</v>
      </c>
      <c r="P1014" s="10" t="s">
        <v>8319</v>
      </c>
      <c r="Q1014" s="10">
        <f t="shared" si="61"/>
        <v>21535</v>
      </c>
      <c r="R1014" s="10">
        <f t="shared" si="60"/>
        <v>1389.36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t="b">
        <v>0</v>
      </c>
      <c r="N1015" s="10" t="s">
        <v>8271</v>
      </c>
      <c r="O1015" s="15" t="s">
        <v>8317</v>
      </c>
      <c r="P1015" s="10" t="s">
        <v>8319</v>
      </c>
      <c r="Q1015" s="10">
        <f t="shared" si="61"/>
        <v>35</v>
      </c>
      <c r="R1015" s="10">
        <f t="shared" si="60"/>
        <v>95.91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t="b">
        <v>0</v>
      </c>
      <c r="N1016" s="10" t="s">
        <v>8271</v>
      </c>
      <c r="O1016" s="15" t="s">
        <v>8317</v>
      </c>
      <c r="P1016" s="10" t="s">
        <v>8319</v>
      </c>
      <c r="Q1016" s="10">
        <f t="shared" si="61"/>
        <v>31</v>
      </c>
      <c r="R1016" s="10">
        <f t="shared" si="60"/>
        <v>191.25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t="b">
        <v>0</v>
      </c>
      <c r="N1017" s="10" t="s">
        <v>8271</v>
      </c>
      <c r="O1017" s="15" t="s">
        <v>8317</v>
      </c>
      <c r="P1017" s="10" t="s">
        <v>8319</v>
      </c>
      <c r="Q1017" s="10">
        <f t="shared" si="61"/>
        <v>3</v>
      </c>
      <c r="R1017" s="10">
        <f t="shared" si="60"/>
        <v>40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t="b">
        <v>0</v>
      </c>
      <c r="N1018" s="10" t="s">
        <v>8271</v>
      </c>
      <c r="O1018" s="15" t="s">
        <v>8317</v>
      </c>
      <c r="P1018" s="10" t="s">
        <v>8319</v>
      </c>
      <c r="Q1018" s="10">
        <f t="shared" si="61"/>
        <v>3</v>
      </c>
      <c r="R1018" s="10">
        <f t="shared" si="60"/>
        <v>74.790000000000006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t="b">
        <v>0</v>
      </c>
      <c r="N1019" s="10" t="s">
        <v>8271</v>
      </c>
      <c r="O1019" s="15" t="s">
        <v>8317</v>
      </c>
      <c r="P1019" s="10" t="s">
        <v>8319</v>
      </c>
      <c r="Q1019" s="10">
        <f t="shared" si="61"/>
        <v>23</v>
      </c>
      <c r="R1019" s="10">
        <f t="shared" si="60"/>
        <v>161.12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t="b">
        <v>0</v>
      </c>
      <c r="N1020" s="10" t="s">
        <v>8271</v>
      </c>
      <c r="O1020" s="15" t="s">
        <v>8317</v>
      </c>
      <c r="P1020" s="10" t="s">
        <v>8319</v>
      </c>
      <c r="Q1020" s="10">
        <f t="shared" si="61"/>
        <v>3</v>
      </c>
      <c r="R1020" s="10">
        <f t="shared" si="60"/>
        <v>88.71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t="b">
        <v>0</v>
      </c>
      <c r="N1021" s="10" t="s">
        <v>8271</v>
      </c>
      <c r="O1021" s="15" t="s">
        <v>8317</v>
      </c>
      <c r="P1021" s="10" t="s">
        <v>8319</v>
      </c>
      <c r="Q1021" s="10">
        <f t="shared" si="61"/>
        <v>47</v>
      </c>
      <c r="R1021" s="10">
        <f t="shared" si="60"/>
        <v>53.25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t="b">
        <v>1</v>
      </c>
      <c r="N1022" s="10" t="s">
        <v>8278</v>
      </c>
      <c r="O1022" s="15" t="s">
        <v>8323</v>
      </c>
      <c r="P1022" s="10" t="s">
        <v>8328</v>
      </c>
      <c r="Q1022" s="10">
        <f t="shared" si="61"/>
        <v>206</v>
      </c>
      <c r="R1022" s="10">
        <f t="shared" si="60"/>
        <v>106.2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t="b">
        <v>1</v>
      </c>
      <c r="N1023" s="10" t="s">
        <v>8278</v>
      </c>
      <c r="O1023" s="15" t="s">
        <v>8323</v>
      </c>
      <c r="P1023" s="10" t="s">
        <v>8328</v>
      </c>
      <c r="Q1023" s="10">
        <f t="shared" si="61"/>
        <v>352</v>
      </c>
      <c r="R1023" s="10">
        <f t="shared" si="60"/>
        <v>22.08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t="b">
        <v>1</v>
      </c>
      <c r="N1024" s="10" t="s">
        <v>8278</v>
      </c>
      <c r="O1024" s="15" t="s">
        <v>8323</v>
      </c>
      <c r="P1024" s="10" t="s">
        <v>8328</v>
      </c>
      <c r="Q1024" s="10">
        <f t="shared" si="61"/>
        <v>115</v>
      </c>
      <c r="R1024" s="10">
        <f t="shared" si="60"/>
        <v>31.05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t="b">
        <v>1</v>
      </c>
      <c r="N1025" s="10" t="s">
        <v>8278</v>
      </c>
      <c r="O1025" s="15" t="s">
        <v>8323</v>
      </c>
      <c r="P1025" s="10" t="s">
        <v>8328</v>
      </c>
      <c r="Q1025" s="10">
        <f t="shared" si="61"/>
        <v>237</v>
      </c>
      <c r="R1025" s="10">
        <f t="shared" si="60"/>
        <v>36.21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t="b">
        <v>1</v>
      </c>
      <c r="N1026" s="10" t="s">
        <v>8278</v>
      </c>
      <c r="O1026" s="15" t="s">
        <v>8323</v>
      </c>
      <c r="P1026" s="10" t="s">
        <v>8328</v>
      </c>
      <c r="Q1026" s="10">
        <f t="shared" si="61"/>
        <v>119</v>
      </c>
      <c r="R1026" s="10">
        <f t="shared" ref="R1026:R1089" si="64">IFERROR(ROUND(E1026/L1026,2),0)</f>
        <v>388.98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t="b">
        <v>1</v>
      </c>
      <c r="N1027" s="10" t="s">
        <v>8278</v>
      </c>
      <c r="O1027" s="15" t="s">
        <v>8323</v>
      </c>
      <c r="P1027" s="10" t="s">
        <v>8328</v>
      </c>
      <c r="Q1027" s="10">
        <f t="shared" ref="Q1027:Q1090" si="65">ROUND(E1027/D1027*100,0)</f>
        <v>110</v>
      </c>
      <c r="R1027" s="10">
        <f t="shared" si="64"/>
        <v>71.849999999999994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t="b">
        <v>1</v>
      </c>
      <c r="N1028" s="10" t="s">
        <v>8278</v>
      </c>
      <c r="O1028" s="15" t="s">
        <v>8323</v>
      </c>
      <c r="P1028" s="10" t="s">
        <v>8328</v>
      </c>
      <c r="Q1028" s="10">
        <f t="shared" si="65"/>
        <v>100</v>
      </c>
      <c r="R1028" s="10">
        <f t="shared" si="64"/>
        <v>57.38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t="b">
        <v>1</v>
      </c>
      <c r="N1029" s="10" t="s">
        <v>8278</v>
      </c>
      <c r="O1029" s="15" t="s">
        <v>8323</v>
      </c>
      <c r="P1029" s="10" t="s">
        <v>8328</v>
      </c>
      <c r="Q1029" s="10">
        <f t="shared" si="65"/>
        <v>103</v>
      </c>
      <c r="R1029" s="10">
        <f t="shared" si="64"/>
        <v>69.67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t="b">
        <v>1</v>
      </c>
      <c r="N1030" s="10" t="s">
        <v>8278</v>
      </c>
      <c r="O1030" s="15" t="s">
        <v>8323</v>
      </c>
      <c r="P1030" s="10" t="s">
        <v>8328</v>
      </c>
      <c r="Q1030" s="10">
        <f t="shared" si="65"/>
        <v>117</v>
      </c>
      <c r="R1030" s="10">
        <f t="shared" si="64"/>
        <v>45.99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t="b">
        <v>1</v>
      </c>
      <c r="N1031" s="10" t="s">
        <v>8278</v>
      </c>
      <c r="O1031" s="15" t="s">
        <v>8323</v>
      </c>
      <c r="P1031" s="10" t="s">
        <v>8328</v>
      </c>
      <c r="Q1031" s="10">
        <f t="shared" si="65"/>
        <v>112</v>
      </c>
      <c r="R1031" s="10">
        <f t="shared" si="64"/>
        <v>79.260000000000005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t="b">
        <v>1</v>
      </c>
      <c r="N1032" s="10" t="s">
        <v>8278</v>
      </c>
      <c r="O1032" s="15" t="s">
        <v>8323</v>
      </c>
      <c r="P1032" s="10" t="s">
        <v>8328</v>
      </c>
      <c r="Q1032" s="10">
        <f t="shared" si="65"/>
        <v>342</v>
      </c>
      <c r="R1032" s="10">
        <f t="shared" si="64"/>
        <v>43.03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t="b">
        <v>1</v>
      </c>
      <c r="N1033" s="10" t="s">
        <v>8278</v>
      </c>
      <c r="O1033" s="15" t="s">
        <v>8323</v>
      </c>
      <c r="P1033" s="10" t="s">
        <v>8328</v>
      </c>
      <c r="Q1033" s="10">
        <f t="shared" si="65"/>
        <v>107</v>
      </c>
      <c r="R1033" s="10">
        <f t="shared" si="64"/>
        <v>108.48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t="b">
        <v>1</v>
      </c>
      <c r="N1034" s="10" t="s">
        <v>8278</v>
      </c>
      <c r="O1034" s="15" t="s">
        <v>8323</v>
      </c>
      <c r="P1034" s="10" t="s">
        <v>8328</v>
      </c>
      <c r="Q1034" s="10">
        <f t="shared" si="65"/>
        <v>108</v>
      </c>
      <c r="R1034" s="10">
        <f t="shared" si="64"/>
        <v>61.03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t="b">
        <v>1</v>
      </c>
      <c r="N1035" s="10" t="s">
        <v>8278</v>
      </c>
      <c r="O1035" s="15" t="s">
        <v>8323</v>
      </c>
      <c r="P1035" s="10" t="s">
        <v>8328</v>
      </c>
      <c r="Q1035" s="10">
        <f t="shared" si="65"/>
        <v>103</v>
      </c>
      <c r="R1035" s="10">
        <f t="shared" si="64"/>
        <v>50.59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t="b">
        <v>1</v>
      </c>
      <c r="N1036" s="10" t="s">
        <v>8278</v>
      </c>
      <c r="O1036" s="15" t="s">
        <v>8323</v>
      </c>
      <c r="P1036" s="10" t="s">
        <v>8328</v>
      </c>
      <c r="Q1036" s="10">
        <f t="shared" si="65"/>
        <v>130</v>
      </c>
      <c r="R1036" s="10">
        <f t="shared" si="64"/>
        <v>39.159999999999997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t="b">
        <v>1</v>
      </c>
      <c r="N1037" s="10" t="s">
        <v>8278</v>
      </c>
      <c r="O1037" s="15" t="s">
        <v>8323</v>
      </c>
      <c r="P1037" s="10" t="s">
        <v>8328</v>
      </c>
      <c r="Q1037" s="10">
        <f t="shared" si="65"/>
        <v>108</v>
      </c>
      <c r="R1037" s="10">
        <f t="shared" si="64"/>
        <v>65.16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t="b">
        <v>1</v>
      </c>
      <c r="N1038" s="10" t="s">
        <v>8278</v>
      </c>
      <c r="O1038" s="15" t="s">
        <v>8323</v>
      </c>
      <c r="P1038" s="10" t="s">
        <v>8328</v>
      </c>
      <c r="Q1038" s="10">
        <f t="shared" si="65"/>
        <v>112</v>
      </c>
      <c r="R1038" s="10">
        <f t="shared" si="64"/>
        <v>23.96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t="b">
        <v>1</v>
      </c>
      <c r="N1039" s="10" t="s">
        <v>8278</v>
      </c>
      <c r="O1039" s="15" t="s">
        <v>8323</v>
      </c>
      <c r="P1039" s="10" t="s">
        <v>8328</v>
      </c>
      <c r="Q1039" s="10">
        <f t="shared" si="65"/>
        <v>102</v>
      </c>
      <c r="R1039" s="10">
        <f t="shared" si="64"/>
        <v>48.62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t="b">
        <v>1</v>
      </c>
      <c r="N1040" s="10" t="s">
        <v>8278</v>
      </c>
      <c r="O1040" s="15" t="s">
        <v>8323</v>
      </c>
      <c r="P1040" s="10" t="s">
        <v>8328</v>
      </c>
      <c r="Q1040" s="10">
        <f t="shared" si="65"/>
        <v>145</v>
      </c>
      <c r="R1040" s="10">
        <f t="shared" si="64"/>
        <v>35.74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t="b">
        <v>1</v>
      </c>
      <c r="N1041" s="10" t="s">
        <v>8278</v>
      </c>
      <c r="O1041" s="15" t="s">
        <v>8323</v>
      </c>
      <c r="P1041" s="10" t="s">
        <v>8328</v>
      </c>
      <c r="Q1041" s="10">
        <f t="shared" si="65"/>
        <v>128</v>
      </c>
      <c r="R1041" s="10">
        <f t="shared" si="64"/>
        <v>21.37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t="b">
        <v>0</v>
      </c>
      <c r="N1042" s="10" t="s">
        <v>8279</v>
      </c>
      <c r="O1042" s="15" t="s">
        <v>8329</v>
      </c>
      <c r="P1042" s="10" t="s">
        <v>8330</v>
      </c>
      <c r="Q1042" s="10">
        <f t="shared" si="65"/>
        <v>0</v>
      </c>
      <c r="R1042" s="10">
        <f t="shared" si="64"/>
        <v>250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t="b">
        <v>0</v>
      </c>
      <c r="N1043" s="10" t="s">
        <v>8279</v>
      </c>
      <c r="O1043" s="15" t="s">
        <v>8329</v>
      </c>
      <c r="P1043" s="10" t="s">
        <v>8330</v>
      </c>
      <c r="Q1043" s="10">
        <f t="shared" si="65"/>
        <v>0</v>
      </c>
      <c r="R1043" s="10">
        <f t="shared" si="64"/>
        <v>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t="b">
        <v>0</v>
      </c>
      <c r="N1044" s="10" t="s">
        <v>8279</v>
      </c>
      <c r="O1044" s="15" t="s">
        <v>8329</v>
      </c>
      <c r="P1044" s="10" t="s">
        <v>8330</v>
      </c>
      <c r="Q1044" s="10">
        <f t="shared" si="65"/>
        <v>2</v>
      </c>
      <c r="R1044" s="10">
        <f t="shared" si="64"/>
        <v>10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t="b">
        <v>0</v>
      </c>
      <c r="N1045" s="10" t="s">
        <v>8279</v>
      </c>
      <c r="O1045" s="15" t="s">
        <v>8329</v>
      </c>
      <c r="P1045" s="10" t="s">
        <v>8330</v>
      </c>
      <c r="Q1045" s="10">
        <f t="shared" si="65"/>
        <v>9</v>
      </c>
      <c r="R1045" s="10">
        <f t="shared" si="64"/>
        <v>29.24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t="b">
        <v>0</v>
      </c>
      <c r="N1046" s="10" t="s">
        <v>8279</v>
      </c>
      <c r="O1046" s="15" t="s">
        <v>8329</v>
      </c>
      <c r="P1046" s="10" t="s">
        <v>8330</v>
      </c>
      <c r="Q1046" s="10">
        <f t="shared" si="65"/>
        <v>0</v>
      </c>
      <c r="R1046" s="10">
        <f t="shared" si="64"/>
        <v>3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t="b">
        <v>0</v>
      </c>
      <c r="N1047" s="10" t="s">
        <v>8279</v>
      </c>
      <c r="O1047" s="15" t="s">
        <v>8329</v>
      </c>
      <c r="P1047" s="10" t="s">
        <v>8330</v>
      </c>
      <c r="Q1047" s="10">
        <f t="shared" si="65"/>
        <v>3</v>
      </c>
      <c r="R1047" s="10">
        <f t="shared" si="64"/>
        <v>33.25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t="b">
        <v>0</v>
      </c>
      <c r="N1048" s="10" t="s">
        <v>8279</v>
      </c>
      <c r="O1048" s="15" t="s">
        <v>8329</v>
      </c>
      <c r="P1048" s="10" t="s">
        <v>8330</v>
      </c>
      <c r="Q1048" s="10">
        <f t="shared" si="65"/>
        <v>0</v>
      </c>
      <c r="R1048" s="10">
        <f t="shared" si="64"/>
        <v>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t="b">
        <v>0</v>
      </c>
      <c r="N1049" s="10" t="s">
        <v>8279</v>
      </c>
      <c r="O1049" s="15" t="s">
        <v>8329</v>
      </c>
      <c r="P1049" s="10" t="s">
        <v>8330</v>
      </c>
      <c r="Q1049" s="10">
        <f t="shared" si="65"/>
        <v>0</v>
      </c>
      <c r="R1049" s="10">
        <f t="shared" si="64"/>
        <v>1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t="b">
        <v>0</v>
      </c>
      <c r="N1050" s="10" t="s">
        <v>8279</v>
      </c>
      <c r="O1050" s="15" t="s">
        <v>8329</v>
      </c>
      <c r="P1050" s="10" t="s">
        <v>8330</v>
      </c>
      <c r="Q1050" s="10">
        <f t="shared" si="65"/>
        <v>1</v>
      </c>
      <c r="R1050" s="10">
        <f t="shared" si="64"/>
        <v>53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t="b">
        <v>0</v>
      </c>
      <c r="N1051" s="10" t="s">
        <v>8279</v>
      </c>
      <c r="O1051" s="15" t="s">
        <v>8329</v>
      </c>
      <c r="P1051" s="10" t="s">
        <v>8330</v>
      </c>
      <c r="Q1051" s="10">
        <f t="shared" si="65"/>
        <v>0</v>
      </c>
      <c r="R1051" s="10">
        <f t="shared" si="64"/>
        <v>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t="b">
        <v>0</v>
      </c>
      <c r="N1052" s="10" t="s">
        <v>8279</v>
      </c>
      <c r="O1052" s="15" t="s">
        <v>8329</v>
      </c>
      <c r="P1052" s="10" t="s">
        <v>8330</v>
      </c>
      <c r="Q1052" s="10">
        <f t="shared" si="65"/>
        <v>0</v>
      </c>
      <c r="R1052" s="10">
        <f t="shared" si="64"/>
        <v>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t="b">
        <v>0</v>
      </c>
      <c r="N1053" s="10" t="s">
        <v>8279</v>
      </c>
      <c r="O1053" s="15" t="s">
        <v>8329</v>
      </c>
      <c r="P1053" s="10" t="s">
        <v>8330</v>
      </c>
      <c r="Q1053" s="10">
        <f t="shared" si="65"/>
        <v>0</v>
      </c>
      <c r="R1053" s="10">
        <f t="shared" si="64"/>
        <v>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t="b">
        <v>0</v>
      </c>
      <c r="N1054" s="10" t="s">
        <v>8279</v>
      </c>
      <c r="O1054" s="15" t="s">
        <v>8329</v>
      </c>
      <c r="P1054" s="10" t="s">
        <v>8330</v>
      </c>
      <c r="Q1054" s="10">
        <f t="shared" si="65"/>
        <v>0</v>
      </c>
      <c r="R1054" s="10">
        <f t="shared" si="64"/>
        <v>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t="b">
        <v>0</v>
      </c>
      <c r="N1055" s="10" t="s">
        <v>8279</v>
      </c>
      <c r="O1055" s="15" t="s">
        <v>8329</v>
      </c>
      <c r="P1055" s="10" t="s">
        <v>8330</v>
      </c>
      <c r="Q1055" s="10">
        <f t="shared" si="65"/>
        <v>1</v>
      </c>
      <c r="R1055" s="10">
        <f t="shared" si="64"/>
        <v>15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t="b">
        <v>0</v>
      </c>
      <c r="N1056" s="10" t="s">
        <v>8279</v>
      </c>
      <c r="O1056" s="15" t="s">
        <v>8329</v>
      </c>
      <c r="P1056" s="10" t="s">
        <v>8330</v>
      </c>
      <c r="Q1056" s="10">
        <f t="shared" si="65"/>
        <v>0</v>
      </c>
      <c r="R1056" s="10">
        <f t="shared" si="64"/>
        <v>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t="b">
        <v>0</v>
      </c>
      <c r="N1057" s="10" t="s">
        <v>8279</v>
      </c>
      <c r="O1057" s="15" t="s">
        <v>8329</v>
      </c>
      <c r="P1057" s="10" t="s">
        <v>8330</v>
      </c>
      <c r="Q1057" s="10">
        <f t="shared" si="65"/>
        <v>0</v>
      </c>
      <c r="R1057" s="10">
        <f t="shared" si="64"/>
        <v>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t="b">
        <v>0</v>
      </c>
      <c r="N1058" s="10" t="s">
        <v>8279</v>
      </c>
      <c r="O1058" s="15" t="s">
        <v>8329</v>
      </c>
      <c r="P1058" s="10" t="s">
        <v>8330</v>
      </c>
      <c r="Q1058" s="10">
        <f t="shared" si="65"/>
        <v>0</v>
      </c>
      <c r="R1058" s="10">
        <f t="shared" si="64"/>
        <v>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t="b">
        <v>0</v>
      </c>
      <c r="N1059" s="10" t="s">
        <v>8279</v>
      </c>
      <c r="O1059" s="15" t="s">
        <v>8329</v>
      </c>
      <c r="P1059" s="10" t="s">
        <v>8330</v>
      </c>
      <c r="Q1059" s="10">
        <f t="shared" si="65"/>
        <v>0</v>
      </c>
      <c r="R1059" s="10">
        <f t="shared" si="64"/>
        <v>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t="b">
        <v>0</v>
      </c>
      <c r="N1060" s="10" t="s">
        <v>8279</v>
      </c>
      <c r="O1060" s="15" t="s">
        <v>8329</v>
      </c>
      <c r="P1060" s="10" t="s">
        <v>8330</v>
      </c>
      <c r="Q1060" s="10">
        <f t="shared" si="65"/>
        <v>0</v>
      </c>
      <c r="R1060" s="10">
        <f t="shared" si="64"/>
        <v>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t="b">
        <v>0</v>
      </c>
      <c r="N1061" s="10" t="s">
        <v>8279</v>
      </c>
      <c r="O1061" s="15" t="s">
        <v>8329</v>
      </c>
      <c r="P1061" s="10" t="s">
        <v>8330</v>
      </c>
      <c r="Q1061" s="10">
        <f t="shared" si="65"/>
        <v>0</v>
      </c>
      <c r="R1061" s="10">
        <f t="shared" si="64"/>
        <v>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t="b">
        <v>0</v>
      </c>
      <c r="N1062" s="10" t="s">
        <v>8279</v>
      </c>
      <c r="O1062" s="15" t="s">
        <v>8329</v>
      </c>
      <c r="P1062" s="10" t="s">
        <v>8330</v>
      </c>
      <c r="Q1062" s="10">
        <f t="shared" si="65"/>
        <v>1</v>
      </c>
      <c r="R1062" s="10">
        <f t="shared" si="64"/>
        <v>50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t="b">
        <v>0</v>
      </c>
      <c r="N1063" s="10" t="s">
        <v>8279</v>
      </c>
      <c r="O1063" s="15" t="s">
        <v>8329</v>
      </c>
      <c r="P1063" s="10" t="s">
        <v>8330</v>
      </c>
      <c r="Q1063" s="10">
        <f t="shared" si="65"/>
        <v>0</v>
      </c>
      <c r="R1063" s="10">
        <f t="shared" si="64"/>
        <v>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t="b">
        <v>0</v>
      </c>
      <c r="N1064" s="10" t="s">
        <v>8279</v>
      </c>
      <c r="O1064" s="15" t="s">
        <v>8329</v>
      </c>
      <c r="P1064" s="10" t="s">
        <v>8330</v>
      </c>
      <c r="Q1064" s="10">
        <f t="shared" si="65"/>
        <v>95</v>
      </c>
      <c r="R1064" s="10">
        <f t="shared" si="64"/>
        <v>47.5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t="b">
        <v>0</v>
      </c>
      <c r="N1065" s="10" t="s">
        <v>8279</v>
      </c>
      <c r="O1065" s="15" t="s">
        <v>8329</v>
      </c>
      <c r="P1065" s="10" t="s">
        <v>8330</v>
      </c>
      <c r="Q1065" s="10">
        <f t="shared" si="65"/>
        <v>0</v>
      </c>
      <c r="R1065" s="10">
        <f t="shared" si="64"/>
        <v>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t="b">
        <v>0</v>
      </c>
      <c r="N1066" s="10" t="s">
        <v>8280</v>
      </c>
      <c r="O1066" s="15" t="s">
        <v>8331</v>
      </c>
      <c r="P1066" s="10" t="s">
        <v>8332</v>
      </c>
      <c r="Q1066" s="10">
        <f t="shared" si="65"/>
        <v>9</v>
      </c>
      <c r="R1066" s="10">
        <f t="shared" si="64"/>
        <v>65.67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t="b">
        <v>0</v>
      </c>
      <c r="N1067" s="10" t="s">
        <v>8280</v>
      </c>
      <c r="O1067" s="15" t="s">
        <v>8331</v>
      </c>
      <c r="P1067" s="10" t="s">
        <v>8332</v>
      </c>
      <c r="Q1067" s="10">
        <f t="shared" si="65"/>
        <v>3</v>
      </c>
      <c r="R1067" s="10">
        <f t="shared" si="64"/>
        <v>16.2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t="b">
        <v>0</v>
      </c>
      <c r="N1068" s="10" t="s">
        <v>8280</v>
      </c>
      <c r="O1068" s="15" t="s">
        <v>8331</v>
      </c>
      <c r="P1068" s="10" t="s">
        <v>8332</v>
      </c>
      <c r="Q1068" s="10">
        <f t="shared" si="65"/>
        <v>3</v>
      </c>
      <c r="R1068" s="10">
        <f t="shared" si="64"/>
        <v>34.130000000000003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t="b">
        <v>0</v>
      </c>
      <c r="N1069" s="10" t="s">
        <v>8280</v>
      </c>
      <c r="O1069" s="15" t="s">
        <v>8331</v>
      </c>
      <c r="P1069" s="10" t="s">
        <v>8332</v>
      </c>
      <c r="Q1069" s="10">
        <f t="shared" si="65"/>
        <v>26</v>
      </c>
      <c r="R1069" s="10">
        <f t="shared" si="64"/>
        <v>13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t="b">
        <v>0</v>
      </c>
      <c r="N1070" s="10" t="s">
        <v>8280</v>
      </c>
      <c r="O1070" s="15" t="s">
        <v>8331</v>
      </c>
      <c r="P1070" s="10" t="s">
        <v>8332</v>
      </c>
      <c r="Q1070" s="10">
        <f t="shared" si="65"/>
        <v>0</v>
      </c>
      <c r="R1070" s="10">
        <f t="shared" si="64"/>
        <v>11.25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t="b">
        <v>0</v>
      </c>
      <c r="N1071" s="10" t="s">
        <v>8280</v>
      </c>
      <c r="O1071" s="15" t="s">
        <v>8331</v>
      </c>
      <c r="P1071" s="10" t="s">
        <v>8332</v>
      </c>
      <c r="Q1071" s="10">
        <f t="shared" si="65"/>
        <v>39</v>
      </c>
      <c r="R1071" s="10">
        <f t="shared" si="64"/>
        <v>40.479999999999997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t="b">
        <v>0</v>
      </c>
      <c r="N1072" s="10" t="s">
        <v>8280</v>
      </c>
      <c r="O1072" s="15" t="s">
        <v>8331</v>
      </c>
      <c r="P1072" s="10" t="s">
        <v>8332</v>
      </c>
      <c r="Q1072" s="10">
        <f t="shared" si="65"/>
        <v>1</v>
      </c>
      <c r="R1072" s="10">
        <f t="shared" si="64"/>
        <v>35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t="b">
        <v>0</v>
      </c>
      <c r="N1073" s="10" t="s">
        <v>8280</v>
      </c>
      <c r="O1073" s="15" t="s">
        <v>8331</v>
      </c>
      <c r="P1073" s="10" t="s">
        <v>8332</v>
      </c>
      <c r="Q1073" s="10">
        <f t="shared" si="65"/>
        <v>0</v>
      </c>
      <c r="R1073" s="10">
        <f t="shared" si="64"/>
        <v>0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t="b">
        <v>0</v>
      </c>
      <c r="N1074" s="10" t="s">
        <v>8280</v>
      </c>
      <c r="O1074" s="15" t="s">
        <v>8331</v>
      </c>
      <c r="P1074" s="10" t="s">
        <v>8332</v>
      </c>
      <c r="Q1074" s="10">
        <f t="shared" si="65"/>
        <v>0</v>
      </c>
      <c r="R1074" s="10">
        <f t="shared" si="64"/>
        <v>12.75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t="b">
        <v>0</v>
      </c>
      <c r="N1075" s="10" t="s">
        <v>8280</v>
      </c>
      <c r="O1075" s="15" t="s">
        <v>8331</v>
      </c>
      <c r="P1075" s="10" t="s">
        <v>8332</v>
      </c>
      <c r="Q1075" s="10">
        <f t="shared" si="65"/>
        <v>1</v>
      </c>
      <c r="R1075" s="10">
        <f t="shared" si="64"/>
        <v>10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t="b">
        <v>0</v>
      </c>
      <c r="N1076" s="10" t="s">
        <v>8280</v>
      </c>
      <c r="O1076" s="15" t="s">
        <v>8331</v>
      </c>
      <c r="P1076" s="10" t="s">
        <v>8332</v>
      </c>
      <c r="Q1076" s="10">
        <f t="shared" si="65"/>
        <v>6</v>
      </c>
      <c r="R1076" s="10">
        <f t="shared" si="64"/>
        <v>113.57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t="b">
        <v>0</v>
      </c>
      <c r="N1077" s="10" t="s">
        <v>8280</v>
      </c>
      <c r="O1077" s="15" t="s">
        <v>8331</v>
      </c>
      <c r="P1077" s="10" t="s">
        <v>8332</v>
      </c>
      <c r="Q1077" s="10">
        <f t="shared" si="65"/>
        <v>5</v>
      </c>
      <c r="R1077" s="10">
        <f t="shared" si="64"/>
        <v>15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t="b">
        <v>0</v>
      </c>
      <c r="N1078" s="10" t="s">
        <v>8280</v>
      </c>
      <c r="O1078" s="15" t="s">
        <v>8331</v>
      </c>
      <c r="P1078" s="10" t="s">
        <v>8332</v>
      </c>
      <c r="Q1078" s="10">
        <f t="shared" si="65"/>
        <v>63</v>
      </c>
      <c r="R1078" s="10">
        <f t="shared" si="64"/>
        <v>48.28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t="b">
        <v>0</v>
      </c>
      <c r="N1079" s="10" t="s">
        <v>8280</v>
      </c>
      <c r="O1079" s="15" t="s">
        <v>8331</v>
      </c>
      <c r="P1079" s="10" t="s">
        <v>8332</v>
      </c>
      <c r="Q1079" s="10">
        <f t="shared" si="65"/>
        <v>29</v>
      </c>
      <c r="R1079" s="10">
        <f t="shared" si="64"/>
        <v>43.98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t="b">
        <v>0</v>
      </c>
      <c r="N1080" s="10" t="s">
        <v>8280</v>
      </c>
      <c r="O1080" s="15" t="s">
        <v>8331</v>
      </c>
      <c r="P1080" s="10" t="s">
        <v>8332</v>
      </c>
      <c r="Q1080" s="10">
        <f t="shared" si="65"/>
        <v>8</v>
      </c>
      <c r="R1080" s="10">
        <f t="shared" si="64"/>
        <v>9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t="b">
        <v>0</v>
      </c>
      <c r="N1081" s="10" t="s">
        <v>8280</v>
      </c>
      <c r="O1081" s="15" t="s">
        <v>8331</v>
      </c>
      <c r="P1081" s="10" t="s">
        <v>8332</v>
      </c>
      <c r="Q1081" s="10">
        <f t="shared" si="65"/>
        <v>3</v>
      </c>
      <c r="R1081" s="10">
        <f t="shared" si="64"/>
        <v>37.67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t="b">
        <v>0</v>
      </c>
      <c r="N1082" s="10" t="s">
        <v>8280</v>
      </c>
      <c r="O1082" s="15" t="s">
        <v>8331</v>
      </c>
      <c r="P1082" s="10" t="s">
        <v>8332</v>
      </c>
      <c r="Q1082" s="10">
        <f t="shared" si="65"/>
        <v>9</v>
      </c>
      <c r="R1082" s="10">
        <f t="shared" si="64"/>
        <v>18.579999999999998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t="b">
        <v>0</v>
      </c>
      <c r="N1083" s="10" t="s">
        <v>8280</v>
      </c>
      <c r="O1083" s="15" t="s">
        <v>8331</v>
      </c>
      <c r="P1083" s="10" t="s">
        <v>8332</v>
      </c>
      <c r="Q1083" s="10">
        <f t="shared" si="65"/>
        <v>0</v>
      </c>
      <c r="R1083" s="10">
        <f t="shared" si="64"/>
        <v>3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t="b">
        <v>0</v>
      </c>
      <c r="N1084" s="10" t="s">
        <v>8280</v>
      </c>
      <c r="O1084" s="15" t="s">
        <v>8331</v>
      </c>
      <c r="P1084" s="10" t="s">
        <v>8332</v>
      </c>
      <c r="Q1084" s="10">
        <f t="shared" si="65"/>
        <v>1</v>
      </c>
      <c r="R1084" s="10">
        <f t="shared" si="64"/>
        <v>18.670000000000002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t="b">
        <v>0</v>
      </c>
      <c r="N1085" s="10" t="s">
        <v>8280</v>
      </c>
      <c r="O1085" s="15" t="s">
        <v>8331</v>
      </c>
      <c r="P1085" s="10" t="s">
        <v>8332</v>
      </c>
      <c r="Q1085" s="10">
        <f t="shared" si="65"/>
        <v>1</v>
      </c>
      <c r="R1085" s="10">
        <f t="shared" si="64"/>
        <v>410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t="b">
        <v>0</v>
      </c>
      <c r="N1086" s="10" t="s">
        <v>8280</v>
      </c>
      <c r="O1086" s="15" t="s">
        <v>8331</v>
      </c>
      <c r="P1086" s="10" t="s">
        <v>8332</v>
      </c>
      <c r="Q1086" s="10">
        <f t="shared" si="65"/>
        <v>0</v>
      </c>
      <c r="R1086" s="10">
        <f t="shared" si="64"/>
        <v>0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t="b">
        <v>0</v>
      </c>
      <c r="N1087" s="10" t="s">
        <v>8280</v>
      </c>
      <c r="O1087" s="15" t="s">
        <v>8331</v>
      </c>
      <c r="P1087" s="10" t="s">
        <v>8332</v>
      </c>
      <c r="Q1087" s="10">
        <f t="shared" si="65"/>
        <v>3</v>
      </c>
      <c r="R1087" s="10">
        <f t="shared" si="64"/>
        <v>114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t="b">
        <v>0</v>
      </c>
      <c r="N1088" s="10" t="s">
        <v>8280</v>
      </c>
      <c r="O1088" s="15" t="s">
        <v>8331</v>
      </c>
      <c r="P1088" s="10" t="s">
        <v>8332</v>
      </c>
      <c r="Q1088" s="10">
        <f t="shared" si="65"/>
        <v>0</v>
      </c>
      <c r="R1088" s="10">
        <f t="shared" si="64"/>
        <v>7.5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t="b">
        <v>0</v>
      </c>
      <c r="N1089" s="10" t="s">
        <v>8280</v>
      </c>
      <c r="O1089" s="15" t="s">
        <v>8331</v>
      </c>
      <c r="P1089" s="10" t="s">
        <v>8332</v>
      </c>
      <c r="Q1089" s="10">
        <f t="shared" si="65"/>
        <v>0</v>
      </c>
      <c r="R1089" s="10">
        <f t="shared" si="64"/>
        <v>0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t="b">
        <v>0</v>
      </c>
      <c r="N1090" s="10" t="s">
        <v>8280</v>
      </c>
      <c r="O1090" s="15" t="s">
        <v>8331</v>
      </c>
      <c r="P1090" s="10" t="s">
        <v>8332</v>
      </c>
      <c r="Q1090" s="10">
        <f t="shared" si="65"/>
        <v>14</v>
      </c>
      <c r="R1090" s="10">
        <f t="shared" ref="R1090:R1153" si="68">IFERROR(ROUND(E1090/L1090,2),0)</f>
        <v>43.42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t="b">
        <v>0</v>
      </c>
      <c r="N1091" s="10" t="s">
        <v>8280</v>
      </c>
      <c r="O1091" s="15" t="s">
        <v>8331</v>
      </c>
      <c r="P1091" s="10" t="s">
        <v>8332</v>
      </c>
      <c r="Q1091" s="10">
        <f t="shared" ref="Q1091:Q1154" si="69">ROUND(E1091/D1091*100,0)</f>
        <v>8</v>
      </c>
      <c r="R1091" s="10">
        <f t="shared" si="68"/>
        <v>23.96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t="b">
        <v>0</v>
      </c>
      <c r="N1092" s="10" t="s">
        <v>8280</v>
      </c>
      <c r="O1092" s="15" t="s">
        <v>8331</v>
      </c>
      <c r="P1092" s="10" t="s">
        <v>8332</v>
      </c>
      <c r="Q1092" s="10">
        <f t="shared" si="69"/>
        <v>0</v>
      </c>
      <c r="R1092" s="10">
        <f t="shared" si="68"/>
        <v>5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t="b">
        <v>0</v>
      </c>
      <c r="N1093" s="10" t="s">
        <v>8280</v>
      </c>
      <c r="O1093" s="15" t="s">
        <v>8331</v>
      </c>
      <c r="P1093" s="10" t="s">
        <v>8332</v>
      </c>
      <c r="Q1093" s="10">
        <f t="shared" si="69"/>
        <v>13</v>
      </c>
      <c r="R1093" s="10">
        <f t="shared" si="68"/>
        <v>12.5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t="b">
        <v>0</v>
      </c>
      <c r="N1094" s="10" t="s">
        <v>8280</v>
      </c>
      <c r="O1094" s="15" t="s">
        <v>8331</v>
      </c>
      <c r="P1094" s="10" t="s">
        <v>8332</v>
      </c>
      <c r="Q1094" s="10">
        <f t="shared" si="69"/>
        <v>1</v>
      </c>
      <c r="R1094" s="10">
        <f t="shared" si="68"/>
        <v>3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t="b">
        <v>0</v>
      </c>
      <c r="N1095" s="10" t="s">
        <v>8280</v>
      </c>
      <c r="O1095" s="15" t="s">
        <v>8331</v>
      </c>
      <c r="P1095" s="10" t="s">
        <v>8332</v>
      </c>
      <c r="Q1095" s="10">
        <f t="shared" si="69"/>
        <v>14</v>
      </c>
      <c r="R1095" s="10">
        <f t="shared" si="68"/>
        <v>10.56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t="b">
        <v>0</v>
      </c>
      <c r="N1096" s="10" t="s">
        <v>8280</v>
      </c>
      <c r="O1096" s="15" t="s">
        <v>8331</v>
      </c>
      <c r="P1096" s="10" t="s">
        <v>8332</v>
      </c>
      <c r="Q1096" s="10">
        <f t="shared" si="69"/>
        <v>18</v>
      </c>
      <c r="R1096" s="10">
        <f t="shared" si="68"/>
        <v>122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t="b">
        <v>0</v>
      </c>
      <c r="N1097" s="10" t="s">
        <v>8280</v>
      </c>
      <c r="O1097" s="15" t="s">
        <v>8331</v>
      </c>
      <c r="P1097" s="10" t="s">
        <v>8332</v>
      </c>
      <c r="Q1097" s="10">
        <f t="shared" si="69"/>
        <v>5</v>
      </c>
      <c r="R1097" s="10">
        <f t="shared" si="68"/>
        <v>267.81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t="b">
        <v>0</v>
      </c>
      <c r="N1098" s="10" t="s">
        <v>8280</v>
      </c>
      <c r="O1098" s="15" t="s">
        <v>8331</v>
      </c>
      <c r="P1098" s="10" t="s">
        <v>8332</v>
      </c>
      <c r="Q1098" s="10">
        <f t="shared" si="69"/>
        <v>18</v>
      </c>
      <c r="R1098" s="10">
        <f t="shared" si="68"/>
        <v>74.209999999999994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t="b">
        <v>0</v>
      </c>
      <c r="N1099" s="10" t="s">
        <v>8280</v>
      </c>
      <c r="O1099" s="15" t="s">
        <v>8331</v>
      </c>
      <c r="P1099" s="10" t="s">
        <v>8332</v>
      </c>
      <c r="Q1099" s="10">
        <f t="shared" si="69"/>
        <v>0</v>
      </c>
      <c r="R1099" s="10">
        <f t="shared" si="68"/>
        <v>6.71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t="b">
        <v>0</v>
      </c>
      <c r="N1100" s="10" t="s">
        <v>8280</v>
      </c>
      <c r="O1100" s="15" t="s">
        <v>8331</v>
      </c>
      <c r="P1100" s="10" t="s">
        <v>8332</v>
      </c>
      <c r="Q1100" s="10">
        <f t="shared" si="69"/>
        <v>7</v>
      </c>
      <c r="R1100" s="10">
        <f t="shared" si="68"/>
        <v>81.95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t="b">
        <v>0</v>
      </c>
      <c r="N1101" s="10" t="s">
        <v>8280</v>
      </c>
      <c r="O1101" s="15" t="s">
        <v>8331</v>
      </c>
      <c r="P1101" s="10" t="s">
        <v>8332</v>
      </c>
      <c r="Q1101" s="10">
        <f t="shared" si="69"/>
        <v>1</v>
      </c>
      <c r="R1101" s="10">
        <f t="shared" si="68"/>
        <v>25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t="b">
        <v>0</v>
      </c>
      <c r="N1102" s="10" t="s">
        <v>8280</v>
      </c>
      <c r="O1102" s="15" t="s">
        <v>8331</v>
      </c>
      <c r="P1102" s="10" t="s">
        <v>8332</v>
      </c>
      <c r="Q1102" s="10">
        <f t="shared" si="69"/>
        <v>3</v>
      </c>
      <c r="R1102" s="10">
        <f t="shared" si="68"/>
        <v>10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t="b">
        <v>0</v>
      </c>
      <c r="N1103" s="10" t="s">
        <v>8280</v>
      </c>
      <c r="O1103" s="15" t="s">
        <v>8331</v>
      </c>
      <c r="P1103" s="10" t="s">
        <v>8332</v>
      </c>
      <c r="Q1103" s="10">
        <f t="shared" si="69"/>
        <v>0</v>
      </c>
      <c r="R1103" s="10">
        <f t="shared" si="68"/>
        <v>6.83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t="b">
        <v>0</v>
      </c>
      <c r="N1104" s="10" t="s">
        <v>8280</v>
      </c>
      <c r="O1104" s="15" t="s">
        <v>8331</v>
      </c>
      <c r="P1104" s="10" t="s">
        <v>8332</v>
      </c>
      <c r="Q1104" s="10">
        <f t="shared" si="69"/>
        <v>5</v>
      </c>
      <c r="R1104" s="10">
        <f t="shared" si="68"/>
        <v>17.71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t="b">
        <v>0</v>
      </c>
      <c r="N1105" s="10" t="s">
        <v>8280</v>
      </c>
      <c r="O1105" s="15" t="s">
        <v>8331</v>
      </c>
      <c r="P1105" s="10" t="s">
        <v>8332</v>
      </c>
      <c r="Q1105" s="10">
        <f t="shared" si="69"/>
        <v>2</v>
      </c>
      <c r="R1105" s="10">
        <f t="shared" si="68"/>
        <v>16.2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t="b">
        <v>0</v>
      </c>
      <c r="N1106" s="10" t="s">
        <v>8280</v>
      </c>
      <c r="O1106" s="15" t="s">
        <v>8331</v>
      </c>
      <c r="P1106" s="10" t="s">
        <v>8332</v>
      </c>
      <c r="Q1106" s="10">
        <f t="shared" si="69"/>
        <v>5</v>
      </c>
      <c r="R1106" s="10">
        <f t="shared" si="68"/>
        <v>80.3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t="b">
        <v>0</v>
      </c>
      <c r="N1107" s="10" t="s">
        <v>8280</v>
      </c>
      <c r="O1107" s="15" t="s">
        <v>8331</v>
      </c>
      <c r="P1107" s="10" t="s">
        <v>8332</v>
      </c>
      <c r="Q1107" s="10">
        <f t="shared" si="69"/>
        <v>0</v>
      </c>
      <c r="R1107" s="10">
        <f t="shared" si="68"/>
        <v>71.55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t="b">
        <v>0</v>
      </c>
      <c r="N1108" s="10" t="s">
        <v>8280</v>
      </c>
      <c r="O1108" s="15" t="s">
        <v>8331</v>
      </c>
      <c r="P1108" s="10" t="s">
        <v>8332</v>
      </c>
      <c r="Q1108" s="10">
        <f t="shared" si="69"/>
        <v>41</v>
      </c>
      <c r="R1108" s="10">
        <f t="shared" si="68"/>
        <v>23.57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t="b">
        <v>0</v>
      </c>
      <c r="N1109" s="10" t="s">
        <v>8280</v>
      </c>
      <c r="O1109" s="15" t="s">
        <v>8331</v>
      </c>
      <c r="P1109" s="10" t="s">
        <v>8332</v>
      </c>
      <c r="Q1109" s="10">
        <f t="shared" si="69"/>
        <v>0</v>
      </c>
      <c r="R1109" s="10">
        <f t="shared" si="68"/>
        <v>0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t="b">
        <v>0</v>
      </c>
      <c r="N1110" s="10" t="s">
        <v>8280</v>
      </c>
      <c r="O1110" s="15" t="s">
        <v>8331</v>
      </c>
      <c r="P1110" s="10" t="s">
        <v>8332</v>
      </c>
      <c r="Q1110" s="10">
        <f t="shared" si="69"/>
        <v>3</v>
      </c>
      <c r="R1110" s="10">
        <f t="shared" si="68"/>
        <v>34.880000000000003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t="b">
        <v>0</v>
      </c>
      <c r="N1111" s="10" t="s">
        <v>8280</v>
      </c>
      <c r="O1111" s="15" t="s">
        <v>8331</v>
      </c>
      <c r="P1111" s="10" t="s">
        <v>8332</v>
      </c>
      <c r="Q1111" s="10">
        <f t="shared" si="69"/>
        <v>0</v>
      </c>
      <c r="R1111" s="10">
        <f t="shared" si="68"/>
        <v>15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t="b">
        <v>0</v>
      </c>
      <c r="N1112" s="10" t="s">
        <v>8280</v>
      </c>
      <c r="O1112" s="15" t="s">
        <v>8331</v>
      </c>
      <c r="P1112" s="10" t="s">
        <v>8332</v>
      </c>
      <c r="Q1112" s="10">
        <f t="shared" si="69"/>
        <v>1</v>
      </c>
      <c r="R1112" s="10">
        <f t="shared" si="68"/>
        <v>23.18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t="b">
        <v>0</v>
      </c>
      <c r="N1113" s="10" t="s">
        <v>8280</v>
      </c>
      <c r="O1113" s="15" t="s">
        <v>8331</v>
      </c>
      <c r="P1113" s="10" t="s">
        <v>8332</v>
      </c>
      <c r="Q1113" s="10">
        <f t="shared" si="69"/>
        <v>0</v>
      </c>
      <c r="R1113" s="10">
        <f t="shared" si="68"/>
        <v>1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t="b">
        <v>0</v>
      </c>
      <c r="N1114" s="10" t="s">
        <v>8280</v>
      </c>
      <c r="O1114" s="15" t="s">
        <v>8331</v>
      </c>
      <c r="P1114" s="10" t="s">
        <v>8332</v>
      </c>
      <c r="Q1114" s="10">
        <f t="shared" si="69"/>
        <v>36</v>
      </c>
      <c r="R1114" s="10">
        <f t="shared" si="68"/>
        <v>100.23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t="b">
        <v>0</v>
      </c>
      <c r="N1115" s="10" t="s">
        <v>8280</v>
      </c>
      <c r="O1115" s="15" t="s">
        <v>8331</v>
      </c>
      <c r="P1115" s="10" t="s">
        <v>8332</v>
      </c>
      <c r="Q1115" s="10">
        <f t="shared" si="69"/>
        <v>1</v>
      </c>
      <c r="R1115" s="10">
        <f t="shared" si="68"/>
        <v>5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t="b">
        <v>0</v>
      </c>
      <c r="N1116" s="10" t="s">
        <v>8280</v>
      </c>
      <c r="O1116" s="15" t="s">
        <v>8331</v>
      </c>
      <c r="P1116" s="10" t="s">
        <v>8332</v>
      </c>
      <c r="Q1116" s="10">
        <f t="shared" si="69"/>
        <v>0</v>
      </c>
      <c r="R1116" s="10">
        <f t="shared" si="68"/>
        <v>3.33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t="b">
        <v>0</v>
      </c>
      <c r="N1117" s="10" t="s">
        <v>8280</v>
      </c>
      <c r="O1117" s="15" t="s">
        <v>8331</v>
      </c>
      <c r="P1117" s="10" t="s">
        <v>8332</v>
      </c>
      <c r="Q1117" s="10">
        <f t="shared" si="69"/>
        <v>0</v>
      </c>
      <c r="R1117" s="10">
        <f t="shared" si="68"/>
        <v>13.25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t="b">
        <v>0</v>
      </c>
      <c r="N1118" s="10" t="s">
        <v>8280</v>
      </c>
      <c r="O1118" s="15" t="s">
        <v>8331</v>
      </c>
      <c r="P1118" s="10" t="s">
        <v>8332</v>
      </c>
      <c r="Q1118" s="10">
        <f t="shared" si="69"/>
        <v>0</v>
      </c>
      <c r="R1118" s="10">
        <f t="shared" si="68"/>
        <v>17.850000000000001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t="b">
        <v>0</v>
      </c>
      <c r="N1119" s="10" t="s">
        <v>8280</v>
      </c>
      <c r="O1119" s="15" t="s">
        <v>8331</v>
      </c>
      <c r="P1119" s="10" t="s">
        <v>8332</v>
      </c>
      <c r="Q1119" s="10">
        <f t="shared" si="69"/>
        <v>8</v>
      </c>
      <c r="R1119" s="10">
        <f t="shared" si="68"/>
        <v>10.38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t="b">
        <v>0</v>
      </c>
      <c r="N1120" s="10" t="s">
        <v>8280</v>
      </c>
      <c r="O1120" s="15" t="s">
        <v>8331</v>
      </c>
      <c r="P1120" s="10" t="s">
        <v>8332</v>
      </c>
      <c r="Q1120" s="10">
        <f t="shared" si="69"/>
        <v>2</v>
      </c>
      <c r="R1120" s="10">
        <f t="shared" si="68"/>
        <v>36.33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t="b">
        <v>0</v>
      </c>
      <c r="N1121" s="10" t="s">
        <v>8280</v>
      </c>
      <c r="O1121" s="15" t="s">
        <v>8331</v>
      </c>
      <c r="P1121" s="10" t="s">
        <v>8332</v>
      </c>
      <c r="Q1121" s="10">
        <f t="shared" si="69"/>
        <v>0</v>
      </c>
      <c r="R1121" s="10">
        <f t="shared" si="68"/>
        <v>5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t="b">
        <v>0</v>
      </c>
      <c r="N1122" s="10" t="s">
        <v>8280</v>
      </c>
      <c r="O1122" s="15" t="s">
        <v>8331</v>
      </c>
      <c r="P1122" s="10" t="s">
        <v>8332</v>
      </c>
      <c r="Q1122" s="10">
        <f t="shared" si="69"/>
        <v>0</v>
      </c>
      <c r="R1122" s="10">
        <f t="shared" si="68"/>
        <v>0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t="b">
        <v>0</v>
      </c>
      <c r="N1123" s="10" t="s">
        <v>8280</v>
      </c>
      <c r="O1123" s="15" t="s">
        <v>8331</v>
      </c>
      <c r="P1123" s="10" t="s">
        <v>8332</v>
      </c>
      <c r="Q1123" s="10">
        <f t="shared" si="69"/>
        <v>0</v>
      </c>
      <c r="R1123" s="10">
        <f t="shared" si="68"/>
        <v>5.8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t="b">
        <v>0</v>
      </c>
      <c r="N1124" s="10" t="s">
        <v>8280</v>
      </c>
      <c r="O1124" s="15" t="s">
        <v>8331</v>
      </c>
      <c r="P1124" s="10" t="s">
        <v>8332</v>
      </c>
      <c r="Q1124" s="10">
        <f t="shared" si="69"/>
        <v>0</v>
      </c>
      <c r="R1124" s="10">
        <f t="shared" si="68"/>
        <v>0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t="b">
        <v>0</v>
      </c>
      <c r="N1125" s="10" t="s">
        <v>8280</v>
      </c>
      <c r="O1125" s="15" t="s">
        <v>8331</v>
      </c>
      <c r="P1125" s="10" t="s">
        <v>8332</v>
      </c>
      <c r="Q1125" s="10">
        <f t="shared" si="69"/>
        <v>0</v>
      </c>
      <c r="R1125" s="10">
        <f t="shared" si="68"/>
        <v>3.67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t="b">
        <v>0</v>
      </c>
      <c r="N1126" s="10" t="s">
        <v>8281</v>
      </c>
      <c r="O1126" s="15" t="s">
        <v>8331</v>
      </c>
      <c r="P1126" s="10" t="s">
        <v>8333</v>
      </c>
      <c r="Q1126" s="10">
        <f t="shared" si="69"/>
        <v>0</v>
      </c>
      <c r="R1126" s="10">
        <f t="shared" si="68"/>
        <v>60.71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t="b">
        <v>0</v>
      </c>
      <c r="N1127" s="10" t="s">
        <v>8281</v>
      </c>
      <c r="O1127" s="15" t="s">
        <v>8331</v>
      </c>
      <c r="P1127" s="10" t="s">
        <v>8333</v>
      </c>
      <c r="Q1127" s="10">
        <f t="shared" si="69"/>
        <v>0</v>
      </c>
      <c r="R1127" s="10">
        <f t="shared" si="68"/>
        <v>0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t="b">
        <v>0</v>
      </c>
      <c r="N1128" s="10" t="s">
        <v>8281</v>
      </c>
      <c r="O1128" s="15" t="s">
        <v>8331</v>
      </c>
      <c r="P1128" s="10" t="s">
        <v>8333</v>
      </c>
      <c r="Q1128" s="10">
        <f t="shared" si="69"/>
        <v>1</v>
      </c>
      <c r="R1128" s="10">
        <f t="shared" si="68"/>
        <v>5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t="b">
        <v>0</v>
      </c>
      <c r="N1129" s="10" t="s">
        <v>8281</v>
      </c>
      <c r="O1129" s="15" t="s">
        <v>8331</v>
      </c>
      <c r="P1129" s="10" t="s">
        <v>8333</v>
      </c>
      <c r="Q1129" s="10">
        <f t="shared" si="69"/>
        <v>2</v>
      </c>
      <c r="R1129" s="10">
        <f t="shared" si="68"/>
        <v>25.43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t="b">
        <v>0</v>
      </c>
      <c r="N1130" s="10" t="s">
        <v>8281</v>
      </c>
      <c r="O1130" s="15" t="s">
        <v>8331</v>
      </c>
      <c r="P1130" s="10" t="s">
        <v>8333</v>
      </c>
      <c r="Q1130" s="10">
        <f t="shared" si="69"/>
        <v>0</v>
      </c>
      <c r="R1130" s="10">
        <f t="shared" si="68"/>
        <v>1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t="b">
        <v>0</v>
      </c>
      <c r="N1131" s="10" t="s">
        <v>8281</v>
      </c>
      <c r="O1131" s="15" t="s">
        <v>8331</v>
      </c>
      <c r="P1131" s="10" t="s">
        <v>8333</v>
      </c>
      <c r="Q1131" s="10">
        <f t="shared" si="69"/>
        <v>0</v>
      </c>
      <c r="R1131" s="10">
        <f t="shared" si="68"/>
        <v>10.5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t="b">
        <v>0</v>
      </c>
      <c r="N1132" s="10" t="s">
        <v>8281</v>
      </c>
      <c r="O1132" s="15" t="s">
        <v>8331</v>
      </c>
      <c r="P1132" s="10" t="s">
        <v>8333</v>
      </c>
      <c r="Q1132" s="10">
        <f t="shared" si="69"/>
        <v>0</v>
      </c>
      <c r="R1132" s="10">
        <f t="shared" si="68"/>
        <v>3.67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t="b">
        <v>0</v>
      </c>
      <c r="N1133" s="10" t="s">
        <v>8281</v>
      </c>
      <c r="O1133" s="15" t="s">
        <v>8331</v>
      </c>
      <c r="P1133" s="10" t="s">
        <v>8333</v>
      </c>
      <c r="Q1133" s="10">
        <f t="shared" si="69"/>
        <v>0</v>
      </c>
      <c r="R1133" s="10">
        <f t="shared" si="68"/>
        <v>0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t="b">
        <v>0</v>
      </c>
      <c r="N1134" s="10" t="s">
        <v>8281</v>
      </c>
      <c r="O1134" s="15" t="s">
        <v>8331</v>
      </c>
      <c r="P1134" s="10" t="s">
        <v>8333</v>
      </c>
      <c r="Q1134" s="10">
        <f t="shared" si="69"/>
        <v>14</v>
      </c>
      <c r="R1134" s="10">
        <f t="shared" si="68"/>
        <v>110.62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t="b">
        <v>0</v>
      </c>
      <c r="N1135" s="10" t="s">
        <v>8281</v>
      </c>
      <c r="O1135" s="15" t="s">
        <v>8331</v>
      </c>
      <c r="P1135" s="10" t="s">
        <v>8333</v>
      </c>
      <c r="Q1135" s="10">
        <f t="shared" si="69"/>
        <v>1</v>
      </c>
      <c r="R1135" s="10">
        <f t="shared" si="68"/>
        <v>20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t="b">
        <v>0</v>
      </c>
      <c r="N1136" s="10" t="s">
        <v>8281</v>
      </c>
      <c r="O1136" s="15" t="s">
        <v>8331</v>
      </c>
      <c r="P1136" s="10" t="s">
        <v>8333</v>
      </c>
      <c r="Q1136" s="10">
        <f t="shared" si="69"/>
        <v>0</v>
      </c>
      <c r="R1136" s="10">
        <f t="shared" si="68"/>
        <v>1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t="b">
        <v>0</v>
      </c>
      <c r="N1137" s="10" t="s">
        <v>8281</v>
      </c>
      <c r="O1137" s="15" t="s">
        <v>8331</v>
      </c>
      <c r="P1137" s="10" t="s">
        <v>8333</v>
      </c>
      <c r="Q1137" s="10">
        <f t="shared" si="69"/>
        <v>5</v>
      </c>
      <c r="R1137" s="10">
        <f t="shared" si="68"/>
        <v>50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t="b">
        <v>0</v>
      </c>
      <c r="N1138" s="10" t="s">
        <v>8281</v>
      </c>
      <c r="O1138" s="15" t="s">
        <v>8331</v>
      </c>
      <c r="P1138" s="10" t="s">
        <v>8333</v>
      </c>
      <c r="Q1138" s="10">
        <f t="shared" si="69"/>
        <v>6</v>
      </c>
      <c r="R1138" s="10">
        <f t="shared" si="68"/>
        <v>45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t="b">
        <v>0</v>
      </c>
      <c r="N1139" s="10" t="s">
        <v>8281</v>
      </c>
      <c r="O1139" s="15" t="s">
        <v>8331</v>
      </c>
      <c r="P1139" s="10" t="s">
        <v>8333</v>
      </c>
      <c r="Q1139" s="10">
        <f t="shared" si="69"/>
        <v>40</v>
      </c>
      <c r="R1139" s="10">
        <f t="shared" si="68"/>
        <v>253.21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t="b">
        <v>0</v>
      </c>
      <c r="N1140" s="10" t="s">
        <v>8281</v>
      </c>
      <c r="O1140" s="15" t="s">
        <v>8331</v>
      </c>
      <c r="P1140" s="10" t="s">
        <v>8333</v>
      </c>
      <c r="Q1140" s="10">
        <f t="shared" si="69"/>
        <v>0</v>
      </c>
      <c r="R1140" s="10">
        <f t="shared" si="68"/>
        <v>31.25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t="b">
        <v>0</v>
      </c>
      <c r="N1141" s="10" t="s">
        <v>8281</v>
      </c>
      <c r="O1141" s="15" t="s">
        <v>8331</v>
      </c>
      <c r="P1141" s="10" t="s">
        <v>8333</v>
      </c>
      <c r="Q1141" s="10">
        <f t="shared" si="69"/>
        <v>0</v>
      </c>
      <c r="R1141" s="10">
        <f t="shared" si="68"/>
        <v>5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t="b">
        <v>0</v>
      </c>
      <c r="N1142" s="10" t="s">
        <v>8281</v>
      </c>
      <c r="O1142" s="15" t="s">
        <v>8331</v>
      </c>
      <c r="P1142" s="10" t="s">
        <v>8333</v>
      </c>
      <c r="Q1142" s="10">
        <f t="shared" si="69"/>
        <v>0</v>
      </c>
      <c r="R1142" s="10">
        <f t="shared" si="68"/>
        <v>0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t="b">
        <v>0</v>
      </c>
      <c r="N1143" s="10" t="s">
        <v>8281</v>
      </c>
      <c r="O1143" s="15" t="s">
        <v>8331</v>
      </c>
      <c r="P1143" s="10" t="s">
        <v>8333</v>
      </c>
      <c r="Q1143" s="10">
        <f t="shared" si="69"/>
        <v>0</v>
      </c>
      <c r="R1143" s="10">
        <f t="shared" si="68"/>
        <v>0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t="b">
        <v>0</v>
      </c>
      <c r="N1144" s="10" t="s">
        <v>8281</v>
      </c>
      <c r="O1144" s="15" t="s">
        <v>8331</v>
      </c>
      <c r="P1144" s="10" t="s">
        <v>8333</v>
      </c>
      <c r="Q1144" s="10">
        <f t="shared" si="69"/>
        <v>0</v>
      </c>
      <c r="R1144" s="10">
        <f t="shared" si="68"/>
        <v>0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t="b">
        <v>0</v>
      </c>
      <c r="N1145" s="10" t="s">
        <v>8281</v>
      </c>
      <c r="O1145" s="15" t="s">
        <v>8331</v>
      </c>
      <c r="P1145" s="10" t="s">
        <v>8333</v>
      </c>
      <c r="Q1145" s="10">
        <f t="shared" si="69"/>
        <v>0</v>
      </c>
      <c r="R1145" s="10">
        <f t="shared" si="68"/>
        <v>23.25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t="b">
        <v>0</v>
      </c>
      <c r="N1146" s="10" t="s">
        <v>8282</v>
      </c>
      <c r="O1146" s="15" t="s">
        <v>8334</v>
      </c>
      <c r="P1146" s="10" t="s">
        <v>8335</v>
      </c>
      <c r="Q1146" s="10">
        <f t="shared" si="69"/>
        <v>0</v>
      </c>
      <c r="R1146" s="10">
        <f t="shared" si="68"/>
        <v>0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t="b">
        <v>0</v>
      </c>
      <c r="N1147" s="10" t="s">
        <v>8282</v>
      </c>
      <c r="O1147" s="15" t="s">
        <v>8334</v>
      </c>
      <c r="P1147" s="10" t="s">
        <v>8335</v>
      </c>
      <c r="Q1147" s="10">
        <f t="shared" si="69"/>
        <v>0</v>
      </c>
      <c r="R1147" s="10">
        <f t="shared" si="68"/>
        <v>100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t="b">
        <v>0</v>
      </c>
      <c r="N1148" s="10" t="s">
        <v>8282</v>
      </c>
      <c r="O1148" s="15" t="s">
        <v>8334</v>
      </c>
      <c r="P1148" s="10" t="s">
        <v>8335</v>
      </c>
      <c r="Q1148" s="10">
        <f t="shared" si="69"/>
        <v>9</v>
      </c>
      <c r="R1148" s="10">
        <f t="shared" si="68"/>
        <v>44.17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t="b">
        <v>0</v>
      </c>
      <c r="N1149" s="10" t="s">
        <v>8282</v>
      </c>
      <c r="O1149" s="15" t="s">
        <v>8334</v>
      </c>
      <c r="P1149" s="10" t="s">
        <v>8335</v>
      </c>
      <c r="Q1149" s="10">
        <f t="shared" si="69"/>
        <v>0</v>
      </c>
      <c r="R1149" s="10">
        <f t="shared" si="68"/>
        <v>0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t="b">
        <v>0</v>
      </c>
      <c r="N1150" s="10" t="s">
        <v>8282</v>
      </c>
      <c r="O1150" s="15" t="s">
        <v>8334</v>
      </c>
      <c r="P1150" s="10" t="s">
        <v>8335</v>
      </c>
      <c r="Q1150" s="10">
        <f t="shared" si="69"/>
        <v>0</v>
      </c>
      <c r="R1150" s="10">
        <f t="shared" si="68"/>
        <v>24.33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t="b">
        <v>0</v>
      </c>
      <c r="N1151" s="10" t="s">
        <v>8282</v>
      </c>
      <c r="O1151" s="15" t="s">
        <v>8334</v>
      </c>
      <c r="P1151" s="10" t="s">
        <v>8335</v>
      </c>
      <c r="Q1151" s="10">
        <f t="shared" si="69"/>
        <v>0</v>
      </c>
      <c r="R1151" s="10">
        <f t="shared" si="68"/>
        <v>37.5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t="b">
        <v>0</v>
      </c>
      <c r="N1152" s="10" t="s">
        <v>8282</v>
      </c>
      <c r="O1152" s="15" t="s">
        <v>8334</v>
      </c>
      <c r="P1152" s="10" t="s">
        <v>8335</v>
      </c>
      <c r="Q1152" s="10">
        <f t="shared" si="69"/>
        <v>10</v>
      </c>
      <c r="R1152" s="10">
        <f t="shared" si="68"/>
        <v>42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t="b">
        <v>0</v>
      </c>
      <c r="N1153" s="10" t="s">
        <v>8282</v>
      </c>
      <c r="O1153" s="15" t="s">
        <v>8334</v>
      </c>
      <c r="P1153" s="10" t="s">
        <v>8335</v>
      </c>
      <c r="Q1153" s="10">
        <f t="shared" si="69"/>
        <v>0</v>
      </c>
      <c r="R1153" s="10">
        <f t="shared" si="68"/>
        <v>0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t="b">
        <v>0</v>
      </c>
      <c r="N1154" s="10" t="s">
        <v>8282</v>
      </c>
      <c r="O1154" s="15" t="s">
        <v>8334</v>
      </c>
      <c r="P1154" s="10" t="s">
        <v>8335</v>
      </c>
      <c r="Q1154" s="10">
        <f t="shared" si="69"/>
        <v>6</v>
      </c>
      <c r="R1154" s="10">
        <f t="shared" ref="R1154:R1217" si="72">IFERROR(ROUND(E1154/L1154,2),0)</f>
        <v>60.73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t="b">
        <v>0</v>
      </c>
      <c r="N1155" s="10" t="s">
        <v>8282</v>
      </c>
      <c r="O1155" s="15" t="s">
        <v>8334</v>
      </c>
      <c r="P1155" s="10" t="s">
        <v>8335</v>
      </c>
      <c r="Q1155" s="10">
        <f t="shared" ref="Q1155:Q1218" si="73">ROUND(E1155/D1155*100,0)</f>
        <v>1</v>
      </c>
      <c r="R1155" s="10">
        <f t="shared" si="72"/>
        <v>50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t="b">
        <v>0</v>
      </c>
      <c r="N1156" s="10" t="s">
        <v>8282</v>
      </c>
      <c r="O1156" s="15" t="s">
        <v>8334</v>
      </c>
      <c r="P1156" s="10" t="s">
        <v>8335</v>
      </c>
      <c r="Q1156" s="10">
        <f t="shared" si="73"/>
        <v>7</v>
      </c>
      <c r="R1156" s="10">
        <f t="shared" si="72"/>
        <v>108.33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t="b">
        <v>0</v>
      </c>
      <c r="N1157" s="10" t="s">
        <v>8282</v>
      </c>
      <c r="O1157" s="15" t="s">
        <v>8334</v>
      </c>
      <c r="P1157" s="10" t="s">
        <v>8335</v>
      </c>
      <c r="Q1157" s="10">
        <f t="shared" si="73"/>
        <v>1</v>
      </c>
      <c r="R1157" s="10">
        <f t="shared" si="72"/>
        <v>23.5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t="b">
        <v>0</v>
      </c>
      <c r="N1158" s="10" t="s">
        <v>8282</v>
      </c>
      <c r="O1158" s="15" t="s">
        <v>8334</v>
      </c>
      <c r="P1158" s="10" t="s">
        <v>8335</v>
      </c>
      <c r="Q1158" s="10">
        <f t="shared" si="73"/>
        <v>0</v>
      </c>
      <c r="R1158" s="10">
        <f t="shared" si="72"/>
        <v>0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t="b">
        <v>0</v>
      </c>
      <c r="N1159" s="10" t="s">
        <v>8282</v>
      </c>
      <c r="O1159" s="15" t="s">
        <v>8334</v>
      </c>
      <c r="P1159" s="10" t="s">
        <v>8335</v>
      </c>
      <c r="Q1159" s="10">
        <f t="shared" si="73"/>
        <v>2</v>
      </c>
      <c r="R1159" s="10">
        <f t="shared" si="72"/>
        <v>50.33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t="b">
        <v>0</v>
      </c>
      <c r="N1160" s="10" t="s">
        <v>8282</v>
      </c>
      <c r="O1160" s="15" t="s">
        <v>8334</v>
      </c>
      <c r="P1160" s="10" t="s">
        <v>8335</v>
      </c>
      <c r="Q1160" s="10">
        <f t="shared" si="73"/>
        <v>0</v>
      </c>
      <c r="R1160" s="10">
        <f t="shared" si="72"/>
        <v>11.67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t="b">
        <v>0</v>
      </c>
      <c r="N1161" s="10" t="s">
        <v>8282</v>
      </c>
      <c r="O1161" s="15" t="s">
        <v>8334</v>
      </c>
      <c r="P1161" s="10" t="s">
        <v>8335</v>
      </c>
      <c r="Q1161" s="10">
        <f t="shared" si="73"/>
        <v>0</v>
      </c>
      <c r="R1161" s="10">
        <f t="shared" si="72"/>
        <v>0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t="b">
        <v>0</v>
      </c>
      <c r="N1162" s="10" t="s">
        <v>8282</v>
      </c>
      <c r="O1162" s="15" t="s">
        <v>8334</v>
      </c>
      <c r="P1162" s="10" t="s">
        <v>8335</v>
      </c>
      <c r="Q1162" s="10">
        <f t="shared" si="73"/>
        <v>4</v>
      </c>
      <c r="R1162" s="10">
        <f t="shared" si="72"/>
        <v>60.79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t="b">
        <v>0</v>
      </c>
      <c r="N1163" s="10" t="s">
        <v>8282</v>
      </c>
      <c r="O1163" s="15" t="s">
        <v>8334</v>
      </c>
      <c r="P1163" s="10" t="s">
        <v>8335</v>
      </c>
      <c r="Q1163" s="10">
        <f t="shared" si="73"/>
        <v>0</v>
      </c>
      <c r="R1163" s="10">
        <f t="shared" si="72"/>
        <v>0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t="b">
        <v>0</v>
      </c>
      <c r="N1164" s="10" t="s">
        <v>8282</v>
      </c>
      <c r="O1164" s="15" t="s">
        <v>8334</v>
      </c>
      <c r="P1164" s="10" t="s">
        <v>8335</v>
      </c>
      <c r="Q1164" s="10">
        <f t="shared" si="73"/>
        <v>0</v>
      </c>
      <c r="R1164" s="10">
        <f t="shared" si="72"/>
        <v>17.5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t="b">
        <v>0</v>
      </c>
      <c r="N1165" s="10" t="s">
        <v>8282</v>
      </c>
      <c r="O1165" s="15" t="s">
        <v>8334</v>
      </c>
      <c r="P1165" s="10" t="s">
        <v>8335</v>
      </c>
      <c r="Q1165" s="10">
        <f t="shared" si="73"/>
        <v>0</v>
      </c>
      <c r="R1165" s="10">
        <f t="shared" si="72"/>
        <v>0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t="b">
        <v>0</v>
      </c>
      <c r="N1166" s="10" t="s">
        <v>8282</v>
      </c>
      <c r="O1166" s="15" t="s">
        <v>8334</v>
      </c>
      <c r="P1166" s="10" t="s">
        <v>8335</v>
      </c>
      <c r="Q1166" s="10">
        <f t="shared" si="73"/>
        <v>0</v>
      </c>
      <c r="R1166" s="10">
        <f t="shared" si="72"/>
        <v>0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t="b">
        <v>0</v>
      </c>
      <c r="N1167" s="10" t="s">
        <v>8282</v>
      </c>
      <c r="O1167" s="15" t="s">
        <v>8334</v>
      </c>
      <c r="P1167" s="10" t="s">
        <v>8335</v>
      </c>
      <c r="Q1167" s="10">
        <f t="shared" si="73"/>
        <v>21</v>
      </c>
      <c r="R1167" s="10">
        <f t="shared" si="72"/>
        <v>82.82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t="b">
        <v>0</v>
      </c>
      <c r="N1168" s="10" t="s">
        <v>8282</v>
      </c>
      <c r="O1168" s="15" t="s">
        <v>8334</v>
      </c>
      <c r="P1168" s="10" t="s">
        <v>8335</v>
      </c>
      <c r="Q1168" s="10">
        <f t="shared" si="73"/>
        <v>19</v>
      </c>
      <c r="R1168" s="10">
        <f t="shared" si="72"/>
        <v>358.88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t="b">
        <v>0</v>
      </c>
      <c r="N1169" s="10" t="s">
        <v>8282</v>
      </c>
      <c r="O1169" s="15" t="s">
        <v>8334</v>
      </c>
      <c r="P1169" s="10" t="s">
        <v>8335</v>
      </c>
      <c r="Q1169" s="10">
        <f t="shared" si="73"/>
        <v>2</v>
      </c>
      <c r="R1169" s="10">
        <f t="shared" si="72"/>
        <v>61.19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t="b">
        <v>0</v>
      </c>
      <c r="N1170" s="10" t="s">
        <v>8282</v>
      </c>
      <c r="O1170" s="15" t="s">
        <v>8334</v>
      </c>
      <c r="P1170" s="10" t="s">
        <v>8335</v>
      </c>
      <c r="Q1170" s="10">
        <f t="shared" si="73"/>
        <v>6</v>
      </c>
      <c r="R1170" s="10">
        <f t="shared" si="72"/>
        <v>340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t="b">
        <v>0</v>
      </c>
      <c r="N1171" s="10" t="s">
        <v>8282</v>
      </c>
      <c r="O1171" s="15" t="s">
        <v>8334</v>
      </c>
      <c r="P1171" s="10" t="s">
        <v>8335</v>
      </c>
      <c r="Q1171" s="10">
        <f t="shared" si="73"/>
        <v>0</v>
      </c>
      <c r="R1171" s="10">
        <f t="shared" si="72"/>
        <v>5.67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t="b">
        <v>0</v>
      </c>
      <c r="N1172" s="10" t="s">
        <v>8282</v>
      </c>
      <c r="O1172" s="15" t="s">
        <v>8334</v>
      </c>
      <c r="P1172" s="10" t="s">
        <v>8335</v>
      </c>
      <c r="Q1172" s="10">
        <f t="shared" si="73"/>
        <v>0</v>
      </c>
      <c r="R1172" s="10">
        <f t="shared" si="72"/>
        <v>50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t="b">
        <v>0</v>
      </c>
      <c r="N1173" s="10" t="s">
        <v>8282</v>
      </c>
      <c r="O1173" s="15" t="s">
        <v>8334</v>
      </c>
      <c r="P1173" s="10" t="s">
        <v>8335</v>
      </c>
      <c r="Q1173" s="10">
        <f t="shared" si="73"/>
        <v>0</v>
      </c>
      <c r="R1173" s="10">
        <f t="shared" si="72"/>
        <v>25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t="b">
        <v>0</v>
      </c>
      <c r="N1174" s="10" t="s">
        <v>8282</v>
      </c>
      <c r="O1174" s="15" t="s">
        <v>8334</v>
      </c>
      <c r="P1174" s="10" t="s">
        <v>8335</v>
      </c>
      <c r="Q1174" s="10">
        <f t="shared" si="73"/>
        <v>0</v>
      </c>
      <c r="R1174" s="10">
        <f t="shared" si="72"/>
        <v>0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t="b">
        <v>0</v>
      </c>
      <c r="N1175" s="10" t="s">
        <v>8282</v>
      </c>
      <c r="O1175" s="15" t="s">
        <v>8334</v>
      </c>
      <c r="P1175" s="10" t="s">
        <v>8335</v>
      </c>
      <c r="Q1175" s="10">
        <f t="shared" si="73"/>
        <v>0</v>
      </c>
      <c r="R1175" s="10">
        <f t="shared" si="72"/>
        <v>30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t="b">
        <v>0</v>
      </c>
      <c r="N1176" s="10" t="s">
        <v>8282</v>
      </c>
      <c r="O1176" s="15" t="s">
        <v>8334</v>
      </c>
      <c r="P1176" s="10" t="s">
        <v>8335</v>
      </c>
      <c r="Q1176" s="10">
        <f t="shared" si="73"/>
        <v>6</v>
      </c>
      <c r="R1176" s="10">
        <f t="shared" si="72"/>
        <v>46.63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t="b">
        <v>0</v>
      </c>
      <c r="N1177" s="10" t="s">
        <v>8282</v>
      </c>
      <c r="O1177" s="15" t="s">
        <v>8334</v>
      </c>
      <c r="P1177" s="10" t="s">
        <v>8335</v>
      </c>
      <c r="Q1177" s="10">
        <f t="shared" si="73"/>
        <v>3</v>
      </c>
      <c r="R1177" s="10">
        <f t="shared" si="72"/>
        <v>65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t="b">
        <v>0</v>
      </c>
      <c r="N1178" s="10" t="s">
        <v>8282</v>
      </c>
      <c r="O1178" s="15" t="s">
        <v>8334</v>
      </c>
      <c r="P1178" s="10" t="s">
        <v>8335</v>
      </c>
      <c r="Q1178" s="10">
        <f t="shared" si="73"/>
        <v>0</v>
      </c>
      <c r="R1178" s="10">
        <f t="shared" si="72"/>
        <v>10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t="b">
        <v>0</v>
      </c>
      <c r="N1179" s="10" t="s">
        <v>8282</v>
      </c>
      <c r="O1179" s="15" t="s">
        <v>8334</v>
      </c>
      <c r="P1179" s="10" t="s">
        <v>8335</v>
      </c>
      <c r="Q1179" s="10">
        <f t="shared" si="73"/>
        <v>0</v>
      </c>
      <c r="R1179" s="10">
        <f t="shared" si="72"/>
        <v>0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t="b">
        <v>0</v>
      </c>
      <c r="N1180" s="10" t="s">
        <v>8282</v>
      </c>
      <c r="O1180" s="15" t="s">
        <v>8334</v>
      </c>
      <c r="P1180" s="10" t="s">
        <v>8335</v>
      </c>
      <c r="Q1180" s="10">
        <f t="shared" si="73"/>
        <v>0</v>
      </c>
      <c r="R1180" s="10">
        <f t="shared" si="72"/>
        <v>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t="b">
        <v>0</v>
      </c>
      <c r="N1181" s="10" t="s">
        <v>8282</v>
      </c>
      <c r="O1181" s="15" t="s">
        <v>8334</v>
      </c>
      <c r="P1181" s="10" t="s">
        <v>8335</v>
      </c>
      <c r="Q1181" s="10">
        <f t="shared" si="73"/>
        <v>5</v>
      </c>
      <c r="R1181" s="10">
        <f t="shared" si="72"/>
        <v>640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t="b">
        <v>0</v>
      </c>
      <c r="N1182" s="10" t="s">
        <v>8282</v>
      </c>
      <c r="O1182" s="15" t="s">
        <v>8334</v>
      </c>
      <c r="P1182" s="10" t="s">
        <v>8335</v>
      </c>
      <c r="Q1182" s="10">
        <f t="shared" si="73"/>
        <v>12</v>
      </c>
      <c r="R1182" s="10">
        <f t="shared" si="72"/>
        <v>69.12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t="b">
        <v>0</v>
      </c>
      <c r="N1183" s="10" t="s">
        <v>8282</v>
      </c>
      <c r="O1183" s="15" t="s">
        <v>8334</v>
      </c>
      <c r="P1183" s="10" t="s">
        <v>8335</v>
      </c>
      <c r="Q1183" s="10">
        <f t="shared" si="73"/>
        <v>0</v>
      </c>
      <c r="R1183" s="10">
        <f t="shared" si="72"/>
        <v>1.33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t="b">
        <v>0</v>
      </c>
      <c r="N1184" s="10" t="s">
        <v>8282</v>
      </c>
      <c r="O1184" s="15" t="s">
        <v>8334</v>
      </c>
      <c r="P1184" s="10" t="s">
        <v>8335</v>
      </c>
      <c r="Q1184" s="10">
        <f t="shared" si="73"/>
        <v>4</v>
      </c>
      <c r="R1184" s="10">
        <f t="shared" si="72"/>
        <v>10.5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t="b">
        <v>0</v>
      </c>
      <c r="N1185" s="10" t="s">
        <v>8282</v>
      </c>
      <c r="O1185" s="15" t="s">
        <v>8334</v>
      </c>
      <c r="P1185" s="10" t="s">
        <v>8335</v>
      </c>
      <c r="Q1185" s="10">
        <f t="shared" si="73"/>
        <v>4</v>
      </c>
      <c r="R1185" s="10">
        <f t="shared" si="72"/>
        <v>33.33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t="b">
        <v>1</v>
      </c>
      <c r="N1186" s="10" t="s">
        <v>8283</v>
      </c>
      <c r="O1186" s="15" t="s">
        <v>8336</v>
      </c>
      <c r="P1186" s="10" t="s">
        <v>8337</v>
      </c>
      <c r="Q1186" s="10">
        <f t="shared" si="73"/>
        <v>105</v>
      </c>
      <c r="R1186" s="10">
        <f t="shared" si="72"/>
        <v>61.56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t="b">
        <v>1</v>
      </c>
      <c r="N1187" s="10" t="s">
        <v>8283</v>
      </c>
      <c r="O1187" s="15" t="s">
        <v>8336</v>
      </c>
      <c r="P1187" s="10" t="s">
        <v>8337</v>
      </c>
      <c r="Q1187" s="10">
        <f t="shared" si="73"/>
        <v>105</v>
      </c>
      <c r="R1187" s="10">
        <f t="shared" si="72"/>
        <v>118.74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t="b">
        <v>1</v>
      </c>
      <c r="N1188" s="10" t="s">
        <v>8283</v>
      </c>
      <c r="O1188" s="15" t="s">
        <v>8336</v>
      </c>
      <c r="P1188" s="10" t="s">
        <v>8337</v>
      </c>
      <c r="Q1188" s="10">
        <f t="shared" si="73"/>
        <v>107</v>
      </c>
      <c r="R1188" s="10">
        <f t="shared" si="72"/>
        <v>65.08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t="b">
        <v>1</v>
      </c>
      <c r="N1189" s="10" t="s">
        <v>8283</v>
      </c>
      <c r="O1189" s="15" t="s">
        <v>8336</v>
      </c>
      <c r="P1189" s="10" t="s">
        <v>8337</v>
      </c>
      <c r="Q1189" s="10">
        <f t="shared" si="73"/>
        <v>104</v>
      </c>
      <c r="R1189" s="10">
        <f t="shared" si="72"/>
        <v>130.16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t="b">
        <v>1</v>
      </c>
      <c r="N1190" s="10" t="s">
        <v>8283</v>
      </c>
      <c r="O1190" s="15" t="s">
        <v>8336</v>
      </c>
      <c r="P1190" s="10" t="s">
        <v>8337</v>
      </c>
      <c r="Q1190" s="10">
        <f t="shared" si="73"/>
        <v>161</v>
      </c>
      <c r="R1190" s="10">
        <f t="shared" si="72"/>
        <v>37.78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t="b">
        <v>1</v>
      </c>
      <c r="N1191" s="10" t="s">
        <v>8283</v>
      </c>
      <c r="O1191" s="15" t="s">
        <v>8336</v>
      </c>
      <c r="P1191" s="10" t="s">
        <v>8337</v>
      </c>
      <c r="Q1191" s="10">
        <f t="shared" si="73"/>
        <v>108</v>
      </c>
      <c r="R1191" s="10">
        <f t="shared" si="72"/>
        <v>112.79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t="b">
        <v>1</v>
      </c>
      <c r="N1192" s="10" t="s">
        <v>8283</v>
      </c>
      <c r="O1192" s="15" t="s">
        <v>8336</v>
      </c>
      <c r="P1192" s="10" t="s">
        <v>8337</v>
      </c>
      <c r="Q1192" s="10">
        <f t="shared" si="73"/>
        <v>135</v>
      </c>
      <c r="R1192" s="10">
        <f t="shared" si="72"/>
        <v>51.92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t="b">
        <v>1</v>
      </c>
      <c r="N1193" s="10" t="s">
        <v>8283</v>
      </c>
      <c r="O1193" s="15" t="s">
        <v>8336</v>
      </c>
      <c r="P1193" s="10" t="s">
        <v>8337</v>
      </c>
      <c r="Q1193" s="10">
        <f t="shared" si="73"/>
        <v>109</v>
      </c>
      <c r="R1193" s="10">
        <f t="shared" si="72"/>
        <v>89.24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t="b">
        <v>1</v>
      </c>
      <c r="N1194" s="10" t="s">
        <v>8283</v>
      </c>
      <c r="O1194" s="15" t="s">
        <v>8336</v>
      </c>
      <c r="P1194" s="10" t="s">
        <v>8337</v>
      </c>
      <c r="Q1194" s="10">
        <f t="shared" si="73"/>
        <v>290</v>
      </c>
      <c r="R1194" s="10">
        <f t="shared" si="72"/>
        <v>19.329999999999998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t="b">
        <v>1</v>
      </c>
      <c r="N1195" s="10" t="s">
        <v>8283</v>
      </c>
      <c r="O1195" s="15" t="s">
        <v>8336</v>
      </c>
      <c r="P1195" s="10" t="s">
        <v>8337</v>
      </c>
      <c r="Q1195" s="10">
        <f t="shared" si="73"/>
        <v>104</v>
      </c>
      <c r="R1195" s="10">
        <f t="shared" si="72"/>
        <v>79.97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t="b">
        <v>1</v>
      </c>
      <c r="N1196" s="10" t="s">
        <v>8283</v>
      </c>
      <c r="O1196" s="15" t="s">
        <v>8336</v>
      </c>
      <c r="P1196" s="10" t="s">
        <v>8337</v>
      </c>
      <c r="Q1196" s="10">
        <f t="shared" si="73"/>
        <v>322</v>
      </c>
      <c r="R1196" s="10">
        <f t="shared" si="72"/>
        <v>56.41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t="b">
        <v>1</v>
      </c>
      <c r="N1197" s="10" t="s">
        <v>8283</v>
      </c>
      <c r="O1197" s="15" t="s">
        <v>8336</v>
      </c>
      <c r="P1197" s="10" t="s">
        <v>8337</v>
      </c>
      <c r="Q1197" s="10">
        <f t="shared" si="73"/>
        <v>135</v>
      </c>
      <c r="R1197" s="10">
        <f t="shared" si="72"/>
        <v>79.41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t="b">
        <v>1</v>
      </c>
      <c r="N1198" s="10" t="s">
        <v>8283</v>
      </c>
      <c r="O1198" s="15" t="s">
        <v>8336</v>
      </c>
      <c r="P1198" s="10" t="s">
        <v>8337</v>
      </c>
      <c r="Q1198" s="10">
        <f t="shared" si="73"/>
        <v>270</v>
      </c>
      <c r="R1198" s="10">
        <f t="shared" si="72"/>
        <v>76.44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t="b">
        <v>1</v>
      </c>
      <c r="N1199" s="10" t="s">
        <v>8283</v>
      </c>
      <c r="O1199" s="15" t="s">
        <v>8336</v>
      </c>
      <c r="P1199" s="10" t="s">
        <v>8337</v>
      </c>
      <c r="Q1199" s="10">
        <f t="shared" si="73"/>
        <v>253</v>
      </c>
      <c r="R1199" s="10">
        <f t="shared" si="72"/>
        <v>121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t="b">
        <v>1</v>
      </c>
      <c r="N1200" s="10" t="s">
        <v>8283</v>
      </c>
      <c r="O1200" s="15" t="s">
        <v>8336</v>
      </c>
      <c r="P1200" s="10" t="s">
        <v>8337</v>
      </c>
      <c r="Q1200" s="10">
        <f t="shared" si="73"/>
        <v>261</v>
      </c>
      <c r="R1200" s="10">
        <f t="shared" si="72"/>
        <v>54.62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t="b">
        <v>1</v>
      </c>
      <c r="N1201" s="10" t="s">
        <v>8283</v>
      </c>
      <c r="O1201" s="15" t="s">
        <v>8336</v>
      </c>
      <c r="P1201" s="10" t="s">
        <v>8337</v>
      </c>
      <c r="Q1201" s="10">
        <f t="shared" si="73"/>
        <v>101</v>
      </c>
      <c r="R1201" s="10">
        <f t="shared" si="72"/>
        <v>299.22000000000003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t="b">
        <v>1</v>
      </c>
      <c r="N1202" s="10" t="s">
        <v>8283</v>
      </c>
      <c r="O1202" s="15" t="s">
        <v>8336</v>
      </c>
      <c r="P1202" s="10" t="s">
        <v>8337</v>
      </c>
      <c r="Q1202" s="10">
        <f t="shared" si="73"/>
        <v>126</v>
      </c>
      <c r="R1202" s="10">
        <f t="shared" si="72"/>
        <v>58.53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t="b">
        <v>1</v>
      </c>
      <c r="N1203" s="10" t="s">
        <v>8283</v>
      </c>
      <c r="O1203" s="15" t="s">
        <v>8336</v>
      </c>
      <c r="P1203" s="10" t="s">
        <v>8337</v>
      </c>
      <c r="Q1203" s="10">
        <f t="shared" si="73"/>
        <v>102</v>
      </c>
      <c r="R1203" s="10">
        <f t="shared" si="72"/>
        <v>55.37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t="b">
        <v>1</v>
      </c>
      <c r="N1204" s="10" t="s">
        <v>8283</v>
      </c>
      <c r="O1204" s="15" t="s">
        <v>8336</v>
      </c>
      <c r="P1204" s="10" t="s">
        <v>8337</v>
      </c>
      <c r="Q1204" s="10">
        <f t="shared" si="73"/>
        <v>199</v>
      </c>
      <c r="R1204" s="10">
        <f t="shared" si="72"/>
        <v>183.8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t="b">
        <v>1</v>
      </c>
      <c r="N1205" s="10" t="s">
        <v>8283</v>
      </c>
      <c r="O1205" s="15" t="s">
        <v>8336</v>
      </c>
      <c r="P1205" s="10" t="s">
        <v>8337</v>
      </c>
      <c r="Q1205" s="10">
        <f t="shared" si="73"/>
        <v>102</v>
      </c>
      <c r="R1205" s="10">
        <f t="shared" si="72"/>
        <v>165.35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t="b">
        <v>1</v>
      </c>
      <c r="N1206" s="10" t="s">
        <v>8283</v>
      </c>
      <c r="O1206" s="15" t="s">
        <v>8336</v>
      </c>
      <c r="P1206" s="10" t="s">
        <v>8337</v>
      </c>
      <c r="Q1206" s="10">
        <f t="shared" si="73"/>
        <v>103</v>
      </c>
      <c r="R1206" s="10">
        <f t="shared" si="72"/>
        <v>234.79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t="b">
        <v>1</v>
      </c>
      <c r="N1207" s="10" t="s">
        <v>8283</v>
      </c>
      <c r="O1207" s="15" t="s">
        <v>8336</v>
      </c>
      <c r="P1207" s="10" t="s">
        <v>8337</v>
      </c>
      <c r="Q1207" s="10">
        <f t="shared" si="73"/>
        <v>101</v>
      </c>
      <c r="R1207" s="10">
        <f t="shared" si="72"/>
        <v>211.48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t="b">
        <v>1</v>
      </c>
      <c r="N1208" s="10" t="s">
        <v>8283</v>
      </c>
      <c r="O1208" s="15" t="s">
        <v>8336</v>
      </c>
      <c r="P1208" s="10" t="s">
        <v>8337</v>
      </c>
      <c r="Q1208" s="10">
        <f t="shared" si="73"/>
        <v>115</v>
      </c>
      <c r="R1208" s="10">
        <f t="shared" si="72"/>
        <v>32.340000000000003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t="b">
        <v>1</v>
      </c>
      <c r="N1209" s="10" t="s">
        <v>8283</v>
      </c>
      <c r="O1209" s="15" t="s">
        <v>8336</v>
      </c>
      <c r="P1209" s="10" t="s">
        <v>8337</v>
      </c>
      <c r="Q1209" s="10">
        <f t="shared" si="73"/>
        <v>104</v>
      </c>
      <c r="R1209" s="10">
        <f t="shared" si="72"/>
        <v>123.38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t="b">
        <v>1</v>
      </c>
      <c r="N1210" s="10" t="s">
        <v>8283</v>
      </c>
      <c r="O1210" s="15" t="s">
        <v>8336</v>
      </c>
      <c r="P1210" s="10" t="s">
        <v>8337</v>
      </c>
      <c r="Q1210" s="10">
        <f t="shared" si="73"/>
        <v>155</v>
      </c>
      <c r="R1210" s="10">
        <f t="shared" si="72"/>
        <v>207.07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t="b">
        <v>1</v>
      </c>
      <c r="N1211" s="10" t="s">
        <v>8283</v>
      </c>
      <c r="O1211" s="15" t="s">
        <v>8336</v>
      </c>
      <c r="P1211" s="10" t="s">
        <v>8337</v>
      </c>
      <c r="Q1211" s="10">
        <f t="shared" si="73"/>
        <v>106</v>
      </c>
      <c r="R1211" s="10">
        <f t="shared" si="72"/>
        <v>138.26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t="b">
        <v>1</v>
      </c>
      <c r="N1212" s="10" t="s">
        <v>8283</v>
      </c>
      <c r="O1212" s="15" t="s">
        <v>8336</v>
      </c>
      <c r="P1212" s="10" t="s">
        <v>8337</v>
      </c>
      <c r="Q1212" s="10">
        <f t="shared" si="73"/>
        <v>254</v>
      </c>
      <c r="R1212" s="10">
        <f t="shared" si="72"/>
        <v>493.82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t="b">
        <v>1</v>
      </c>
      <c r="N1213" s="10" t="s">
        <v>8283</v>
      </c>
      <c r="O1213" s="15" t="s">
        <v>8336</v>
      </c>
      <c r="P1213" s="10" t="s">
        <v>8337</v>
      </c>
      <c r="Q1213" s="10">
        <f t="shared" si="73"/>
        <v>101</v>
      </c>
      <c r="R1213" s="10">
        <f t="shared" si="72"/>
        <v>168.5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t="b">
        <v>1</v>
      </c>
      <c r="N1214" s="10" t="s">
        <v>8283</v>
      </c>
      <c r="O1214" s="15" t="s">
        <v>8336</v>
      </c>
      <c r="P1214" s="10" t="s">
        <v>8337</v>
      </c>
      <c r="Q1214" s="10">
        <f t="shared" si="73"/>
        <v>129</v>
      </c>
      <c r="R1214" s="10">
        <f t="shared" si="72"/>
        <v>38.869999999999997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t="b">
        <v>1</v>
      </c>
      <c r="N1215" s="10" t="s">
        <v>8283</v>
      </c>
      <c r="O1215" s="15" t="s">
        <v>8336</v>
      </c>
      <c r="P1215" s="10" t="s">
        <v>8337</v>
      </c>
      <c r="Q1215" s="10">
        <f t="shared" si="73"/>
        <v>102</v>
      </c>
      <c r="R1215" s="10">
        <f t="shared" si="72"/>
        <v>61.53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t="b">
        <v>1</v>
      </c>
      <c r="N1216" s="10" t="s">
        <v>8283</v>
      </c>
      <c r="O1216" s="15" t="s">
        <v>8336</v>
      </c>
      <c r="P1216" s="10" t="s">
        <v>8337</v>
      </c>
      <c r="Q1216" s="10">
        <f t="shared" si="73"/>
        <v>132</v>
      </c>
      <c r="R1216" s="10">
        <f t="shared" si="72"/>
        <v>105.44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t="b">
        <v>1</v>
      </c>
      <c r="N1217" s="10" t="s">
        <v>8283</v>
      </c>
      <c r="O1217" s="15" t="s">
        <v>8336</v>
      </c>
      <c r="P1217" s="10" t="s">
        <v>8337</v>
      </c>
      <c r="Q1217" s="10">
        <f t="shared" si="73"/>
        <v>786</v>
      </c>
      <c r="R1217" s="10">
        <f t="shared" si="72"/>
        <v>71.59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t="b">
        <v>1</v>
      </c>
      <c r="N1218" s="10" t="s">
        <v>8283</v>
      </c>
      <c r="O1218" s="15" t="s">
        <v>8336</v>
      </c>
      <c r="P1218" s="10" t="s">
        <v>8337</v>
      </c>
      <c r="Q1218" s="10">
        <f t="shared" si="73"/>
        <v>146</v>
      </c>
      <c r="R1218" s="10">
        <f t="shared" ref="R1218:R1281" si="76">IFERROR(ROUND(E1218/L1218,2),0)</f>
        <v>91.88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t="b">
        <v>1</v>
      </c>
      <c r="N1219" s="10" t="s">
        <v>8283</v>
      </c>
      <c r="O1219" s="15" t="s">
        <v>8336</v>
      </c>
      <c r="P1219" s="10" t="s">
        <v>8337</v>
      </c>
      <c r="Q1219" s="10">
        <f t="shared" ref="Q1219:Q1282" si="77">ROUND(E1219/D1219*100,0)</f>
        <v>103</v>
      </c>
      <c r="R1219" s="10">
        <f t="shared" si="76"/>
        <v>148.57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t="b">
        <v>1</v>
      </c>
      <c r="N1220" s="10" t="s">
        <v>8283</v>
      </c>
      <c r="O1220" s="15" t="s">
        <v>8336</v>
      </c>
      <c r="P1220" s="10" t="s">
        <v>8337</v>
      </c>
      <c r="Q1220" s="10">
        <f t="shared" si="77"/>
        <v>172</v>
      </c>
      <c r="R1220" s="10">
        <f t="shared" si="76"/>
        <v>174.21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t="b">
        <v>1</v>
      </c>
      <c r="N1221" s="10" t="s">
        <v>8283</v>
      </c>
      <c r="O1221" s="15" t="s">
        <v>8336</v>
      </c>
      <c r="P1221" s="10" t="s">
        <v>8337</v>
      </c>
      <c r="Q1221" s="10">
        <f t="shared" si="77"/>
        <v>159</v>
      </c>
      <c r="R1221" s="10">
        <f t="shared" si="76"/>
        <v>102.86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t="b">
        <v>1</v>
      </c>
      <c r="N1222" s="10" t="s">
        <v>8283</v>
      </c>
      <c r="O1222" s="15" t="s">
        <v>8336</v>
      </c>
      <c r="P1222" s="10" t="s">
        <v>8337</v>
      </c>
      <c r="Q1222" s="10">
        <f t="shared" si="77"/>
        <v>104</v>
      </c>
      <c r="R1222" s="10">
        <f t="shared" si="76"/>
        <v>111.18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t="b">
        <v>1</v>
      </c>
      <c r="N1223" s="10" t="s">
        <v>8283</v>
      </c>
      <c r="O1223" s="15" t="s">
        <v>8336</v>
      </c>
      <c r="P1223" s="10" t="s">
        <v>8337</v>
      </c>
      <c r="Q1223" s="10">
        <f t="shared" si="77"/>
        <v>111</v>
      </c>
      <c r="R1223" s="10">
        <f t="shared" si="76"/>
        <v>23.8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t="b">
        <v>1</v>
      </c>
      <c r="N1224" s="10" t="s">
        <v>8283</v>
      </c>
      <c r="O1224" s="15" t="s">
        <v>8336</v>
      </c>
      <c r="P1224" s="10" t="s">
        <v>8337</v>
      </c>
      <c r="Q1224" s="10">
        <f t="shared" si="77"/>
        <v>280</v>
      </c>
      <c r="R1224" s="10">
        <f t="shared" si="76"/>
        <v>81.27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t="b">
        <v>1</v>
      </c>
      <c r="N1225" s="10" t="s">
        <v>8283</v>
      </c>
      <c r="O1225" s="15" t="s">
        <v>8336</v>
      </c>
      <c r="P1225" s="10" t="s">
        <v>8337</v>
      </c>
      <c r="Q1225" s="10">
        <f t="shared" si="77"/>
        <v>112</v>
      </c>
      <c r="R1225" s="10">
        <f t="shared" si="76"/>
        <v>116.21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t="b">
        <v>0</v>
      </c>
      <c r="N1226" s="10" t="s">
        <v>8284</v>
      </c>
      <c r="O1226" s="15" t="s">
        <v>8323</v>
      </c>
      <c r="P1226" s="10" t="s">
        <v>8338</v>
      </c>
      <c r="Q1226" s="10">
        <f t="shared" si="77"/>
        <v>7</v>
      </c>
      <c r="R1226" s="10">
        <f t="shared" si="76"/>
        <v>58.89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t="b">
        <v>0</v>
      </c>
      <c r="N1227" s="10" t="s">
        <v>8284</v>
      </c>
      <c r="O1227" s="15" t="s">
        <v>8323</v>
      </c>
      <c r="P1227" s="10" t="s">
        <v>8338</v>
      </c>
      <c r="Q1227" s="10">
        <f t="shared" si="77"/>
        <v>4</v>
      </c>
      <c r="R1227" s="10">
        <f t="shared" si="76"/>
        <v>44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t="b">
        <v>0</v>
      </c>
      <c r="N1228" s="10" t="s">
        <v>8284</v>
      </c>
      <c r="O1228" s="15" t="s">
        <v>8323</v>
      </c>
      <c r="P1228" s="10" t="s">
        <v>8338</v>
      </c>
      <c r="Q1228" s="10">
        <f t="shared" si="77"/>
        <v>4</v>
      </c>
      <c r="R1228" s="10">
        <f t="shared" si="76"/>
        <v>48.43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t="b">
        <v>0</v>
      </c>
      <c r="N1229" s="10" t="s">
        <v>8284</v>
      </c>
      <c r="O1229" s="15" t="s">
        <v>8323</v>
      </c>
      <c r="P1229" s="10" t="s">
        <v>8338</v>
      </c>
      <c r="Q1229" s="10">
        <f t="shared" si="77"/>
        <v>0</v>
      </c>
      <c r="R1229" s="10">
        <f t="shared" si="76"/>
        <v>0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t="b">
        <v>0</v>
      </c>
      <c r="N1230" s="10" t="s">
        <v>8284</v>
      </c>
      <c r="O1230" s="15" t="s">
        <v>8323</v>
      </c>
      <c r="P1230" s="10" t="s">
        <v>8338</v>
      </c>
      <c r="Q1230" s="10">
        <f t="shared" si="77"/>
        <v>29</v>
      </c>
      <c r="R1230" s="10">
        <f t="shared" si="76"/>
        <v>61.04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t="b">
        <v>0</v>
      </c>
      <c r="N1231" s="10" t="s">
        <v>8284</v>
      </c>
      <c r="O1231" s="15" t="s">
        <v>8323</v>
      </c>
      <c r="P1231" s="10" t="s">
        <v>8338</v>
      </c>
      <c r="Q1231" s="10">
        <f t="shared" si="77"/>
        <v>1</v>
      </c>
      <c r="R1231" s="10">
        <f t="shared" si="76"/>
        <v>25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t="b">
        <v>0</v>
      </c>
      <c r="N1232" s="10" t="s">
        <v>8284</v>
      </c>
      <c r="O1232" s="15" t="s">
        <v>8323</v>
      </c>
      <c r="P1232" s="10" t="s">
        <v>8338</v>
      </c>
      <c r="Q1232" s="10">
        <f t="shared" si="77"/>
        <v>0</v>
      </c>
      <c r="R1232" s="10">
        <f t="shared" si="76"/>
        <v>0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t="b">
        <v>0</v>
      </c>
      <c r="N1233" s="10" t="s">
        <v>8284</v>
      </c>
      <c r="O1233" s="15" t="s">
        <v>8323</v>
      </c>
      <c r="P1233" s="10" t="s">
        <v>8338</v>
      </c>
      <c r="Q1233" s="10">
        <f t="shared" si="77"/>
        <v>0</v>
      </c>
      <c r="R1233" s="10">
        <f t="shared" si="76"/>
        <v>0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t="b">
        <v>0</v>
      </c>
      <c r="N1234" s="10" t="s">
        <v>8284</v>
      </c>
      <c r="O1234" s="15" t="s">
        <v>8323</v>
      </c>
      <c r="P1234" s="10" t="s">
        <v>8338</v>
      </c>
      <c r="Q1234" s="10">
        <f t="shared" si="77"/>
        <v>1</v>
      </c>
      <c r="R1234" s="10">
        <f t="shared" si="76"/>
        <v>40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t="b">
        <v>0</v>
      </c>
      <c r="N1235" s="10" t="s">
        <v>8284</v>
      </c>
      <c r="O1235" s="15" t="s">
        <v>8323</v>
      </c>
      <c r="P1235" s="10" t="s">
        <v>8338</v>
      </c>
      <c r="Q1235" s="10">
        <f t="shared" si="77"/>
        <v>12</v>
      </c>
      <c r="R1235" s="10">
        <f t="shared" si="76"/>
        <v>19.329999999999998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t="b">
        <v>0</v>
      </c>
      <c r="N1236" s="10" t="s">
        <v>8284</v>
      </c>
      <c r="O1236" s="15" t="s">
        <v>8323</v>
      </c>
      <c r="P1236" s="10" t="s">
        <v>8338</v>
      </c>
      <c r="Q1236" s="10">
        <f t="shared" si="77"/>
        <v>0</v>
      </c>
      <c r="R1236" s="10">
        <f t="shared" si="76"/>
        <v>0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t="b">
        <v>0</v>
      </c>
      <c r="N1237" s="10" t="s">
        <v>8284</v>
      </c>
      <c r="O1237" s="15" t="s">
        <v>8323</v>
      </c>
      <c r="P1237" s="10" t="s">
        <v>8338</v>
      </c>
      <c r="Q1237" s="10">
        <f t="shared" si="77"/>
        <v>3</v>
      </c>
      <c r="R1237" s="10">
        <f t="shared" si="76"/>
        <v>35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t="b">
        <v>0</v>
      </c>
      <c r="N1238" s="10" t="s">
        <v>8284</v>
      </c>
      <c r="O1238" s="15" t="s">
        <v>8323</v>
      </c>
      <c r="P1238" s="10" t="s">
        <v>8338</v>
      </c>
      <c r="Q1238" s="10">
        <f t="shared" si="77"/>
        <v>0</v>
      </c>
      <c r="R1238" s="10">
        <f t="shared" si="76"/>
        <v>0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t="b">
        <v>0</v>
      </c>
      <c r="N1239" s="10" t="s">
        <v>8284</v>
      </c>
      <c r="O1239" s="15" t="s">
        <v>8323</v>
      </c>
      <c r="P1239" s="10" t="s">
        <v>8338</v>
      </c>
      <c r="Q1239" s="10">
        <f t="shared" si="77"/>
        <v>0</v>
      </c>
      <c r="R1239" s="10">
        <f t="shared" si="76"/>
        <v>0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t="b">
        <v>0</v>
      </c>
      <c r="N1240" s="10" t="s">
        <v>8284</v>
      </c>
      <c r="O1240" s="15" t="s">
        <v>8323</v>
      </c>
      <c r="P1240" s="10" t="s">
        <v>8338</v>
      </c>
      <c r="Q1240" s="10">
        <f t="shared" si="77"/>
        <v>18</v>
      </c>
      <c r="R1240" s="10">
        <f t="shared" si="76"/>
        <v>59.33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t="b">
        <v>0</v>
      </c>
      <c r="N1241" s="10" t="s">
        <v>8284</v>
      </c>
      <c r="O1241" s="15" t="s">
        <v>8323</v>
      </c>
      <c r="P1241" s="10" t="s">
        <v>8338</v>
      </c>
      <c r="Q1241" s="10">
        <f t="shared" si="77"/>
        <v>0</v>
      </c>
      <c r="R1241" s="10">
        <f t="shared" si="76"/>
        <v>0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t="b">
        <v>0</v>
      </c>
      <c r="N1242" s="10" t="s">
        <v>8284</v>
      </c>
      <c r="O1242" s="15" t="s">
        <v>8323</v>
      </c>
      <c r="P1242" s="10" t="s">
        <v>8338</v>
      </c>
      <c r="Q1242" s="10">
        <f t="shared" si="77"/>
        <v>3</v>
      </c>
      <c r="R1242" s="10">
        <f t="shared" si="76"/>
        <v>30.13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t="b">
        <v>0</v>
      </c>
      <c r="N1243" s="10" t="s">
        <v>8284</v>
      </c>
      <c r="O1243" s="15" t="s">
        <v>8323</v>
      </c>
      <c r="P1243" s="10" t="s">
        <v>8338</v>
      </c>
      <c r="Q1243" s="10">
        <f t="shared" si="77"/>
        <v>51</v>
      </c>
      <c r="R1243" s="10">
        <f t="shared" si="76"/>
        <v>74.62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t="b">
        <v>0</v>
      </c>
      <c r="N1244" s="10" t="s">
        <v>8284</v>
      </c>
      <c r="O1244" s="15" t="s">
        <v>8323</v>
      </c>
      <c r="P1244" s="10" t="s">
        <v>8338</v>
      </c>
      <c r="Q1244" s="10">
        <f t="shared" si="77"/>
        <v>1</v>
      </c>
      <c r="R1244" s="10">
        <f t="shared" si="76"/>
        <v>5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t="b">
        <v>0</v>
      </c>
      <c r="N1245" s="10" t="s">
        <v>8284</v>
      </c>
      <c r="O1245" s="15" t="s">
        <v>8323</v>
      </c>
      <c r="P1245" s="10" t="s">
        <v>8338</v>
      </c>
      <c r="Q1245" s="10">
        <f t="shared" si="77"/>
        <v>14</v>
      </c>
      <c r="R1245" s="10">
        <f t="shared" si="76"/>
        <v>44.5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t="b">
        <v>1</v>
      </c>
      <c r="N1246" s="10" t="s">
        <v>8274</v>
      </c>
      <c r="O1246" s="15" t="s">
        <v>8323</v>
      </c>
      <c r="P1246" s="10" t="s">
        <v>8324</v>
      </c>
      <c r="Q1246" s="10">
        <f t="shared" si="77"/>
        <v>104</v>
      </c>
      <c r="R1246" s="10">
        <f t="shared" si="76"/>
        <v>46.13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t="b">
        <v>1</v>
      </c>
      <c r="N1247" s="10" t="s">
        <v>8274</v>
      </c>
      <c r="O1247" s="15" t="s">
        <v>8323</v>
      </c>
      <c r="P1247" s="10" t="s">
        <v>8324</v>
      </c>
      <c r="Q1247" s="10">
        <f t="shared" si="77"/>
        <v>120</v>
      </c>
      <c r="R1247" s="10">
        <f t="shared" si="76"/>
        <v>141.47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t="b">
        <v>1</v>
      </c>
      <c r="N1248" s="10" t="s">
        <v>8274</v>
      </c>
      <c r="O1248" s="15" t="s">
        <v>8323</v>
      </c>
      <c r="P1248" s="10" t="s">
        <v>8324</v>
      </c>
      <c r="Q1248" s="10">
        <f t="shared" si="77"/>
        <v>117</v>
      </c>
      <c r="R1248" s="10">
        <f t="shared" si="76"/>
        <v>75.48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t="b">
        <v>1</v>
      </c>
      <c r="N1249" s="10" t="s">
        <v>8274</v>
      </c>
      <c r="O1249" s="15" t="s">
        <v>8323</v>
      </c>
      <c r="P1249" s="10" t="s">
        <v>8324</v>
      </c>
      <c r="Q1249" s="10">
        <f t="shared" si="77"/>
        <v>122</v>
      </c>
      <c r="R1249" s="10">
        <f t="shared" si="76"/>
        <v>85.5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t="b">
        <v>1</v>
      </c>
      <c r="N1250" s="10" t="s">
        <v>8274</v>
      </c>
      <c r="O1250" s="15" t="s">
        <v>8323</v>
      </c>
      <c r="P1250" s="10" t="s">
        <v>8324</v>
      </c>
      <c r="Q1250" s="10">
        <f t="shared" si="77"/>
        <v>152</v>
      </c>
      <c r="R1250" s="10">
        <f t="shared" si="76"/>
        <v>64.25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t="b">
        <v>1</v>
      </c>
      <c r="N1251" s="10" t="s">
        <v>8274</v>
      </c>
      <c r="O1251" s="15" t="s">
        <v>8323</v>
      </c>
      <c r="P1251" s="10" t="s">
        <v>8324</v>
      </c>
      <c r="Q1251" s="10">
        <f t="shared" si="77"/>
        <v>104</v>
      </c>
      <c r="R1251" s="10">
        <f t="shared" si="76"/>
        <v>64.47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t="b">
        <v>1</v>
      </c>
      <c r="N1252" s="10" t="s">
        <v>8274</v>
      </c>
      <c r="O1252" s="15" t="s">
        <v>8323</v>
      </c>
      <c r="P1252" s="10" t="s">
        <v>8324</v>
      </c>
      <c r="Q1252" s="10">
        <f t="shared" si="77"/>
        <v>200</v>
      </c>
      <c r="R1252" s="10">
        <f t="shared" si="76"/>
        <v>118.2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t="b">
        <v>1</v>
      </c>
      <c r="N1253" s="10" t="s">
        <v>8274</v>
      </c>
      <c r="O1253" s="15" t="s">
        <v>8323</v>
      </c>
      <c r="P1253" s="10" t="s">
        <v>8324</v>
      </c>
      <c r="Q1253" s="10">
        <f t="shared" si="77"/>
        <v>102</v>
      </c>
      <c r="R1253" s="10">
        <f t="shared" si="76"/>
        <v>82.54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t="b">
        <v>1</v>
      </c>
      <c r="N1254" s="10" t="s">
        <v>8274</v>
      </c>
      <c r="O1254" s="15" t="s">
        <v>8323</v>
      </c>
      <c r="P1254" s="10" t="s">
        <v>8324</v>
      </c>
      <c r="Q1254" s="10">
        <f t="shared" si="77"/>
        <v>138</v>
      </c>
      <c r="R1254" s="10">
        <f t="shared" si="76"/>
        <v>34.17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t="b">
        <v>1</v>
      </c>
      <c r="N1255" s="10" t="s">
        <v>8274</v>
      </c>
      <c r="O1255" s="15" t="s">
        <v>8323</v>
      </c>
      <c r="P1255" s="10" t="s">
        <v>8324</v>
      </c>
      <c r="Q1255" s="10">
        <f t="shared" si="77"/>
        <v>303833</v>
      </c>
      <c r="R1255" s="10">
        <f t="shared" si="76"/>
        <v>42.73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t="b">
        <v>1</v>
      </c>
      <c r="N1256" s="10" t="s">
        <v>8274</v>
      </c>
      <c r="O1256" s="15" t="s">
        <v>8323</v>
      </c>
      <c r="P1256" s="10" t="s">
        <v>8324</v>
      </c>
      <c r="Q1256" s="10">
        <f t="shared" si="77"/>
        <v>199</v>
      </c>
      <c r="R1256" s="10">
        <f t="shared" si="76"/>
        <v>94.49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t="b">
        <v>1</v>
      </c>
      <c r="N1257" s="10" t="s">
        <v>8274</v>
      </c>
      <c r="O1257" s="15" t="s">
        <v>8323</v>
      </c>
      <c r="P1257" s="10" t="s">
        <v>8324</v>
      </c>
      <c r="Q1257" s="10">
        <f t="shared" si="77"/>
        <v>202</v>
      </c>
      <c r="R1257" s="10">
        <f t="shared" si="76"/>
        <v>55.7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t="b">
        <v>1</v>
      </c>
      <c r="N1258" s="10" t="s">
        <v>8274</v>
      </c>
      <c r="O1258" s="15" t="s">
        <v>8323</v>
      </c>
      <c r="P1258" s="10" t="s">
        <v>8324</v>
      </c>
      <c r="Q1258" s="10">
        <f t="shared" si="77"/>
        <v>118</v>
      </c>
      <c r="R1258" s="10">
        <f t="shared" si="76"/>
        <v>98.03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t="b">
        <v>1</v>
      </c>
      <c r="N1259" s="10" t="s">
        <v>8274</v>
      </c>
      <c r="O1259" s="15" t="s">
        <v>8323</v>
      </c>
      <c r="P1259" s="10" t="s">
        <v>8324</v>
      </c>
      <c r="Q1259" s="10">
        <f t="shared" si="77"/>
        <v>295</v>
      </c>
      <c r="R1259" s="10">
        <f t="shared" si="76"/>
        <v>92.1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t="b">
        <v>1</v>
      </c>
      <c r="N1260" s="10" t="s">
        <v>8274</v>
      </c>
      <c r="O1260" s="15" t="s">
        <v>8323</v>
      </c>
      <c r="P1260" s="10" t="s">
        <v>8324</v>
      </c>
      <c r="Q1260" s="10">
        <f t="shared" si="77"/>
        <v>213</v>
      </c>
      <c r="R1260" s="10">
        <f t="shared" si="76"/>
        <v>38.18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t="b">
        <v>1</v>
      </c>
      <c r="N1261" s="10" t="s">
        <v>8274</v>
      </c>
      <c r="O1261" s="15" t="s">
        <v>8323</v>
      </c>
      <c r="P1261" s="10" t="s">
        <v>8324</v>
      </c>
      <c r="Q1261" s="10">
        <f t="shared" si="77"/>
        <v>104</v>
      </c>
      <c r="R1261" s="10">
        <f t="shared" si="76"/>
        <v>27.15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t="b">
        <v>1</v>
      </c>
      <c r="N1262" s="10" t="s">
        <v>8274</v>
      </c>
      <c r="O1262" s="15" t="s">
        <v>8323</v>
      </c>
      <c r="P1262" s="10" t="s">
        <v>8324</v>
      </c>
      <c r="Q1262" s="10">
        <f t="shared" si="77"/>
        <v>114</v>
      </c>
      <c r="R1262" s="10">
        <f t="shared" si="76"/>
        <v>50.69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t="b">
        <v>1</v>
      </c>
      <c r="N1263" s="10" t="s">
        <v>8274</v>
      </c>
      <c r="O1263" s="15" t="s">
        <v>8323</v>
      </c>
      <c r="P1263" s="10" t="s">
        <v>8324</v>
      </c>
      <c r="Q1263" s="10">
        <f t="shared" si="77"/>
        <v>101</v>
      </c>
      <c r="R1263" s="10">
        <f t="shared" si="76"/>
        <v>38.94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t="b">
        <v>1</v>
      </c>
      <c r="N1264" s="10" t="s">
        <v>8274</v>
      </c>
      <c r="O1264" s="15" t="s">
        <v>8323</v>
      </c>
      <c r="P1264" s="10" t="s">
        <v>8324</v>
      </c>
      <c r="Q1264" s="10">
        <f t="shared" si="77"/>
        <v>125</v>
      </c>
      <c r="R1264" s="10">
        <f t="shared" si="76"/>
        <v>77.64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t="b">
        <v>1</v>
      </c>
      <c r="N1265" s="10" t="s">
        <v>8274</v>
      </c>
      <c r="O1265" s="15" t="s">
        <v>8323</v>
      </c>
      <c r="P1265" s="10" t="s">
        <v>8324</v>
      </c>
      <c r="Q1265" s="10">
        <f t="shared" si="77"/>
        <v>119</v>
      </c>
      <c r="R1265" s="10">
        <f t="shared" si="76"/>
        <v>43.54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t="b">
        <v>1</v>
      </c>
      <c r="N1266" s="10" t="s">
        <v>8274</v>
      </c>
      <c r="O1266" s="15" t="s">
        <v>8323</v>
      </c>
      <c r="P1266" s="10" t="s">
        <v>8324</v>
      </c>
      <c r="Q1266" s="10">
        <f t="shared" si="77"/>
        <v>166</v>
      </c>
      <c r="R1266" s="10">
        <f t="shared" si="76"/>
        <v>31.82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t="b">
        <v>1</v>
      </c>
      <c r="N1267" s="10" t="s">
        <v>8274</v>
      </c>
      <c r="O1267" s="15" t="s">
        <v>8323</v>
      </c>
      <c r="P1267" s="10" t="s">
        <v>8324</v>
      </c>
      <c r="Q1267" s="10">
        <f t="shared" si="77"/>
        <v>119</v>
      </c>
      <c r="R1267" s="10">
        <f t="shared" si="76"/>
        <v>63.18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t="b">
        <v>1</v>
      </c>
      <c r="N1268" s="10" t="s">
        <v>8274</v>
      </c>
      <c r="O1268" s="15" t="s">
        <v>8323</v>
      </c>
      <c r="P1268" s="10" t="s">
        <v>8324</v>
      </c>
      <c r="Q1268" s="10">
        <f t="shared" si="77"/>
        <v>100</v>
      </c>
      <c r="R1268" s="10">
        <f t="shared" si="76"/>
        <v>190.9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t="b">
        <v>1</v>
      </c>
      <c r="N1269" s="10" t="s">
        <v>8274</v>
      </c>
      <c r="O1269" s="15" t="s">
        <v>8323</v>
      </c>
      <c r="P1269" s="10" t="s">
        <v>8324</v>
      </c>
      <c r="Q1269" s="10">
        <f t="shared" si="77"/>
        <v>102</v>
      </c>
      <c r="R1269" s="10">
        <f t="shared" si="76"/>
        <v>140.86000000000001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t="b">
        <v>1</v>
      </c>
      <c r="N1270" s="10" t="s">
        <v>8274</v>
      </c>
      <c r="O1270" s="15" t="s">
        <v>8323</v>
      </c>
      <c r="P1270" s="10" t="s">
        <v>8324</v>
      </c>
      <c r="Q1270" s="10">
        <f t="shared" si="77"/>
        <v>117</v>
      </c>
      <c r="R1270" s="10">
        <f t="shared" si="76"/>
        <v>76.92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t="b">
        <v>1</v>
      </c>
      <c r="N1271" s="10" t="s">
        <v>8274</v>
      </c>
      <c r="O1271" s="15" t="s">
        <v>8323</v>
      </c>
      <c r="P1271" s="10" t="s">
        <v>8324</v>
      </c>
      <c r="Q1271" s="10">
        <f t="shared" si="77"/>
        <v>109</v>
      </c>
      <c r="R1271" s="10">
        <f t="shared" si="76"/>
        <v>99.16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t="b">
        <v>1</v>
      </c>
      <c r="N1272" s="10" t="s">
        <v>8274</v>
      </c>
      <c r="O1272" s="15" t="s">
        <v>8323</v>
      </c>
      <c r="P1272" s="10" t="s">
        <v>8324</v>
      </c>
      <c r="Q1272" s="10">
        <f t="shared" si="77"/>
        <v>115</v>
      </c>
      <c r="R1272" s="10">
        <f t="shared" si="76"/>
        <v>67.88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t="b">
        <v>1</v>
      </c>
      <c r="N1273" s="10" t="s">
        <v>8274</v>
      </c>
      <c r="O1273" s="15" t="s">
        <v>8323</v>
      </c>
      <c r="P1273" s="10" t="s">
        <v>8324</v>
      </c>
      <c r="Q1273" s="10">
        <f t="shared" si="77"/>
        <v>102</v>
      </c>
      <c r="R1273" s="10">
        <f t="shared" si="76"/>
        <v>246.29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t="b">
        <v>1</v>
      </c>
      <c r="N1274" s="10" t="s">
        <v>8274</v>
      </c>
      <c r="O1274" s="15" t="s">
        <v>8323</v>
      </c>
      <c r="P1274" s="10" t="s">
        <v>8324</v>
      </c>
      <c r="Q1274" s="10">
        <f t="shared" si="77"/>
        <v>106</v>
      </c>
      <c r="R1274" s="10">
        <f t="shared" si="76"/>
        <v>189.29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t="b">
        <v>1</v>
      </c>
      <c r="N1275" s="10" t="s">
        <v>8274</v>
      </c>
      <c r="O1275" s="15" t="s">
        <v>8323</v>
      </c>
      <c r="P1275" s="10" t="s">
        <v>8324</v>
      </c>
      <c r="Q1275" s="10">
        <f t="shared" si="77"/>
        <v>104</v>
      </c>
      <c r="R1275" s="10">
        <f t="shared" si="76"/>
        <v>76.67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t="b">
        <v>1</v>
      </c>
      <c r="N1276" s="10" t="s">
        <v>8274</v>
      </c>
      <c r="O1276" s="15" t="s">
        <v>8323</v>
      </c>
      <c r="P1276" s="10" t="s">
        <v>8324</v>
      </c>
      <c r="Q1276" s="10">
        <f t="shared" si="77"/>
        <v>155</v>
      </c>
      <c r="R1276" s="10">
        <f t="shared" si="76"/>
        <v>82.96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t="b">
        <v>1</v>
      </c>
      <c r="N1277" s="10" t="s">
        <v>8274</v>
      </c>
      <c r="O1277" s="15" t="s">
        <v>8323</v>
      </c>
      <c r="P1277" s="10" t="s">
        <v>8324</v>
      </c>
      <c r="Q1277" s="10">
        <f t="shared" si="77"/>
        <v>162</v>
      </c>
      <c r="R1277" s="10">
        <f t="shared" si="76"/>
        <v>62.52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t="b">
        <v>1</v>
      </c>
      <c r="N1278" s="10" t="s">
        <v>8274</v>
      </c>
      <c r="O1278" s="15" t="s">
        <v>8323</v>
      </c>
      <c r="P1278" s="10" t="s">
        <v>8324</v>
      </c>
      <c r="Q1278" s="10">
        <f t="shared" si="77"/>
        <v>104</v>
      </c>
      <c r="R1278" s="10">
        <f t="shared" si="76"/>
        <v>46.07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t="b">
        <v>1</v>
      </c>
      <c r="N1279" s="10" t="s">
        <v>8274</v>
      </c>
      <c r="O1279" s="15" t="s">
        <v>8323</v>
      </c>
      <c r="P1279" s="10" t="s">
        <v>8324</v>
      </c>
      <c r="Q1279" s="10">
        <f t="shared" si="77"/>
        <v>106</v>
      </c>
      <c r="R1279" s="10">
        <f t="shared" si="76"/>
        <v>38.54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t="b">
        <v>1</v>
      </c>
      <c r="N1280" s="10" t="s">
        <v>8274</v>
      </c>
      <c r="O1280" s="15" t="s">
        <v>8323</v>
      </c>
      <c r="P1280" s="10" t="s">
        <v>8324</v>
      </c>
      <c r="Q1280" s="10">
        <f t="shared" si="77"/>
        <v>155</v>
      </c>
      <c r="R1280" s="10">
        <f t="shared" si="76"/>
        <v>53.01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t="b">
        <v>1</v>
      </c>
      <c r="N1281" s="10" t="s">
        <v>8274</v>
      </c>
      <c r="O1281" s="15" t="s">
        <v>8323</v>
      </c>
      <c r="P1281" s="10" t="s">
        <v>8324</v>
      </c>
      <c r="Q1281" s="10">
        <f t="shared" si="77"/>
        <v>111</v>
      </c>
      <c r="R1281" s="10">
        <f t="shared" si="76"/>
        <v>73.36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t="b">
        <v>1</v>
      </c>
      <c r="N1282" s="10" t="s">
        <v>8274</v>
      </c>
      <c r="O1282" s="15" t="s">
        <v>8323</v>
      </c>
      <c r="P1282" s="10" t="s">
        <v>8324</v>
      </c>
      <c r="Q1282" s="10">
        <f t="shared" si="77"/>
        <v>111</v>
      </c>
      <c r="R1282" s="10">
        <f t="shared" ref="R1282:R1345" si="80">IFERROR(ROUND(E1282/L1282,2),0)</f>
        <v>127.98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t="b">
        <v>1</v>
      </c>
      <c r="N1283" s="10" t="s">
        <v>8274</v>
      </c>
      <c r="O1283" s="15" t="s">
        <v>8323</v>
      </c>
      <c r="P1283" s="10" t="s">
        <v>8324</v>
      </c>
      <c r="Q1283" s="10">
        <f t="shared" ref="Q1283:Q1346" si="81">ROUND(E1283/D1283*100,0)</f>
        <v>111</v>
      </c>
      <c r="R1283" s="10">
        <f t="shared" si="80"/>
        <v>104.73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t="b">
        <v>1</v>
      </c>
      <c r="N1284" s="10" t="s">
        <v>8274</v>
      </c>
      <c r="O1284" s="15" t="s">
        <v>8323</v>
      </c>
      <c r="P1284" s="10" t="s">
        <v>8324</v>
      </c>
      <c r="Q1284" s="10">
        <f t="shared" si="81"/>
        <v>124</v>
      </c>
      <c r="R1284" s="10">
        <f t="shared" si="80"/>
        <v>67.67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t="b">
        <v>1</v>
      </c>
      <c r="N1285" s="10" t="s">
        <v>8274</v>
      </c>
      <c r="O1285" s="15" t="s">
        <v>8323</v>
      </c>
      <c r="P1285" s="10" t="s">
        <v>8324</v>
      </c>
      <c r="Q1285" s="10">
        <f t="shared" si="81"/>
        <v>211</v>
      </c>
      <c r="R1285" s="10">
        <f t="shared" si="80"/>
        <v>95.93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t="b">
        <v>1</v>
      </c>
      <c r="N1286" s="10" t="s">
        <v>8269</v>
      </c>
      <c r="O1286" s="15" t="s">
        <v>8315</v>
      </c>
      <c r="P1286" s="10" t="s">
        <v>8316</v>
      </c>
      <c r="Q1286" s="10">
        <f t="shared" si="81"/>
        <v>101</v>
      </c>
      <c r="R1286" s="10">
        <f t="shared" si="80"/>
        <v>65.16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t="b">
        <v>1</v>
      </c>
      <c r="N1287" s="10" t="s">
        <v>8269</v>
      </c>
      <c r="O1287" s="15" t="s">
        <v>8315</v>
      </c>
      <c r="P1287" s="10" t="s">
        <v>8316</v>
      </c>
      <c r="Q1287" s="10">
        <f t="shared" si="81"/>
        <v>102</v>
      </c>
      <c r="R1287" s="10">
        <f t="shared" si="80"/>
        <v>32.270000000000003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t="b">
        <v>1</v>
      </c>
      <c r="N1288" s="10" t="s">
        <v>8269</v>
      </c>
      <c r="O1288" s="15" t="s">
        <v>8315</v>
      </c>
      <c r="P1288" s="10" t="s">
        <v>8316</v>
      </c>
      <c r="Q1288" s="10">
        <f t="shared" si="81"/>
        <v>108</v>
      </c>
      <c r="R1288" s="10">
        <f t="shared" si="80"/>
        <v>81.25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t="b">
        <v>1</v>
      </c>
      <c r="N1289" s="10" t="s">
        <v>8269</v>
      </c>
      <c r="O1289" s="15" t="s">
        <v>8315</v>
      </c>
      <c r="P1289" s="10" t="s">
        <v>8316</v>
      </c>
      <c r="Q1289" s="10">
        <f t="shared" si="81"/>
        <v>242</v>
      </c>
      <c r="R1289" s="10">
        <f t="shared" si="80"/>
        <v>24.2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t="b">
        <v>1</v>
      </c>
      <c r="N1290" s="10" t="s">
        <v>8269</v>
      </c>
      <c r="O1290" s="15" t="s">
        <v>8315</v>
      </c>
      <c r="P1290" s="10" t="s">
        <v>8316</v>
      </c>
      <c r="Q1290" s="10">
        <f t="shared" si="81"/>
        <v>100</v>
      </c>
      <c r="R1290" s="10">
        <f t="shared" si="80"/>
        <v>65.87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t="b">
        <v>1</v>
      </c>
      <c r="N1291" s="10" t="s">
        <v>8269</v>
      </c>
      <c r="O1291" s="15" t="s">
        <v>8315</v>
      </c>
      <c r="P1291" s="10" t="s">
        <v>8316</v>
      </c>
      <c r="Q1291" s="10">
        <f t="shared" si="81"/>
        <v>125</v>
      </c>
      <c r="R1291" s="10">
        <f t="shared" si="80"/>
        <v>36.08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t="b">
        <v>1</v>
      </c>
      <c r="N1292" s="10" t="s">
        <v>8269</v>
      </c>
      <c r="O1292" s="15" t="s">
        <v>8315</v>
      </c>
      <c r="P1292" s="10" t="s">
        <v>8316</v>
      </c>
      <c r="Q1292" s="10">
        <f t="shared" si="81"/>
        <v>109</v>
      </c>
      <c r="R1292" s="10">
        <f t="shared" si="80"/>
        <v>44.19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t="b">
        <v>1</v>
      </c>
      <c r="N1293" s="10" t="s">
        <v>8269</v>
      </c>
      <c r="O1293" s="15" t="s">
        <v>8315</v>
      </c>
      <c r="P1293" s="10" t="s">
        <v>8316</v>
      </c>
      <c r="Q1293" s="10">
        <f t="shared" si="81"/>
        <v>146</v>
      </c>
      <c r="R1293" s="10">
        <f t="shared" si="80"/>
        <v>104.07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t="b">
        <v>1</v>
      </c>
      <c r="N1294" s="10" t="s">
        <v>8269</v>
      </c>
      <c r="O1294" s="15" t="s">
        <v>8315</v>
      </c>
      <c r="P1294" s="10" t="s">
        <v>8316</v>
      </c>
      <c r="Q1294" s="10">
        <f t="shared" si="81"/>
        <v>110</v>
      </c>
      <c r="R1294" s="10">
        <f t="shared" si="80"/>
        <v>35.96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t="b">
        <v>1</v>
      </c>
      <c r="N1295" s="10" t="s">
        <v>8269</v>
      </c>
      <c r="O1295" s="15" t="s">
        <v>8315</v>
      </c>
      <c r="P1295" s="10" t="s">
        <v>8316</v>
      </c>
      <c r="Q1295" s="10">
        <f t="shared" si="81"/>
        <v>102</v>
      </c>
      <c r="R1295" s="10">
        <f t="shared" si="80"/>
        <v>127.79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t="b">
        <v>1</v>
      </c>
      <c r="N1296" s="10" t="s">
        <v>8269</v>
      </c>
      <c r="O1296" s="15" t="s">
        <v>8315</v>
      </c>
      <c r="P1296" s="10" t="s">
        <v>8316</v>
      </c>
      <c r="Q1296" s="10">
        <f t="shared" si="81"/>
        <v>122</v>
      </c>
      <c r="R1296" s="10">
        <f t="shared" si="80"/>
        <v>27.73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t="b">
        <v>1</v>
      </c>
      <c r="N1297" s="10" t="s">
        <v>8269</v>
      </c>
      <c r="O1297" s="15" t="s">
        <v>8315</v>
      </c>
      <c r="P1297" s="10" t="s">
        <v>8316</v>
      </c>
      <c r="Q1297" s="10">
        <f t="shared" si="81"/>
        <v>102</v>
      </c>
      <c r="R1297" s="10">
        <f t="shared" si="80"/>
        <v>39.83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t="b">
        <v>1</v>
      </c>
      <c r="N1298" s="10" t="s">
        <v>8269</v>
      </c>
      <c r="O1298" s="15" t="s">
        <v>8315</v>
      </c>
      <c r="P1298" s="10" t="s">
        <v>8316</v>
      </c>
      <c r="Q1298" s="10">
        <f t="shared" si="81"/>
        <v>141</v>
      </c>
      <c r="R1298" s="10">
        <f t="shared" si="80"/>
        <v>52.17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t="b">
        <v>1</v>
      </c>
      <c r="N1299" s="10" t="s">
        <v>8269</v>
      </c>
      <c r="O1299" s="15" t="s">
        <v>8315</v>
      </c>
      <c r="P1299" s="10" t="s">
        <v>8316</v>
      </c>
      <c r="Q1299" s="10">
        <f t="shared" si="81"/>
        <v>110</v>
      </c>
      <c r="R1299" s="10">
        <f t="shared" si="80"/>
        <v>92.04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t="b">
        <v>1</v>
      </c>
      <c r="N1300" s="10" t="s">
        <v>8269</v>
      </c>
      <c r="O1300" s="15" t="s">
        <v>8315</v>
      </c>
      <c r="P1300" s="10" t="s">
        <v>8316</v>
      </c>
      <c r="Q1300" s="10">
        <f t="shared" si="81"/>
        <v>105</v>
      </c>
      <c r="R1300" s="10">
        <f t="shared" si="80"/>
        <v>63.42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t="b">
        <v>1</v>
      </c>
      <c r="N1301" s="10" t="s">
        <v>8269</v>
      </c>
      <c r="O1301" s="15" t="s">
        <v>8315</v>
      </c>
      <c r="P1301" s="10" t="s">
        <v>8316</v>
      </c>
      <c r="Q1301" s="10">
        <f t="shared" si="81"/>
        <v>124</v>
      </c>
      <c r="R1301" s="10">
        <f t="shared" si="80"/>
        <v>135.63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t="b">
        <v>1</v>
      </c>
      <c r="N1302" s="10" t="s">
        <v>8269</v>
      </c>
      <c r="O1302" s="15" t="s">
        <v>8315</v>
      </c>
      <c r="P1302" s="10" t="s">
        <v>8316</v>
      </c>
      <c r="Q1302" s="10">
        <f t="shared" si="81"/>
        <v>135</v>
      </c>
      <c r="R1302" s="10">
        <f t="shared" si="80"/>
        <v>168.75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t="b">
        <v>1</v>
      </c>
      <c r="N1303" s="10" t="s">
        <v>8269</v>
      </c>
      <c r="O1303" s="15" t="s">
        <v>8315</v>
      </c>
      <c r="P1303" s="10" t="s">
        <v>8316</v>
      </c>
      <c r="Q1303" s="10">
        <f t="shared" si="81"/>
        <v>103</v>
      </c>
      <c r="R1303" s="10">
        <f t="shared" si="80"/>
        <v>70.86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t="b">
        <v>1</v>
      </c>
      <c r="N1304" s="10" t="s">
        <v>8269</v>
      </c>
      <c r="O1304" s="15" t="s">
        <v>8315</v>
      </c>
      <c r="P1304" s="10" t="s">
        <v>8316</v>
      </c>
      <c r="Q1304" s="10">
        <f t="shared" si="81"/>
        <v>100</v>
      </c>
      <c r="R1304" s="10">
        <f t="shared" si="80"/>
        <v>50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t="b">
        <v>1</v>
      </c>
      <c r="N1305" s="10" t="s">
        <v>8269</v>
      </c>
      <c r="O1305" s="15" t="s">
        <v>8315</v>
      </c>
      <c r="P1305" s="10" t="s">
        <v>8316</v>
      </c>
      <c r="Q1305" s="10">
        <f t="shared" si="81"/>
        <v>130</v>
      </c>
      <c r="R1305" s="10">
        <f t="shared" si="80"/>
        <v>42.21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t="b">
        <v>0</v>
      </c>
      <c r="N1306" s="10" t="s">
        <v>8271</v>
      </c>
      <c r="O1306" s="15" t="s">
        <v>8317</v>
      </c>
      <c r="P1306" s="10" t="s">
        <v>8319</v>
      </c>
      <c r="Q1306" s="10">
        <f t="shared" si="81"/>
        <v>40</v>
      </c>
      <c r="R1306" s="10">
        <f t="shared" si="80"/>
        <v>152.41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t="b">
        <v>0</v>
      </c>
      <c r="N1307" s="10" t="s">
        <v>8271</v>
      </c>
      <c r="O1307" s="15" t="s">
        <v>8317</v>
      </c>
      <c r="P1307" s="10" t="s">
        <v>8319</v>
      </c>
      <c r="Q1307" s="10">
        <f t="shared" si="81"/>
        <v>26</v>
      </c>
      <c r="R1307" s="10">
        <f t="shared" si="80"/>
        <v>90.62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t="b">
        <v>0</v>
      </c>
      <c r="N1308" s="10" t="s">
        <v>8271</v>
      </c>
      <c r="O1308" s="15" t="s">
        <v>8317</v>
      </c>
      <c r="P1308" s="10" t="s">
        <v>8319</v>
      </c>
      <c r="Q1308" s="10">
        <f t="shared" si="81"/>
        <v>65</v>
      </c>
      <c r="R1308" s="10">
        <f t="shared" si="80"/>
        <v>201.6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t="b">
        <v>0</v>
      </c>
      <c r="N1309" s="10" t="s">
        <v>8271</v>
      </c>
      <c r="O1309" s="15" t="s">
        <v>8317</v>
      </c>
      <c r="P1309" s="10" t="s">
        <v>8319</v>
      </c>
      <c r="Q1309" s="10">
        <f t="shared" si="81"/>
        <v>12</v>
      </c>
      <c r="R1309" s="10">
        <f t="shared" si="80"/>
        <v>127.93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t="b">
        <v>0</v>
      </c>
      <c r="N1310" s="10" t="s">
        <v>8271</v>
      </c>
      <c r="O1310" s="15" t="s">
        <v>8317</v>
      </c>
      <c r="P1310" s="10" t="s">
        <v>8319</v>
      </c>
      <c r="Q1310" s="10">
        <f t="shared" si="81"/>
        <v>11</v>
      </c>
      <c r="R1310" s="10">
        <f t="shared" si="80"/>
        <v>29.89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t="b">
        <v>0</v>
      </c>
      <c r="N1311" s="10" t="s">
        <v>8271</v>
      </c>
      <c r="O1311" s="15" t="s">
        <v>8317</v>
      </c>
      <c r="P1311" s="10" t="s">
        <v>8319</v>
      </c>
      <c r="Q1311" s="10">
        <f t="shared" si="81"/>
        <v>112</v>
      </c>
      <c r="R1311" s="10">
        <f t="shared" si="80"/>
        <v>367.97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t="b">
        <v>0</v>
      </c>
      <c r="N1312" s="10" t="s">
        <v>8271</v>
      </c>
      <c r="O1312" s="15" t="s">
        <v>8317</v>
      </c>
      <c r="P1312" s="10" t="s">
        <v>8319</v>
      </c>
      <c r="Q1312" s="10">
        <f t="shared" si="81"/>
        <v>16</v>
      </c>
      <c r="R1312" s="10">
        <f t="shared" si="80"/>
        <v>129.16999999999999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t="b">
        <v>0</v>
      </c>
      <c r="N1313" s="10" t="s">
        <v>8271</v>
      </c>
      <c r="O1313" s="15" t="s">
        <v>8317</v>
      </c>
      <c r="P1313" s="10" t="s">
        <v>8319</v>
      </c>
      <c r="Q1313" s="10">
        <f t="shared" si="81"/>
        <v>32</v>
      </c>
      <c r="R1313" s="10">
        <f t="shared" si="80"/>
        <v>800.7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t="b">
        <v>0</v>
      </c>
      <c r="N1314" s="10" t="s">
        <v>8271</v>
      </c>
      <c r="O1314" s="15" t="s">
        <v>8317</v>
      </c>
      <c r="P1314" s="10" t="s">
        <v>8319</v>
      </c>
      <c r="Q1314" s="10">
        <f t="shared" si="81"/>
        <v>1</v>
      </c>
      <c r="R1314" s="10">
        <f t="shared" si="80"/>
        <v>28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t="b">
        <v>0</v>
      </c>
      <c r="N1315" s="10" t="s">
        <v>8271</v>
      </c>
      <c r="O1315" s="15" t="s">
        <v>8317</v>
      </c>
      <c r="P1315" s="10" t="s">
        <v>8319</v>
      </c>
      <c r="Q1315" s="10">
        <f t="shared" si="81"/>
        <v>31</v>
      </c>
      <c r="R1315" s="10">
        <f t="shared" si="80"/>
        <v>102.02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t="b">
        <v>0</v>
      </c>
      <c r="N1316" s="10" t="s">
        <v>8271</v>
      </c>
      <c r="O1316" s="15" t="s">
        <v>8317</v>
      </c>
      <c r="P1316" s="10" t="s">
        <v>8319</v>
      </c>
      <c r="Q1316" s="10">
        <f t="shared" si="81"/>
        <v>1</v>
      </c>
      <c r="R1316" s="10">
        <f t="shared" si="80"/>
        <v>184.36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t="b">
        <v>0</v>
      </c>
      <c r="N1317" s="10" t="s">
        <v>8271</v>
      </c>
      <c r="O1317" s="15" t="s">
        <v>8317</v>
      </c>
      <c r="P1317" s="10" t="s">
        <v>8319</v>
      </c>
      <c r="Q1317" s="10">
        <f t="shared" si="81"/>
        <v>40</v>
      </c>
      <c r="R1317" s="10">
        <f t="shared" si="80"/>
        <v>162.91999999999999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t="b">
        <v>0</v>
      </c>
      <c r="N1318" s="10" t="s">
        <v>8271</v>
      </c>
      <c r="O1318" s="15" t="s">
        <v>8317</v>
      </c>
      <c r="P1318" s="10" t="s">
        <v>8319</v>
      </c>
      <c r="Q1318" s="10">
        <f t="shared" si="81"/>
        <v>0</v>
      </c>
      <c r="R1318" s="10">
        <f t="shared" si="80"/>
        <v>1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t="b">
        <v>0</v>
      </c>
      <c r="N1319" s="10" t="s">
        <v>8271</v>
      </c>
      <c r="O1319" s="15" t="s">
        <v>8317</v>
      </c>
      <c r="P1319" s="10" t="s">
        <v>8319</v>
      </c>
      <c r="Q1319" s="10">
        <f t="shared" si="81"/>
        <v>6</v>
      </c>
      <c r="R1319" s="10">
        <f t="shared" si="80"/>
        <v>603.53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t="b">
        <v>0</v>
      </c>
      <c r="N1320" s="10" t="s">
        <v>8271</v>
      </c>
      <c r="O1320" s="15" t="s">
        <v>8317</v>
      </c>
      <c r="P1320" s="10" t="s">
        <v>8319</v>
      </c>
      <c r="Q1320" s="10">
        <f t="shared" si="81"/>
        <v>15</v>
      </c>
      <c r="R1320" s="10">
        <f t="shared" si="80"/>
        <v>45.41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t="b">
        <v>0</v>
      </c>
      <c r="N1321" s="10" t="s">
        <v>8271</v>
      </c>
      <c r="O1321" s="15" t="s">
        <v>8317</v>
      </c>
      <c r="P1321" s="10" t="s">
        <v>8319</v>
      </c>
      <c r="Q1321" s="10">
        <f t="shared" si="81"/>
        <v>15</v>
      </c>
      <c r="R1321" s="10">
        <f t="shared" si="80"/>
        <v>97.33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t="b">
        <v>0</v>
      </c>
      <c r="N1322" s="10" t="s">
        <v>8271</v>
      </c>
      <c r="O1322" s="15" t="s">
        <v>8317</v>
      </c>
      <c r="P1322" s="10" t="s">
        <v>8319</v>
      </c>
      <c r="Q1322" s="10">
        <f t="shared" si="81"/>
        <v>1</v>
      </c>
      <c r="R1322" s="10">
        <f t="shared" si="80"/>
        <v>167.67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t="b">
        <v>0</v>
      </c>
      <c r="N1323" s="10" t="s">
        <v>8271</v>
      </c>
      <c r="O1323" s="15" t="s">
        <v>8317</v>
      </c>
      <c r="P1323" s="10" t="s">
        <v>8319</v>
      </c>
      <c r="Q1323" s="10">
        <f t="shared" si="81"/>
        <v>1</v>
      </c>
      <c r="R1323" s="10">
        <f t="shared" si="80"/>
        <v>859.86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t="b">
        <v>0</v>
      </c>
      <c r="N1324" s="10" t="s">
        <v>8271</v>
      </c>
      <c r="O1324" s="15" t="s">
        <v>8317</v>
      </c>
      <c r="P1324" s="10" t="s">
        <v>8319</v>
      </c>
      <c r="Q1324" s="10">
        <f t="shared" si="81"/>
        <v>0</v>
      </c>
      <c r="R1324" s="10">
        <f t="shared" si="80"/>
        <v>26.5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t="b">
        <v>0</v>
      </c>
      <c r="N1325" s="10" t="s">
        <v>8271</v>
      </c>
      <c r="O1325" s="15" t="s">
        <v>8317</v>
      </c>
      <c r="P1325" s="10" t="s">
        <v>8319</v>
      </c>
      <c r="Q1325" s="10">
        <f t="shared" si="81"/>
        <v>9</v>
      </c>
      <c r="R1325" s="10">
        <f t="shared" si="80"/>
        <v>30.27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t="b">
        <v>0</v>
      </c>
      <c r="N1326" s="10" t="s">
        <v>8271</v>
      </c>
      <c r="O1326" s="15" t="s">
        <v>8317</v>
      </c>
      <c r="P1326" s="10" t="s">
        <v>8319</v>
      </c>
      <c r="Q1326" s="10">
        <f t="shared" si="81"/>
        <v>10</v>
      </c>
      <c r="R1326" s="10">
        <f t="shared" si="80"/>
        <v>54.67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t="b">
        <v>0</v>
      </c>
      <c r="N1327" s="10" t="s">
        <v>8271</v>
      </c>
      <c r="O1327" s="15" t="s">
        <v>8317</v>
      </c>
      <c r="P1327" s="10" t="s">
        <v>8319</v>
      </c>
      <c r="Q1327" s="10">
        <f t="shared" si="81"/>
        <v>2</v>
      </c>
      <c r="R1327" s="10">
        <f t="shared" si="80"/>
        <v>60.75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t="b">
        <v>0</v>
      </c>
      <c r="N1328" s="10" t="s">
        <v>8271</v>
      </c>
      <c r="O1328" s="15" t="s">
        <v>8317</v>
      </c>
      <c r="P1328" s="10" t="s">
        <v>8319</v>
      </c>
      <c r="Q1328" s="10">
        <f t="shared" si="81"/>
        <v>1</v>
      </c>
      <c r="R1328" s="10">
        <f t="shared" si="80"/>
        <v>102.73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t="b">
        <v>0</v>
      </c>
      <c r="N1329" s="10" t="s">
        <v>8271</v>
      </c>
      <c r="O1329" s="15" t="s">
        <v>8317</v>
      </c>
      <c r="P1329" s="10" t="s">
        <v>8319</v>
      </c>
      <c r="Q1329" s="10">
        <f t="shared" si="81"/>
        <v>4</v>
      </c>
      <c r="R1329" s="10">
        <f t="shared" si="80"/>
        <v>41.59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t="b">
        <v>0</v>
      </c>
      <c r="N1330" s="10" t="s">
        <v>8271</v>
      </c>
      <c r="O1330" s="15" t="s">
        <v>8317</v>
      </c>
      <c r="P1330" s="10" t="s">
        <v>8319</v>
      </c>
      <c r="Q1330" s="10">
        <f t="shared" si="81"/>
        <v>2</v>
      </c>
      <c r="R1330" s="10">
        <f t="shared" si="80"/>
        <v>116.53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t="b">
        <v>0</v>
      </c>
      <c r="N1331" s="10" t="s">
        <v>8271</v>
      </c>
      <c r="O1331" s="15" t="s">
        <v>8317</v>
      </c>
      <c r="P1331" s="10" t="s">
        <v>8319</v>
      </c>
      <c r="Q1331" s="10">
        <f t="shared" si="81"/>
        <v>1</v>
      </c>
      <c r="R1331" s="10">
        <f t="shared" si="80"/>
        <v>45.33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t="b">
        <v>0</v>
      </c>
      <c r="N1332" s="10" t="s">
        <v>8271</v>
      </c>
      <c r="O1332" s="15" t="s">
        <v>8317</v>
      </c>
      <c r="P1332" s="10" t="s">
        <v>8319</v>
      </c>
      <c r="Q1332" s="10">
        <f t="shared" si="81"/>
        <v>22</v>
      </c>
      <c r="R1332" s="10">
        <f t="shared" si="80"/>
        <v>157.46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t="b">
        <v>0</v>
      </c>
      <c r="N1333" s="10" t="s">
        <v>8271</v>
      </c>
      <c r="O1333" s="15" t="s">
        <v>8317</v>
      </c>
      <c r="P1333" s="10" t="s">
        <v>8319</v>
      </c>
      <c r="Q1333" s="10">
        <f t="shared" si="81"/>
        <v>1</v>
      </c>
      <c r="R1333" s="10">
        <f t="shared" si="80"/>
        <v>100.5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t="b">
        <v>0</v>
      </c>
      <c r="N1334" s="10" t="s">
        <v>8271</v>
      </c>
      <c r="O1334" s="15" t="s">
        <v>8317</v>
      </c>
      <c r="P1334" s="10" t="s">
        <v>8319</v>
      </c>
      <c r="Q1334" s="10">
        <f t="shared" si="81"/>
        <v>0</v>
      </c>
      <c r="R1334" s="10">
        <f t="shared" si="80"/>
        <v>0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t="b">
        <v>0</v>
      </c>
      <c r="N1335" s="10" t="s">
        <v>8271</v>
      </c>
      <c r="O1335" s="15" t="s">
        <v>8317</v>
      </c>
      <c r="P1335" s="10" t="s">
        <v>8319</v>
      </c>
      <c r="Q1335" s="10">
        <f t="shared" si="81"/>
        <v>0</v>
      </c>
      <c r="R1335" s="10">
        <f t="shared" si="80"/>
        <v>0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t="b">
        <v>0</v>
      </c>
      <c r="N1336" s="10" t="s">
        <v>8271</v>
      </c>
      <c r="O1336" s="15" t="s">
        <v>8317</v>
      </c>
      <c r="P1336" s="10" t="s">
        <v>8319</v>
      </c>
      <c r="Q1336" s="10">
        <f t="shared" si="81"/>
        <v>11</v>
      </c>
      <c r="R1336" s="10">
        <f t="shared" si="80"/>
        <v>51.82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t="b">
        <v>0</v>
      </c>
      <c r="N1337" s="10" t="s">
        <v>8271</v>
      </c>
      <c r="O1337" s="15" t="s">
        <v>8317</v>
      </c>
      <c r="P1337" s="10" t="s">
        <v>8319</v>
      </c>
      <c r="Q1337" s="10">
        <f t="shared" si="81"/>
        <v>20</v>
      </c>
      <c r="R1337" s="10">
        <f t="shared" si="80"/>
        <v>308.75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t="b">
        <v>0</v>
      </c>
      <c r="N1338" s="10" t="s">
        <v>8271</v>
      </c>
      <c r="O1338" s="15" t="s">
        <v>8317</v>
      </c>
      <c r="P1338" s="10" t="s">
        <v>8319</v>
      </c>
      <c r="Q1338" s="10">
        <f t="shared" si="81"/>
        <v>85</v>
      </c>
      <c r="R1338" s="10">
        <f t="shared" si="80"/>
        <v>379.23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t="b">
        <v>0</v>
      </c>
      <c r="N1339" s="10" t="s">
        <v>8271</v>
      </c>
      <c r="O1339" s="15" t="s">
        <v>8317</v>
      </c>
      <c r="P1339" s="10" t="s">
        <v>8319</v>
      </c>
      <c r="Q1339" s="10">
        <f t="shared" si="81"/>
        <v>49</v>
      </c>
      <c r="R1339" s="10">
        <f t="shared" si="80"/>
        <v>176.36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t="b">
        <v>0</v>
      </c>
      <c r="N1340" s="10" t="s">
        <v>8271</v>
      </c>
      <c r="O1340" s="15" t="s">
        <v>8317</v>
      </c>
      <c r="P1340" s="10" t="s">
        <v>8319</v>
      </c>
      <c r="Q1340" s="10">
        <f t="shared" si="81"/>
        <v>3</v>
      </c>
      <c r="R1340" s="10">
        <f t="shared" si="80"/>
        <v>66.069999999999993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t="b">
        <v>0</v>
      </c>
      <c r="N1341" s="10" t="s">
        <v>8271</v>
      </c>
      <c r="O1341" s="15" t="s">
        <v>8317</v>
      </c>
      <c r="P1341" s="10" t="s">
        <v>8319</v>
      </c>
      <c r="Q1341" s="10">
        <f t="shared" si="81"/>
        <v>7</v>
      </c>
      <c r="R1341" s="10">
        <f t="shared" si="80"/>
        <v>89.65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t="b">
        <v>0</v>
      </c>
      <c r="N1342" s="10" t="s">
        <v>8271</v>
      </c>
      <c r="O1342" s="15" t="s">
        <v>8317</v>
      </c>
      <c r="P1342" s="10" t="s">
        <v>8319</v>
      </c>
      <c r="Q1342" s="10">
        <f t="shared" si="81"/>
        <v>0</v>
      </c>
      <c r="R1342" s="10">
        <f t="shared" si="80"/>
        <v>0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t="b">
        <v>0</v>
      </c>
      <c r="N1343" s="10" t="s">
        <v>8271</v>
      </c>
      <c r="O1343" s="15" t="s">
        <v>8317</v>
      </c>
      <c r="P1343" s="10" t="s">
        <v>8319</v>
      </c>
      <c r="Q1343" s="10">
        <f t="shared" si="81"/>
        <v>70</v>
      </c>
      <c r="R1343" s="10">
        <f t="shared" si="80"/>
        <v>382.39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t="b">
        <v>0</v>
      </c>
      <c r="N1344" s="10" t="s">
        <v>8271</v>
      </c>
      <c r="O1344" s="15" t="s">
        <v>8317</v>
      </c>
      <c r="P1344" s="10" t="s">
        <v>8319</v>
      </c>
      <c r="Q1344" s="10">
        <f t="shared" si="81"/>
        <v>0</v>
      </c>
      <c r="R1344" s="10">
        <f t="shared" si="80"/>
        <v>100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t="b">
        <v>0</v>
      </c>
      <c r="N1345" s="10" t="s">
        <v>8271</v>
      </c>
      <c r="O1345" s="15" t="s">
        <v>8317</v>
      </c>
      <c r="P1345" s="10" t="s">
        <v>8319</v>
      </c>
      <c r="Q1345" s="10">
        <f t="shared" si="81"/>
        <v>102</v>
      </c>
      <c r="R1345" s="10">
        <f t="shared" si="80"/>
        <v>158.36000000000001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t="b">
        <v>1</v>
      </c>
      <c r="N1346" s="10" t="s">
        <v>8272</v>
      </c>
      <c r="O1346" s="15" t="s">
        <v>8320</v>
      </c>
      <c r="P1346" s="10" t="s">
        <v>8321</v>
      </c>
      <c r="Q1346" s="10">
        <f t="shared" si="81"/>
        <v>378</v>
      </c>
      <c r="R1346" s="10">
        <f t="shared" ref="R1346:R1409" si="84">IFERROR(ROUND(E1346/L1346,2),0)</f>
        <v>40.76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t="b">
        <v>1</v>
      </c>
      <c r="N1347" s="10" t="s">
        <v>8272</v>
      </c>
      <c r="O1347" s="15" t="s">
        <v>8320</v>
      </c>
      <c r="P1347" s="10" t="s">
        <v>8321</v>
      </c>
      <c r="Q1347" s="10">
        <f t="shared" ref="Q1347:Q1410" si="85">ROUND(E1347/D1347*100,0)</f>
        <v>125</v>
      </c>
      <c r="R1347" s="10">
        <f t="shared" si="84"/>
        <v>53.57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t="b">
        <v>1</v>
      </c>
      <c r="N1348" s="10" t="s">
        <v>8272</v>
      </c>
      <c r="O1348" s="15" t="s">
        <v>8320</v>
      </c>
      <c r="P1348" s="10" t="s">
        <v>8321</v>
      </c>
      <c r="Q1348" s="10">
        <f t="shared" si="85"/>
        <v>147</v>
      </c>
      <c r="R1348" s="10">
        <f t="shared" si="84"/>
        <v>48.45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t="b">
        <v>1</v>
      </c>
      <c r="N1349" s="10" t="s">
        <v>8272</v>
      </c>
      <c r="O1349" s="15" t="s">
        <v>8320</v>
      </c>
      <c r="P1349" s="10" t="s">
        <v>8321</v>
      </c>
      <c r="Q1349" s="10">
        <f t="shared" si="85"/>
        <v>102</v>
      </c>
      <c r="R1349" s="10">
        <f t="shared" si="84"/>
        <v>82.42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t="b">
        <v>1</v>
      </c>
      <c r="N1350" s="10" t="s">
        <v>8272</v>
      </c>
      <c r="O1350" s="15" t="s">
        <v>8320</v>
      </c>
      <c r="P1350" s="10" t="s">
        <v>8321</v>
      </c>
      <c r="Q1350" s="10">
        <f t="shared" si="85"/>
        <v>102</v>
      </c>
      <c r="R1350" s="10">
        <f t="shared" si="84"/>
        <v>230.19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t="b">
        <v>1</v>
      </c>
      <c r="N1351" s="10" t="s">
        <v>8272</v>
      </c>
      <c r="O1351" s="15" t="s">
        <v>8320</v>
      </c>
      <c r="P1351" s="10" t="s">
        <v>8321</v>
      </c>
      <c r="Q1351" s="10">
        <f t="shared" si="85"/>
        <v>204</v>
      </c>
      <c r="R1351" s="10">
        <f t="shared" si="84"/>
        <v>59.36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t="b">
        <v>1</v>
      </c>
      <c r="N1352" s="10" t="s">
        <v>8272</v>
      </c>
      <c r="O1352" s="15" t="s">
        <v>8320</v>
      </c>
      <c r="P1352" s="10" t="s">
        <v>8321</v>
      </c>
      <c r="Q1352" s="10">
        <f t="shared" si="85"/>
        <v>104</v>
      </c>
      <c r="R1352" s="10">
        <f t="shared" si="84"/>
        <v>66.7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t="b">
        <v>1</v>
      </c>
      <c r="N1353" s="10" t="s">
        <v>8272</v>
      </c>
      <c r="O1353" s="15" t="s">
        <v>8320</v>
      </c>
      <c r="P1353" s="10" t="s">
        <v>8321</v>
      </c>
      <c r="Q1353" s="10">
        <f t="shared" si="85"/>
        <v>101</v>
      </c>
      <c r="R1353" s="10">
        <f t="shared" si="84"/>
        <v>168.78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t="b">
        <v>1</v>
      </c>
      <c r="N1354" s="10" t="s">
        <v>8272</v>
      </c>
      <c r="O1354" s="15" t="s">
        <v>8320</v>
      </c>
      <c r="P1354" s="10" t="s">
        <v>8321</v>
      </c>
      <c r="Q1354" s="10">
        <f t="shared" si="85"/>
        <v>136</v>
      </c>
      <c r="R1354" s="10">
        <f t="shared" si="84"/>
        <v>59.97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t="b">
        <v>1</v>
      </c>
      <c r="N1355" s="10" t="s">
        <v>8272</v>
      </c>
      <c r="O1355" s="15" t="s">
        <v>8320</v>
      </c>
      <c r="P1355" s="10" t="s">
        <v>8321</v>
      </c>
      <c r="Q1355" s="10">
        <f t="shared" si="85"/>
        <v>134</v>
      </c>
      <c r="R1355" s="10">
        <f t="shared" si="84"/>
        <v>31.81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t="b">
        <v>1</v>
      </c>
      <c r="N1356" s="10" t="s">
        <v>8272</v>
      </c>
      <c r="O1356" s="15" t="s">
        <v>8320</v>
      </c>
      <c r="P1356" s="10" t="s">
        <v>8321</v>
      </c>
      <c r="Q1356" s="10">
        <f t="shared" si="85"/>
        <v>130</v>
      </c>
      <c r="R1356" s="10">
        <f t="shared" si="84"/>
        <v>24.42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t="b">
        <v>1</v>
      </c>
      <c r="N1357" s="10" t="s">
        <v>8272</v>
      </c>
      <c r="O1357" s="15" t="s">
        <v>8320</v>
      </c>
      <c r="P1357" s="10" t="s">
        <v>8321</v>
      </c>
      <c r="Q1357" s="10">
        <f t="shared" si="85"/>
        <v>123</v>
      </c>
      <c r="R1357" s="10">
        <f t="shared" si="84"/>
        <v>25.35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t="b">
        <v>1</v>
      </c>
      <c r="N1358" s="10" t="s">
        <v>8272</v>
      </c>
      <c r="O1358" s="15" t="s">
        <v>8320</v>
      </c>
      <c r="P1358" s="10" t="s">
        <v>8321</v>
      </c>
      <c r="Q1358" s="10">
        <f t="shared" si="85"/>
        <v>183</v>
      </c>
      <c r="R1358" s="10">
        <f t="shared" si="84"/>
        <v>71.44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t="b">
        <v>1</v>
      </c>
      <c r="N1359" s="10" t="s">
        <v>8272</v>
      </c>
      <c r="O1359" s="15" t="s">
        <v>8320</v>
      </c>
      <c r="P1359" s="10" t="s">
        <v>8321</v>
      </c>
      <c r="Q1359" s="10">
        <f t="shared" si="85"/>
        <v>125</v>
      </c>
      <c r="R1359" s="10">
        <f t="shared" si="84"/>
        <v>38.549999999999997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t="b">
        <v>1</v>
      </c>
      <c r="N1360" s="10" t="s">
        <v>8272</v>
      </c>
      <c r="O1360" s="15" t="s">
        <v>8320</v>
      </c>
      <c r="P1360" s="10" t="s">
        <v>8321</v>
      </c>
      <c r="Q1360" s="10">
        <f t="shared" si="85"/>
        <v>112</v>
      </c>
      <c r="R1360" s="10">
        <f t="shared" si="84"/>
        <v>68.37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t="b">
        <v>1</v>
      </c>
      <c r="N1361" s="10" t="s">
        <v>8272</v>
      </c>
      <c r="O1361" s="15" t="s">
        <v>8320</v>
      </c>
      <c r="P1361" s="10" t="s">
        <v>8321</v>
      </c>
      <c r="Q1361" s="10">
        <f t="shared" si="85"/>
        <v>116</v>
      </c>
      <c r="R1361" s="10">
        <f t="shared" si="84"/>
        <v>40.21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t="b">
        <v>1</v>
      </c>
      <c r="N1362" s="10" t="s">
        <v>8272</v>
      </c>
      <c r="O1362" s="15" t="s">
        <v>8320</v>
      </c>
      <c r="P1362" s="10" t="s">
        <v>8321</v>
      </c>
      <c r="Q1362" s="10">
        <f t="shared" si="85"/>
        <v>173</v>
      </c>
      <c r="R1362" s="10">
        <f t="shared" si="84"/>
        <v>32.07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t="b">
        <v>1</v>
      </c>
      <c r="N1363" s="10" t="s">
        <v>8272</v>
      </c>
      <c r="O1363" s="15" t="s">
        <v>8320</v>
      </c>
      <c r="P1363" s="10" t="s">
        <v>8321</v>
      </c>
      <c r="Q1363" s="10">
        <f t="shared" si="85"/>
        <v>126</v>
      </c>
      <c r="R1363" s="10">
        <f t="shared" si="84"/>
        <v>28.63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t="b">
        <v>1</v>
      </c>
      <c r="N1364" s="10" t="s">
        <v>8272</v>
      </c>
      <c r="O1364" s="15" t="s">
        <v>8320</v>
      </c>
      <c r="P1364" s="10" t="s">
        <v>8321</v>
      </c>
      <c r="Q1364" s="10">
        <f t="shared" si="85"/>
        <v>109</v>
      </c>
      <c r="R1364" s="10">
        <f t="shared" si="84"/>
        <v>43.64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t="b">
        <v>1</v>
      </c>
      <c r="N1365" s="10" t="s">
        <v>8272</v>
      </c>
      <c r="O1365" s="15" t="s">
        <v>8320</v>
      </c>
      <c r="P1365" s="10" t="s">
        <v>8321</v>
      </c>
      <c r="Q1365" s="10">
        <f t="shared" si="85"/>
        <v>100</v>
      </c>
      <c r="R1365" s="10">
        <f t="shared" si="84"/>
        <v>40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t="b">
        <v>1</v>
      </c>
      <c r="N1366" s="10" t="s">
        <v>8274</v>
      </c>
      <c r="O1366" s="15" t="s">
        <v>8323</v>
      </c>
      <c r="P1366" s="10" t="s">
        <v>8324</v>
      </c>
      <c r="Q1366" s="10">
        <f t="shared" si="85"/>
        <v>119</v>
      </c>
      <c r="R1366" s="10">
        <f t="shared" si="84"/>
        <v>346.04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t="b">
        <v>1</v>
      </c>
      <c r="N1367" s="10" t="s">
        <v>8274</v>
      </c>
      <c r="O1367" s="15" t="s">
        <v>8323</v>
      </c>
      <c r="P1367" s="10" t="s">
        <v>8324</v>
      </c>
      <c r="Q1367" s="10">
        <f t="shared" si="85"/>
        <v>100</v>
      </c>
      <c r="R1367" s="10">
        <f t="shared" si="84"/>
        <v>81.739999999999995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t="b">
        <v>1</v>
      </c>
      <c r="N1368" s="10" t="s">
        <v>8274</v>
      </c>
      <c r="O1368" s="15" t="s">
        <v>8323</v>
      </c>
      <c r="P1368" s="10" t="s">
        <v>8324</v>
      </c>
      <c r="Q1368" s="10">
        <f t="shared" si="85"/>
        <v>126</v>
      </c>
      <c r="R1368" s="10">
        <f t="shared" si="84"/>
        <v>64.540000000000006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t="b">
        <v>1</v>
      </c>
      <c r="N1369" s="10" t="s">
        <v>8274</v>
      </c>
      <c r="O1369" s="15" t="s">
        <v>8323</v>
      </c>
      <c r="P1369" s="10" t="s">
        <v>8324</v>
      </c>
      <c r="Q1369" s="10">
        <f t="shared" si="85"/>
        <v>114</v>
      </c>
      <c r="R1369" s="10">
        <f t="shared" si="84"/>
        <v>63.48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t="b">
        <v>1</v>
      </c>
      <c r="N1370" s="10" t="s">
        <v>8274</v>
      </c>
      <c r="O1370" s="15" t="s">
        <v>8323</v>
      </c>
      <c r="P1370" s="10" t="s">
        <v>8324</v>
      </c>
      <c r="Q1370" s="10">
        <f t="shared" si="85"/>
        <v>111</v>
      </c>
      <c r="R1370" s="10">
        <f t="shared" si="84"/>
        <v>63.62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t="b">
        <v>1</v>
      </c>
      <c r="N1371" s="10" t="s">
        <v>8274</v>
      </c>
      <c r="O1371" s="15" t="s">
        <v>8323</v>
      </c>
      <c r="P1371" s="10" t="s">
        <v>8324</v>
      </c>
      <c r="Q1371" s="10">
        <f t="shared" si="85"/>
        <v>105</v>
      </c>
      <c r="R1371" s="10">
        <f t="shared" si="84"/>
        <v>83.97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t="b">
        <v>1</v>
      </c>
      <c r="N1372" s="10" t="s">
        <v>8274</v>
      </c>
      <c r="O1372" s="15" t="s">
        <v>8323</v>
      </c>
      <c r="P1372" s="10" t="s">
        <v>8324</v>
      </c>
      <c r="Q1372" s="10">
        <f t="shared" si="85"/>
        <v>104</v>
      </c>
      <c r="R1372" s="10">
        <f t="shared" si="84"/>
        <v>77.75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t="b">
        <v>1</v>
      </c>
      <c r="N1373" s="10" t="s">
        <v>8274</v>
      </c>
      <c r="O1373" s="15" t="s">
        <v>8323</v>
      </c>
      <c r="P1373" s="10" t="s">
        <v>8324</v>
      </c>
      <c r="Q1373" s="10">
        <f t="shared" si="85"/>
        <v>107</v>
      </c>
      <c r="R1373" s="10">
        <f t="shared" si="84"/>
        <v>107.07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t="b">
        <v>1</v>
      </c>
      <c r="N1374" s="10" t="s">
        <v>8274</v>
      </c>
      <c r="O1374" s="15" t="s">
        <v>8323</v>
      </c>
      <c r="P1374" s="10" t="s">
        <v>8324</v>
      </c>
      <c r="Q1374" s="10">
        <f t="shared" si="85"/>
        <v>124</v>
      </c>
      <c r="R1374" s="10">
        <f t="shared" si="84"/>
        <v>38.75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t="b">
        <v>1</v>
      </c>
      <c r="N1375" s="10" t="s">
        <v>8274</v>
      </c>
      <c r="O1375" s="15" t="s">
        <v>8323</v>
      </c>
      <c r="P1375" s="10" t="s">
        <v>8324</v>
      </c>
      <c r="Q1375" s="10">
        <f t="shared" si="85"/>
        <v>105</v>
      </c>
      <c r="R1375" s="10">
        <f t="shared" si="84"/>
        <v>201.94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t="b">
        <v>1</v>
      </c>
      <c r="N1376" s="10" t="s">
        <v>8274</v>
      </c>
      <c r="O1376" s="15" t="s">
        <v>8323</v>
      </c>
      <c r="P1376" s="10" t="s">
        <v>8324</v>
      </c>
      <c r="Q1376" s="10">
        <f t="shared" si="85"/>
        <v>189</v>
      </c>
      <c r="R1376" s="10">
        <f t="shared" si="84"/>
        <v>43.06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t="b">
        <v>1</v>
      </c>
      <c r="N1377" s="10" t="s">
        <v>8274</v>
      </c>
      <c r="O1377" s="15" t="s">
        <v>8323</v>
      </c>
      <c r="P1377" s="10" t="s">
        <v>8324</v>
      </c>
      <c r="Q1377" s="10">
        <f t="shared" si="85"/>
        <v>171</v>
      </c>
      <c r="R1377" s="10">
        <f t="shared" si="84"/>
        <v>62.87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t="b">
        <v>1</v>
      </c>
      <c r="N1378" s="10" t="s">
        <v>8274</v>
      </c>
      <c r="O1378" s="15" t="s">
        <v>8323</v>
      </c>
      <c r="P1378" s="10" t="s">
        <v>8324</v>
      </c>
      <c r="Q1378" s="10">
        <f t="shared" si="85"/>
        <v>252</v>
      </c>
      <c r="R1378" s="10">
        <f t="shared" si="84"/>
        <v>55.61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t="b">
        <v>1</v>
      </c>
      <c r="N1379" s="10" t="s">
        <v>8274</v>
      </c>
      <c r="O1379" s="15" t="s">
        <v>8323</v>
      </c>
      <c r="P1379" s="10" t="s">
        <v>8324</v>
      </c>
      <c r="Q1379" s="10">
        <f t="shared" si="85"/>
        <v>116</v>
      </c>
      <c r="R1379" s="10">
        <f t="shared" si="84"/>
        <v>48.71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t="b">
        <v>1</v>
      </c>
      <c r="N1380" s="10" t="s">
        <v>8274</v>
      </c>
      <c r="O1380" s="15" t="s">
        <v>8323</v>
      </c>
      <c r="P1380" s="10" t="s">
        <v>8324</v>
      </c>
      <c r="Q1380" s="10">
        <f t="shared" si="85"/>
        <v>203</v>
      </c>
      <c r="R1380" s="10">
        <f t="shared" si="84"/>
        <v>30.58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t="b">
        <v>1</v>
      </c>
      <c r="N1381" s="10" t="s">
        <v>8274</v>
      </c>
      <c r="O1381" s="15" t="s">
        <v>8323</v>
      </c>
      <c r="P1381" s="10" t="s">
        <v>8324</v>
      </c>
      <c r="Q1381" s="10">
        <f t="shared" si="85"/>
        <v>112</v>
      </c>
      <c r="R1381" s="10">
        <f t="shared" si="84"/>
        <v>73.91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t="b">
        <v>1</v>
      </c>
      <c r="N1382" s="10" t="s">
        <v>8274</v>
      </c>
      <c r="O1382" s="15" t="s">
        <v>8323</v>
      </c>
      <c r="P1382" s="10" t="s">
        <v>8324</v>
      </c>
      <c r="Q1382" s="10">
        <f t="shared" si="85"/>
        <v>424</v>
      </c>
      <c r="R1382" s="10">
        <f t="shared" si="84"/>
        <v>21.2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t="b">
        <v>1</v>
      </c>
      <c r="N1383" s="10" t="s">
        <v>8274</v>
      </c>
      <c r="O1383" s="15" t="s">
        <v>8323</v>
      </c>
      <c r="P1383" s="10" t="s">
        <v>8324</v>
      </c>
      <c r="Q1383" s="10">
        <f t="shared" si="85"/>
        <v>107</v>
      </c>
      <c r="R1383" s="10">
        <f t="shared" si="84"/>
        <v>73.36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t="b">
        <v>1</v>
      </c>
      <c r="N1384" s="10" t="s">
        <v>8274</v>
      </c>
      <c r="O1384" s="15" t="s">
        <v>8323</v>
      </c>
      <c r="P1384" s="10" t="s">
        <v>8324</v>
      </c>
      <c r="Q1384" s="10">
        <f t="shared" si="85"/>
        <v>104</v>
      </c>
      <c r="R1384" s="10">
        <f t="shared" si="84"/>
        <v>56.41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t="b">
        <v>1</v>
      </c>
      <c r="N1385" s="10" t="s">
        <v>8274</v>
      </c>
      <c r="O1385" s="15" t="s">
        <v>8323</v>
      </c>
      <c r="P1385" s="10" t="s">
        <v>8324</v>
      </c>
      <c r="Q1385" s="10">
        <f t="shared" si="85"/>
        <v>212</v>
      </c>
      <c r="R1385" s="10">
        <f t="shared" si="84"/>
        <v>50.25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t="b">
        <v>1</v>
      </c>
      <c r="N1386" s="10" t="s">
        <v>8274</v>
      </c>
      <c r="O1386" s="15" t="s">
        <v>8323</v>
      </c>
      <c r="P1386" s="10" t="s">
        <v>8324</v>
      </c>
      <c r="Q1386" s="10">
        <f t="shared" si="85"/>
        <v>124</v>
      </c>
      <c r="R1386" s="10">
        <f t="shared" si="84"/>
        <v>68.94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t="b">
        <v>1</v>
      </c>
      <c r="N1387" s="10" t="s">
        <v>8274</v>
      </c>
      <c r="O1387" s="15" t="s">
        <v>8323</v>
      </c>
      <c r="P1387" s="10" t="s">
        <v>8324</v>
      </c>
      <c r="Q1387" s="10">
        <f t="shared" si="85"/>
        <v>110</v>
      </c>
      <c r="R1387" s="10">
        <f t="shared" si="84"/>
        <v>65.91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t="b">
        <v>1</v>
      </c>
      <c r="N1388" s="10" t="s">
        <v>8274</v>
      </c>
      <c r="O1388" s="15" t="s">
        <v>8323</v>
      </c>
      <c r="P1388" s="10" t="s">
        <v>8324</v>
      </c>
      <c r="Q1388" s="10">
        <f t="shared" si="85"/>
        <v>219</v>
      </c>
      <c r="R1388" s="10">
        <f t="shared" si="84"/>
        <v>62.5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t="b">
        <v>1</v>
      </c>
      <c r="N1389" s="10" t="s">
        <v>8274</v>
      </c>
      <c r="O1389" s="15" t="s">
        <v>8323</v>
      </c>
      <c r="P1389" s="10" t="s">
        <v>8324</v>
      </c>
      <c r="Q1389" s="10">
        <f t="shared" si="85"/>
        <v>137</v>
      </c>
      <c r="R1389" s="10">
        <f t="shared" si="84"/>
        <v>70.06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t="b">
        <v>1</v>
      </c>
      <c r="N1390" s="10" t="s">
        <v>8274</v>
      </c>
      <c r="O1390" s="15" t="s">
        <v>8323</v>
      </c>
      <c r="P1390" s="10" t="s">
        <v>8324</v>
      </c>
      <c r="Q1390" s="10">
        <f t="shared" si="85"/>
        <v>135</v>
      </c>
      <c r="R1390" s="10">
        <f t="shared" si="84"/>
        <v>60.18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t="b">
        <v>1</v>
      </c>
      <c r="N1391" s="10" t="s">
        <v>8274</v>
      </c>
      <c r="O1391" s="15" t="s">
        <v>8323</v>
      </c>
      <c r="P1391" s="10" t="s">
        <v>8324</v>
      </c>
      <c r="Q1391" s="10">
        <f t="shared" si="85"/>
        <v>145</v>
      </c>
      <c r="R1391" s="10">
        <f t="shared" si="84"/>
        <v>21.38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t="b">
        <v>1</v>
      </c>
      <c r="N1392" s="10" t="s">
        <v>8274</v>
      </c>
      <c r="O1392" s="15" t="s">
        <v>8323</v>
      </c>
      <c r="P1392" s="10" t="s">
        <v>8324</v>
      </c>
      <c r="Q1392" s="10">
        <f t="shared" si="85"/>
        <v>109</v>
      </c>
      <c r="R1392" s="10">
        <f t="shared" si="84"/>
        <v>160.79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t="b">
        <v>1</v>
      </c>
      <c r="N1393" s="10" t="s">
        <v>8274</v>
      </c>
      <c r="O1393" s="15" t="s">
        <v>8323</v>
      </c>
      <c r="P1393" s="10" t="s">
        <v>8324</v>
      </c>
      <c r="Q1393" s="10">
        <f t="shared" si="85"/>
        <v>110</v>
      </c>
      <c r="R1393" s="10">
        <f t="shared" si="84"/>
        <v>42.38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t="b">
        <v>1</v>
      </c>
      <c r="N1394" s="10" t="s">
        <v>8274</v>
      </c>
      <c r="O1394" s="15" t="s">
        <v>8323</v>
      </c>
      <c r="P1394" s="10" t="s">
        <v>8324</v>
      </c>
      <c r="Q1394" s="10">
        <f t="shared" si="85"/>
        <v>114</v>
      </c>
      <c r="R1394" s="10">
        <f t="shared" si="84"/>
        <v>27.32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t="b">
        <v>1</v>
      </c>
      <c r="N1395" s="10" t="s">
        <v>8274</v>
      </c>
      <c r="O1395" s="15" t="s">
        <v>8323</v>
      </c>
      <c r="P1395" s="10" t="s">
        <v>8324</v>
      </c>
      <c r="Q1395" s="10">
        <f t="shared" si="85"/>
        <v>102</v>
      </c>
      <c r="R1395" s="10">
        <f t="shared" si="84"/>
        <v>196.83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t="b">
        <v>1</v>
      </c>
      <c r="N1396" s="10" t="s">
        <v>8274</v>
      </c>
      <c r="O1396" s="15" t="s">
        <v>8323</v>
      </c>
      <c r="P1396" s="10" t="s">
        <v>8324</v>
      </c>
      <c r="Q1396" s="10">
        <f t="shared" si="85"/>
        <v>122</v>
      </c>
      <c r="R1396" s="10">
        <f t="shared" si="84"/>
        <v>53.88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t="b">
        <v>1</v>
      </c>
      <c r="N1397" s="10" t="s">
        <v>8274</v>
      </c>
      <c r="O1397" s="15" t="s">
        <v>8323</v>
      </c>
      <c r="P1397" s="10" t="s">
        <v>8324</v>
      </c>
      <c r="Q1397" s="10">
        <f t="shared" si="85"/>
        <v>112</v>
      </c>
      <c r="R1397" s="10">
        <f t="shared" si="84"/>
        <v>47.76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t="b">
        <v>1</v>
      </c>
      <c r="N1398" s="10" t="s">
        <v>8274</v>
      </c>
      <c r="O1398" s="15" t="s">
        <v>8323</v>
      </c>
      <c r="P1398" s="10" t="s">
        <v>8324</v>
      </c>
      <c r="Q1398" s="10">
        <f t="shared" si="85"/>
        <v>107</v>
      </c>
      <c r="R1398" s="10">
        <f t="shared" si="84"/>
        <v>88.19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t="b">
        <v>1</v>
      </c>
      <c r="N1399" s="10" t="s">
        <v>8274</v>
      </c>
      <c r="O1399" s="15" t="s">
        <v>8323</v>
      </c>
      <c r="P1399" s="10" t="s">
        <v>8324</v>
      </c>
      <c r="Q1399" s="10">
        <f t="shared" si="85"/>
        <v>114</v>
      </c>
      <c r="R1399" s="10">
        <f t="shared" si="84"/>
        <v>72.06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t="b">
        <v>1</v>
      </c>
      <c r="N1400" s="10" t="s">
        <v>8274</v>
      </c>
      <c r="O1400" s="15" t="s">
        <v>8323</v>
      </c>
      <c r="P1400" s="10" t="s">
        <v>8324</v>
      </c>
      <c r="Q1400" s="10">
        <f t="shared" si="85"/>
        <v>110</v>
      </c>
      <c r="R1400" s="10">
        <f t="shared" si="84"/>
        <v>74.25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t="b">
        <v>1</v>
      </c>
      <c r="N1401" s="10" t="s">
        <v>8274</v>
      </c>
      <c r="O1401" s="15" t="s">
        <v>8323</v>
      </c>
      <c r="P1401" s="10" t="s">
        <v>8324</v>
      </c>
      <c r="Q1401" s="10">
        <f t="shared" si="85"/>
        <v>126</v>
      </c>
      <c r="R1401" s="10">
        <f t="shared" si="84"/>
        <v>61.7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t="b">
        <v>1</v>
      </c>
      <c r="N1402" s="10" t="s">
        <v>8274</v>
      </c>
      <c r="O1402" s="15" t="s">
        <v>8323</v>
      </c>
      <c r="P1402" s="10" t="s">
        <v>8324</v>
      </c>
      <c r="Q1402" s="10">
        <f t="shared" si="85"/>
        <v>167</v>
      </c>
      <c r="R1402" s="10">
        <f t="shared" si="84"/>
        <v>17.239999999999998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t="b">
        <v>1</v>
      </c>
      <c r="N1403" s="10" t="s">
        <v>8274</v>
      </c>
      <c r="O1403" s="15" t="s">
        <v>8323</v>
      </c>
      <c r="P1403" s="10" t="s">
        <v>8324</v>
      </c>
      <c r="Q1403" s="10">
        <f t="shared" si="85"/>
        <v>497</v>
      </c>
      <c r="R1403" s="10">
        <f t="shared" si="84"/>
        <v>51.72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t="b">
        <v>1</v>
      </c>
      <c r="N1404" s="10" t="s">
        <v>8274</v>
      </c>
      <c r="O1404" s="15" t="s">
        <v>8323</v>
      </c>
      <c r="P1404" s="10" t="s">
        <v>8324</v>
      </c>
      <c r="Q1404" s="10">
        <f t="shared" si="85"/>
        <v>109</v>
      </c>
      <c r="R1404" s="10">
        <f t="shared" si="84"/>
        <v>24.15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t="b">
        <v>1</v>
      </c>
      <c r="N1405" s="10" t="s">
        <v>8274</v>
      </c>
      <c r="O1405" s="15" t="s">
        <v>8323</v>
      </c>
      <c r="P1405" s="10" t="s">
        <v>8324</v>
      </c>
      <c r="Q1405" s="10">
        <f t="shared" si="85"/>
        <v>103</v>
      </c>
      <c r="R1405" s="10">
        <f t="shared" si="84"/>
        <v>62.17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t="b">
        <v>0</v>
      </c>
      <c r="N1406" s="10" t="s">
        <v>8285</v>
      </c>
      <c r="O1406" s="15" t="s">
        <v>8320</v>
      </c>
      <c r="P1406" s="10" t="s">
        <v>8339</v>
      </c>
      <c r="Q1406" s="10">
        <f t="shared" si="85"/>
        <v>2</v>
      </c>
      <c r="R1406" s="10">
        <f t="shared" si="84"/>
        <v>48.2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t="b">
        <v>0</v>
      </c>
      <c r="N1407" s="10" t="s">
        <v>8285</v>
      </c>
      <c r="O1407" s="15" t="s">
        <v>8320</v>
      </c>
      <c r="P1407" s="10" t="s">
        <v>8339</v>
      </c>
      <c r="Q1407" s="10">
        <f t="shared" si="85"/>
        <v>0</v>
      </c>
      <c r="R1407" s="10">
        <f t="shared" si="84"/>
        <v>6.18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t="b">
        <v>0</v>
      </c>
      <c r="N1408" s="10" t="s">
        <v>8285</v>
      </c>
      <c r="O1408" s="15" t="s">
        <v>8320</v>
      </c>
      <c r="P1408" s="10" t="s">
        <v>8339</v>
      </c>
      <c r="Q1408" s="10">
        <f t="shared" si="85"/>
        <v>0</v>
      </c>
      <c r="R1408" s="10">
        <f t="shared" si="84"/>
        <v>5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t="b">
        <v>0</v>
      </c>
      <c r="N1409" s="10" t="s">
        <v>8285</v>
      </c>
      <c r="O1409" s="15" t="s">
        <v>8320</v>
      </c>
      <c r="P1409" s="10" t="s">
        <v>8339</v>
      </c>
      <c r="Q1409" s="10">
        <f t="shared" si="85"/>
        <v>1</v>
      </c>
      <c r="R1409" s="10">
        <f t="shared" si="84"/>
        <v>7.5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t="b">
        <v>0</v>
      </c>
      <c r="N1410" s="10" t="s">
        <v>8285</v>
      </c>
      <c r="O1410" s="15" t="s">
        <v>8320</v>
      </c>
      <c r="P1410" s="10" t="s">
        <v>8339</v>
      </c>
      <c r="Q1410" s="10">
        <f t="shared" si="85"/>
        <v>7</v>
      </c>
      <c r="R1410" s="10">
        <f t="shared" ref="R1410:R1473" si="88">IFERROR(ROUND(E1410/L1410,2),0)</f>
        <v>12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t="b">
        <v>0</v>
      </c>
      <c r="N1411" s="10" t="s">
        <v>8285</v>
      </c>
      <c r="O1411" s="15" t="s">
        <v>8320</v>
      </c>
      <c r="P1411" s="10" t="s">
        <v>8339</v>
      </c>
      <c r="Q1411" s="10">
        <f t="shared" ref="Q1411:Q1474" si="89">ROUND(E1411/D1411*100,0)</f>
        <v>0</v>
      </c>
      <c r="R1411" s="10">
        <f t="shared" si="88"/>
        <v>0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t="b">
        <v>0</v>
      </c>
      <c r="N1412" s="10" t="s">
        <v>8285</v>
      </c>
      <c r="O1412" s="15" t="s">
        <v>8320</v>
      </c>
      <c r="P1412" s="10" t="s">
        <v>8339</v>
      </c>
      <c r="Q1412" s="10">
        <f t="shared" si="89"/>
        <v>0</v>
      </c>
      <c r="R1412" s="10">
        <f t="shared" si="88"/>
        <v>1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t="b">
        <v>0</v>
      </c>
      <c r="N1413" s="10" t="s">
        <v>8285</v>
      </c>
      <c r="O1413" s="15" t="s">
        <v>8320</v>
      </c>
      <c r="P1413" s="10" t="s">
        <v>8339</v>
      </c>
      <c r="Q1413" s="10">
        <f t="shared" si="89"/>
        <v>0</v>
      </c>
      <c r="R1413" s="10">
        <f t="shared" si="88"/>
        <v>2.33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t="b">
        <v>0</v>
      </c>
      <c r="N1414" s="10" t="s">
        <v>8285</v>
      </c>
      <c r="O1414" s="15" t="s">
        <v>8320</v>
      </c>
      <c r="P1414" s="10" t="s">
        <v>8339</v>
      </c>
      <c r="Q1414" s="10">
        <f t="shared" si="89"/>
        <v>5</v>
      </c>
      <c r="R1414" s="10">
        <f t="shared" si="88"/>
        <v>24.62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t="b">
        <v>0</v>
      </c>
      <c r="N1415" s="10" t="s">
        <v>8285</v>
      </c>
      <c r="O1415" s="15" t="s">
        <v>8320</v>
      </c>
      <c r="P1415" s="10" t="s">
        <v>8339</v>
      </c>
      <c r="Q1415" s="10">
        <f t="shared" si="89"/>
        <v>5</v>
      </c>
      <c r="R1415" s="10">
        <f t="shared" si="88"/>
        <v>100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t="b">
        <v>0</v>
      </c>
      <c r="N1416" s="10" t="s">
        <v>8285</v>
      </c>
      <c r="O1416" s="15" t="s">
        <v>8320</v>
      </c>
      <c r="P1416" s="10" t="s">
        <v>8339</v>
      </c>
      <c r="Q1416" s="10">
        <f t="shared" si="89"/>
        <v>0</v>
      </c>
      <c r="R1416" s="10">
        <f t="shared" si="88"/>
        <v>1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t="b">
        <v>0</v>
      </c>
      <c r="N1417" s="10" t="s">
        <v>8285</v>
      </c>
      <c r="O1417" s="15" t="s">
        <v>8320</v>
      </c>
      <c r="P1417" s="10" t="s">
        <v>8339</v>
      </c>
      <c r="Q1417" s="10">
        <f t="shared" si="89"/>
        <v>18</v>
      </c>
      <c r="R1417" s="10">
        <f t="shared" si="88"/>
        <v>88.89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t="b">
        <v>0</v>
      </c>
      <c r="N1418" s="10" t="s">
        <v>8285</v>
      </c>
      <c r="O1418" s="15" t="s">
        <v>8320</v>
      </c>
      <c r="P1418" s="10" t="s">
        <v>8339</v>
      </c>
      <c r="Q1418" s="10">
        <f t="shared" si="89"/>
        <v>0</v>
      </c>
      <c r="R1418" s="10">
        <f t="shared" si="88"/>
        <v>0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t="b">
        <v>0</v>
      </c>
      <c r="N1419" s="10" t="s">
        <v>8285</v>
      </c>
      <c r="O1419" s="15" t="s">
        <v>8320</v>
      </c>
      <c r="P1419" s="10" t="s">
        <v>8339</v>
      </c>
      <c r="Q1419" s="10">
        <f t="shared" si="89"/>
        <v>1</v>
      </c>
      <c r="R1419" s="10">
        <f t="shared" si="88"/>
        <v>27.5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t="b">
        <v>0</v>
      </c>
      <c r="N1420" s="10" t="s">
        <v>8285</v>
      </c>
      <c r="O1420" s="15" t="s">
        <v>8320</v>
      </c>
      <c r="P1420" s="10" t="s">
        <v>8339</v>
      </c>
      <c r="Q1420" s="10">
        <f t="shared" si="89"/>
        <v>0</v>
      </c>
      <c r="R1420" s="10">
        <f t="shared" si="88"/>
        <v>6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t="b">
        <v>0</v>
      </c>
      <c r="N1421" s="10" t="s">
        <v>8285</v>
      </c>
      <c r="O1421" s="15" t="s">
        <v>8320</v>
      </c>
      <c r="P1421" s="10" t="s">
        <v>8339</v>
      </c>
      <c r="Q1421" s="10">
        <f t="shared" si="89"/>
        <v>7</v>
      </c>
      <c r="R1421" s="10">
        <f t="shared" si="88"/>
        <v>44.5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t="b">
        <v>0</v>
      </c>
      <c r="N1422" s="10" t="s">
        <v>8285</v>
      </c>
      <c r="O1422" s="15" t="s">
        <v>8320</v>
      </c>
      <c r="P1422" s="10" t="s">
        <v>8339</v>
      </c>
      <c r="Q1422" s="10">
        <f t="shared" si="89"/>
        <v>3</v>
      </c>
      <c r="R1422" s="10">
        <f t="shared" si="88"/>
        <v>1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t="b">
        <v>0</v>
      </c>
      <c r="N1423" s="10" t="s">
        <v>8285</v>
      </c>
      <c r="O1423" s="15" t="s">
        <v>8320</v>
      </c>
      <c r="P1423" s="10" t="s">
        <v>8339</v>
      </c>
      <c r="Q1423" s="10">
        <f t="shared" si="89"/>
        <v>0</v>
      </c>
      <c r="R1423" s="10">
        <f t="shared" si="88"/>
        <v>100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t="b">
        <v>0</v>
      </c>
      <c r="N1424" s="10" t="s">
        <v>8285</v>
      </c>
      <c r="O1424" s="15" t="s">
        <v>8320</v>
      </c>
      <c r="P1424" s="10" t="s">
        <v>8339</v>
      </c>
      <c r="Q1424" s="10">
        <f t="shared" si="89"/>
        <v>0</v>
      </c>
      <c r="R1424" s="10">
        <f t="shared" si="88"/>
        <v>13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t="b">
        <v>0</v>
      </c>
      <c r="N1425" s="10" t="s">
        <v>8285</v>
      </c>
      <c r="O1425" s="15" t="s">
        <v>8320</v>
      </c>
      <c r="P1425" s="10" t="s">
        <v>8339</v>
      </c>
      <c r="Q1425" s="10">
        <f t="shared" si="89"/>
        <v>0</v>
      </c>
      <c r="R1425" s="10">
        <f t="shared" si="88"/>
        <v>100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t="b">
        <v>0</v>
      </c>
      <c r="N1426" s="10" t="s">
        <v>8285</v>
      </c>
      <c r="O1426" s="15" t="s">
        <v>8320</v>
      </c>
      <c r="P1426" s="10" t="s">
        <v>8339</v>
      </c>
      <c r="Q1426" s="10">
        <f t="shared" si="89"/>
        <v>20</v>
      </c>
      <c r="R1426" s="10">
        <f t="shared" si="88"/>
        <v>109.07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t="b">
        <v>0</v>
      </c>
      <c r="N1427" s="10" t="s">
        <v>8285</v>
      </c>
      <c r="O1427" s="15" t="s">
        <v>8320</v>
      </c>
      <c r="P1427" s="10" t="s">
        <v>8339</v>
      </c>
      <c r="Q1427" s="10">
        <f t="shared" si="89"/>
        <v>0</v>
      </c>
      <c r="R1427" s="10">
        <f t="shared" si="88"/>
        <v>0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t="b">
        <v>0</v>
      </c>
      <c r="N1428" s="10" t="s">
        <v>8285</v>
      </c>
      <c r="O1428" s="15" t="s">
        <v>8320</v>
      </c>
      <c r="P1428" s="10" t="s">
        <v>8339</v>
      </c>
      <c r="Q1428" s="10">
        <f t="shared" si="89"/>
        <v>0</v>
      </c>
      <c r="R1428" s="10">
        <f t="shared" si="88"/>
        <v>0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t="b">
        <v>0</v>
      </c>
      <c r="N1429" s="10" t="s">
        <v>8285</v>
      </c>
      <c r="O1429" s="15" t="s">
        <v>8320</v>
      </c>
      <c r="P1429" s="10" t="s">
        <v>8339</v>
      </c>
      <c r="Q1429" s="10">
        <f t="shared" si="89"/>
        <v>8</v>
      </c>
      <c r="R1429" s="10">
        <f t="shared" si="88"/>
        <v>104.75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t="b">
        <v>0</v>
      </c>
      <c r="N1430" s="10" t="s">
        <v>8285</v>
      </c>
      <c r="O1430" s="15" t="s">
        <v>8320</v>
      </c>
      <c r="P1430" s="10" t="s">
        <v>8339</v>
      </c>
      <c r="Q1430" s="10">
        <f t="shared" si="89"/>
        <v>5</v>
      </c>
      <c r="R1430" s="10">
        <f t="shared" si="88"/>
        <v>15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t="b">
        <v>0</v>
      </c>
      <c r="N1431" s="10" t="s">
        <v>8285</v>
      </c>
      <c r="O1431" s="15" t="s">
        <v>8320</v>
      </c>
      <c r="P1431" s="10" t="s">
        <v>8339</v>
      </c>
      <c r="Q1431" s="10">
        <f t="shared" si="89"/>
        <v>0</v>
      </c>
      <c r="R1431" s="10">
        <f t="shared" si="88"/>
        <v>0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t="b">
        <v>0</v>
      </c>
      <c r="N1432" s="10" t="s">
        <v>8285</v>
      </c>
      <c r="O1432" s="15" t="s">
        <v>8320</v>
      </c>
      <c r="P1432" s="10" t="s">
        <v>8339</v>
      </c>
      <c r="Q1432" s="10">
        <f t="shared" si="89"/>
        <v>8</v>
      </c>
      <c r="R1432" s="10">
        <f t="shared" si="88"/>
        <v>80.599999999999994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t="b">
        <v>0</v>
      </c>
      <c r="N1433" s="10" t="s">
        <v>8285</v>
      </c>
      <c r="O1433" s="15" t="s">
        <v>8320</v>
      </c>
      <c r="P1433" s="10" t="s">
        <v>8339</v>
      </c>
      <c r="Q1433" s="10">
        <f t="shared" si="89"/>
        <v>32</v>
      </c>
      <c r="R1433" s="10">
        <f t="shared" si="88"/>
        <v>115.55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t="b">
        <v>0</v>
      </c>
      <c r="N1434" s="10" t="s">
        <v>8285</v>
      </c>
      <c r="O1434" s="15" t="s">
        <v>8320</v>
      </c>
      <c r="P1434" s="10" t="s">
        <v>8339</v>
      </c>
      <c r="Q1434" s="10">
        <f t="shared" si="89"/>
        <v>0</v>
      </c>
      <c r="R1434" s="10">
        <f t="shared" si="88"/>
        <v>0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t="b">
        <v>0</v>
      </c>
      <c r="N1435" s="10" t="s">
        <v>8285</v>
      </c>
      <c r="O1435" s="15" t="s">
        <v>8320</v>
      </c>
      <c r="P1435" s="10" t="s">
        <v>8339</v>
      </c>
      <c r="Q1435" s="10">
        <f t="shared" si="89"/>
        <v>7</v>
      </c>
      <c r="R1435" s="10">
        <f t="shared" si="88"/>
        <v>80.5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t="b">
        <v>0</v>
      </c>
      <c r="N1436" s="10" t="s">
        <v>8285</v>
      </c>
      <c r="O1436" s="15" t="s">
        <v>8320</v>
      </c>
      <c r="P1436" s="10" t="s">
        <v>8339</v>
      </c>
      <c r="Q1436" s="10">
        <f t="shared" si="89"/>
        <v>10</v>
      </c>
      <c r="R1436" s="10">
        <f t="shared" si="88"/>
        <v>744.55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t="b">
        <v>0</v>
      </c>
      <c r="N1437" s="10" t="s">
        <v>8285</v>
      </c>
      <c r="O1437" s="15" t="s">
        <v>8320</v>
      </c>
      <c r="P1437" s="10" t="s">
        <v>8339</v>
      </c>
      <c r="Q1437" s="10">
        <f t="shared" si="89"/>
        <v>0</v>
      </c>
      <c r="R1437" s="10">
        <f t="shared" si="88"/>
        <v>7.5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t="b">
        <v>0</v>
      </c>
      <c r="N1438" s="10" t="s">
        <v>8285</v>
      </c>
      <c r="O1438" s="15" t="s">
        <v>8320</v>
      </c>
      <c r="P1438" s="10" t="s">
        <v>8339</v>
      </c>
      <c r="Q1438" s="10">
        <f t="shared" si="89"/>
        <v>1</v>
      </c>
      <c r="R1438" s="10">
        <f t="shared" si="88"/>
        <v>38.5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t="b">
        <v>0</v>
      </c>
      <c r="N1439" s="10" t="s">
        <v>8285</v>
      </c>
      <c r="O1439" s="15" t="s">
        <v>8320</v>
      </c>
      <c r="P1439" s="10" t="s">
        <v>8339</v>
      </c>
      <c r="Q1439" s="10">
        <f t="shared" si="89"/>
        <v>27</v>
      </c>
      <c r="R1439" s="10">
        <f t="shared" si="88"/>
        <v>36.68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t="b">
        <v>0</v>
      </c>
      <c r="N1440" s="10" t="s">
        <v>8285</v>
      </c>
      <c r="O1440" s="15" t="s">
        <v>8320</v>
      </c>
      <c r="P1440" s="10" t="s">
        <v>8339</v>
      </c>
      <c r="Q1440" s="10">
        <f t="shared" si="89"/>
        <v>3</v>
      </c>
      <c r="R1440" s="10">
        <f t="shared" si="88"/>
        <v>75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t="b">
        <v>0</v>
      </c>
      <c r="N1441" s="10" t="s">
        <v>8285</v>
      </c>
      <c r="O1441" s="15" t="s">
        <v>8320</v>
      </c>
      <c r="P1441" s="10" t="s">
        <v>8339</v>
      </c>
      <c r="Q1441" s="10">
        <f t="shared" si="89"/>
        <v>7</v>
      </c>
      <c r="R1441" s="10">
        <f t="shared" si="88"/>
        <v>30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t="b">
        <v>0</v>
      </c>
      <c r="N1442" s="10" t="s">
        <v>8285</v>
      </c>
      <c r="O1442" s="15" t="s">
        <v>8320</v>
      </c>
      <c r="P1442" s="10" t="s">
        <v>8339</v>
      </c>
      <c r="Q1442" s="10">
        <f t="shared" si="89"/>
        <v>0</v>
      </c>
      <c r="R1442" s="10">
        <f t="shared" si="88"/>
        <v>1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t="b">
        <v>0</v>
      </c>
      <c r="N1443" s="10" t="s">
        <v>8285</v>
      </c>
      <c r="O1443" s="15" t="s">
        <v>8320</v>
      </c>
      <c r="P1443" s="10" t="s">
        <v>8339</v>
      </c>
      <c r="Q1443" s="10">
        <f t="shared" si="89"/>
        <v>1</v>
      </c>
      <c r="R1443" s="10">
        <f t="shared" si="88"/>
        <v>673.33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t="b">
        <v>0</v>
      </c>
      <c r="N1444" s="10" t="s">
        <v>8285</v>
      </c>
      <c r="O1444" s="15" t="s">
        <v>8320</v>
      </c>
      <c r="P1444" s="10" t="s">
        <v>8339</v>
      </c>
      <c r="Q1444" s="10">
        <f t="shared" si="89"/>
        <v>0</v>
      </c>
      <c r="R1444" s="10">
        <f t="shared" si="88"/>
        <v>0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t="b">
        <v>0</v>
      </c>
      <c r="N1445" s="10" t="s">
        <v>8285</v>
      </c>
      <c r="O1445" s="15" t="s">
        <v>8320</v>
      </c>
      <c r="P1445" s="10" t="s">
        <v>8339</v>
      </c>
      <c r="Q1445" s="10">
        <f t="shared" si="89"/>
        <v>0</v>
      </c>
      <c r="R1445" s="10">
        <f t="shared" si="88"/>
        <v>0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t="b">
        <v>0</v>
      </c>
      <c r="N1446" s="10" t="s">
        <v>8285</v>
      </c>
      <c r="O1446" s="15" t="s">
        <v>8320</v>
      </c>
      <c r="P1446" s="10" t="s">
        <v>8339</v>
      </c>
      <c r="Q1446" s="10">
        <f t="shared" si="89"/>
        <v>0</v>
      </c>
      <c r="R1446" s="10">
        <f t="shared" si="88"/>
        <v>0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t="b">
        <v>0</v>
      </c>
      <c r="N1447" s="10" t="s">
        <v>8285</v>
      </c>
      <c r="O1447" s="15" t="s">
        <v>8320</v>
      </c>
      <c r="P1447" s="10" t="s">
        <v>8339</v>
      </c>
      <c r="Q1447" s="10">
        <f t="shared" si="89"/>
        <v>0</v>
      </c>
      <c r="R1447" s="10">
        <f t="shared" si="88"/>
        <v>0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t="b">
        <v>0</v>
      </c>
      <c r="N1448" s="10" t="s">
        <v>8285</v>
      </c>
      <c r="O1448" s="15" t="s">
        <v>8320</v>
      </c>
      <c r="P1448" s="10" t="s">
        <v>8339</v>
      </c>
      <c r="Q1448" s="10">
        <f t="shared" si="89"/>
        <v>0</v>
      </c>
      <c r="R1448" s="10">
        <f t="shared" si="88"/>
        <v>0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t="b">
        <v>0</v>
      </c>
      <c r="N1449" s="10" t="s">
        <v>8285</v>
      </c>
      <c r="O1449" s="15" t="s">
        <v>8320</v>
      </c>
      <c r="P1449" s="10" t="s">
        <v>8339</v>
      </c>
      <c r="Q1449" s="10">
        <f t="shared" si="89"/>
        <v>0</v>
      </c>
      <c r="R1449" s="10">
        <f t="shared" si="88"/>
        <v>25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t="b">
        <v>0</v>
      </c>
      <c r="N1450" s="10" t="s">
        <v>8285</v>
      </c>
      <c r="O1450" s="15" t="s">
        <v>8320</v>
      </c>
      <c r="P1450" s="10" t="s">
        <v>8339</v>
      </c>
      <c r="Q1450" s="10">
        <f t="shared" si="89"/>
        <v>0</v>
      </c>
      <c r="R1450" s="10">
        <f t="shared" si="88"/>
        <v>0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t="b">
        <v>0</v>
      </c>
      <c r="N1451" s="10" t="s">
        <v>8285</v>
      </c>
      <c r="O1451" s="15" t="s">
        <v>8320</v>
      </c>
      <c r="P1451" s="10" t="s">
        <v>8339</v>
      </c>
      <c r="Q1451" s="10">
        <f t="shared" si="89"/>
        <v>0</v>
      </c>
      <c r="R1451" s="10">
        <f t="shared" si="88"/>
        <v>0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t="b">
        <v>0</v>
      </c>
      <c r="N1452" s="10" t="s">
        <v>8285</v>
      </c>
      <c r="O1452" s="15" t="s">
        <v>8320</v>
      </c>
      <c r="P1452" s="10" t="s">
        <v>8339</v>
      </c>
      <c r="Q1452" s="10">
        <f t="shared" si="89"/>
        <v>0</v>
      </c>
      <c r="R1452" s="10">
        <f t="shared" si="88"/>
        <v>1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t="b">
        <v>0</v>
      </c>
      <c r="N1453" s="10" t="s">
        <v>8285</v>
      </c>
      <c r="O1453" s="15" t="s">
        <v>8320</v>
      </c>
      <c r="P1453" s="10" t="s">
        <v>8339</v>
      </c>
      <c r="Q1453" s="10">
        <f t="shared" si="89"/>
        <v>0</v>
      </c>
      <c r="R1453" s="10">
        <f t="shared" si="88"/>
        <v>1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t="b">
        <v>0</v>
      </c>
      <c r="N1454" s="10" t="s">
        <v>8285</v>
      </c>
      <c r="O1454" s="15" t="s">
        <v>8320</v>
      </c>
      <c r="P1454" s="10" t="s">
        <v>8339</v>
      </c>
      <c r="Q1454" s="10">
        <f t="shared" si="89"/>
        <v>0</v>
      </c>
      <c r="R1454" s="10">
        <f t="shared" si="88"/>
        <v>0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t="b">
        <v>0</v>
      </c>
      <c r="N1455" s="10" t="s">
        <v>8285</v>
      </c>
      <c r="O1455" s="15" t="s">
        <v>8320</v>
      </c>
      <c r="P1455" s="10" t="s">
        <v>8339</v>
      </c>
      <c r="Q1455" s="10">
        <f t="shared" si="89"/>
        <v>0</v>
      </c>
      <c r="R1455" s="10">
        <f t="shared" si="88"/>
        <v>0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t="b">
        <v>0</v>
      </c>
      <c r="N1456" s="10" t="s">
        <v>8285</v>
      </c>
      <c r="O1456" s="15" t="s">
        <v>8320</v>
      </c>
      <c r="P1456" s="10" t="s">
        <v>8339</v>
      </c>
      <c r="Q1456" s="10">
        <f t="shared" si="89"/>
        <v>1</v>
      </c>
      <c r="R1456" s="10">
        <f t="shared" si="88"/>
        <v>15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t="b">
        <v>0</v>
      </c>
      <c r="N1457" s="10" t="s">
        <v>8285</v>
      </c>
      <c r="O1457" s="15" t="s">
        <v>8320</v>
      </c>
      <c r="P1457" s="10" t="s">
        <v>8339</v>
      </c>
      <c r="Q1457" s="10">
        <f t="shared" si="89"/>
        <v>11</v>
      </c>
      <c r="R1457" s="10">
        <f t="shared" si="88"/>
        <v>225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t="b">
        <v>0</v>
      </c>
      <c r="N1458" s="10" t="s">
        <v>8285</v>
      </c>
      <c r="O1458" s="15" t="s">
        <v>8320</v>
      </c>
      <c r="P1458" s="10" t="s">
        <v>8339</v>
      </c>
      <c r="Q1458" s="10">
        <f t="shared" si="89"/>
        <v>3</v>
      </c>
      <c r="R1458" s="10">
        <f t="shared" si="88"/>
        <v>48.33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t="b">
        <v>0</v>
      </c>
      <c r="N1459" s="10" t="s">
        <v>8285</v>
      </c>
      <c r="O1459" s="15" t="s">
        <v>8320</v>
      </c>
      <c r="P1459" s="10" t="s">
        <v>8339</v>
      </c>
      <c r="Q1459" s="10">
        <f t="shared" si="89"/>
        <v>0</v>
      </c>
      <c r="R1459" s="10">
        <f t="shared" si="88"/>
        <v>0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t="b">
        <v>0</v>
      </c>
      <c r="N1460" s="10" t="s">
        <v>8285</v>
      </c>
      <c r="O1460" s="15" t="s">
        <v>8320</v>
      </c>
      <c r="P1460" s="10" t="s">
        <v>8339</v>
      </c>
      <c r="Q1460" s="10">
        <f t="shared" si="89"/>
        <v>0</v>
      </c>
      <c r="R1460" s="10">
        <f t="shared" si="88"/>
        <v>0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t="b">
        <v>0</v>
      </c>
      <c r="N1461" s="10" t="s">
        <v>8285</v>
      </c>
      <c r="O1461" s="15" t="s">
        <v>8320</v>
      </c>
      <c r="P1461" s="10" t="s">
        <v>8339</v>
      </c>
      <c r="Q1461" s="10">
        <f t="shared" si="89"/>
        <v>0</v>
      </c>
      <c r="R1461" s="10">
        <f t="shared" si="88"/>
        <v>0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t="b">
        <v>0</v>
      </c>
      <c r="N1462" s="10" t="s">
        <v>8285</v>
      </c>
      <c r="O1462" s="15" t="s">
        <v>8320</v>
      </c>
      <c r="P1462" s="10" t="s">
        <v>8339</v>
      </c>
      <c r="Q1462" s="10">
        <f t="shared" si="89"/>
        <v>0</v>
      </c>
      <c r="R1462" s="10">
        <f t="shared" si="88"/>
        <v>0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t="b">
        <v>1</v>
      </c>
      <c r="N1463" s="10" t="s">
        <v>8286</v>
      </c>
      <c r="O1463" s="15" t="s">
        <v>8320</v>
      </c>
      <c r="P1463" s="10" t="s">
        <v>8340</v>
      </c>
      <c r="Q1463" s="10">
        <f t="shared" si="89"/>
        <v>101</v>
      </c>
      <c r="R1463" s="10">
        <f t="shared" si="88"/>
        <v>44.67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t="b">
        <v>1</v>
      </c>
      <c r="N1464" s="10" t="s">
        <v>8286</v>
      </c>
      <c r="O1464" s="15" t="s">
        <v>8320</v>
      </c>
      <c r="P1464" s="10" t="s">
        <v>8340</v>
      </c>
      <c r="Q1464" s="10">
        <f t="shared" si="89"/>
        <v>109</v>
      </c>
      <c r="R1464" s="10">
        <f t="shared" si="88"/>
        <v>28.94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t="b">
        <v>1</v>
      </c>
      <c r="N1465" s="10" t="s">
        <v>8286</v>
      </c>
      <c r="O1465" s="15" t="s">
        <v>8320</v>
      </c>
      <c r="P1465" s="10" t="s">
        <v>8340</v>
      </c>
      <c r="Q1465" s="10">
        <f t="shared" si="89"/>
        <v>148</v>
      </c>
      <c r="R1465" s="10">
        <f t="shared" si="88"/>
        <v>35.44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t="b">
        <v>1</v>
      </c>
      <c r="N1466" s="10" t="s">
        <v>8286</v>
      </c>
      <c r="O1466" s="15" t="s">
        <v>8320</v>
      </c>
      <c r="P1466" s="10" t="s">
        <v>8340</v>
      </c>
      <c r="Q1466" s="10">
        <f t="shared" si="89"/>
        <v>163</v>
      </c>
      <c r="R1466" s="10">
        <f t="shared" si="88"/>
        <v>34.869999999999997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t="b">
        <v>1</v>
      </c>
      <c r="N1467" s="10" t="s">
        <v>8286</v>
      </c>
      <c r="O1467" s="15" t="s">
        <v>8320</v>
      </c>
      <c r="P1467" s="10" t="s">
        <v>8340</v>
      </c>
      <c r="Q1467" s="10">
        <f t="shared" si="89"/>
        <v>456</v>
      </c>
      <c r="R1467" s="10">
        <f t="shared" si="88"/>
        <v>52.62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t="b">
        <v>1</v>
      </c>
      <c r="N1468" s="10" t="s">
        <v>8286</v>
      </c>
      <c r="O1468" s="15" t="s">
        <v>8320</v>
      </c>
      <c r="P1468" s="10" t="s">
        <v>8340</v>
      </c>
      <c r="Q1468" s="10">
        <f t="shared" si="89"/>
        <v>108</v>
      </c>
      <c r="R1468" s="10">
        <f t="shared" si="88"/>
        <v>69.599999999999994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t="b">
        <v>1</v>
      </c>
      <c r="N1469" s="10" t="s">
        <v>8286</v>
      </c>
      <c r="O1469" s="15" t="s">
        <v>8320</v>
      </c>
      <c r="P1469" s="10" t="s">
        <v>8340</v>
      </c>
      <c r="Q1469" s="10">
        <f t="shared" si="89"/>
        <v>115</v>
      </c>
      <c r="R1469" s="10">
        <f t="shared" si="88"/>
        <v>76.72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t="b">
        <v>1</v>
      </c>
      <c r="N1470" s="10" t="s">
        <v>8286</v>
      </c>
      <c r="O1470" s="15" t="s">
        <v>8320</v>
      </c>
      <c r="P1470" s="10" t="s">
        <v>8340</v>
      </c>
      <c r="Q1470" s="10">
        <f t="shared" si="89"/>
        <v>102</v>
      </c>
      <c r="R1470" s="10">
        <f t="shared" si="88"/>
        <v>33.19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t="b">
        <v>1</v>
      </c>
      <c r="N1471" s="10" t="s">
        <v>8286</v>
      </c>
      <c r="O1471" s="15" t="s">
        <v>8320</v>
      </c>
      <c r="P1471" s="10" t="s">
        <v>8340</v>
      </c>
      <c r="Q1471" s="10">
        <f t="shared" si="89"/>
        <v>108</v>
      </c>
      <c r="R1471" s="10">
        <f t="shared" si="88"/>
        <v>149.46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t="b">
        <v>1</v>
      </c>
      <c r="N1472" s="10" t="s">
        <v>8286</v>
      </c>
      <c r="O1472" s="15" t="s">
        <v>8320</v>
      </c>
      <c r="P1472" s="10" t="s">
        <v>8340</v>
      </c>
      <c r="Q1472" s="10">
        <f t="shared" si="89"/>
        <v>125</v>
      </c>
      <c r="R1472" s="10">
        <f t="shared" si="88"/>
        <v>23.17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t="b">
        <v>1</v>
      </c>
      <c r="N1473" s="10" t="s">
        <v>8286</v>
      </c>
      <c r="O1473" s="15" t="s">
        <v>8320</v>
      </c>
      <c r="P1473" s="10" t="s">
        <v>8340</v>
      </c>
      <c r="Q1473" s="10">
        <f t="shared" si="89"/>
        <v>104</v>
      </c>
      <c r="R1473" s="10">
        <f t="shared" si="88"/>
        <v>96.88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t="b">
        <v>1</v>
      </c>
      <c r="N1474" s="10" t="s">
        <v>8286</v>
      </c>
      <c r="O1474" s="15" t="s">
        <v>8320</v>
      </c>
      <c r="P1474" s="10" t="s">
        <v>8340</v>
      </c>
      <c r="Q1474" s="10">
        <f t="shared" si="89"/>
        <v>139</v>
      </c>
      <c r="R1474" s="10">
        <f t="shared" ref="R1474:R1537" si="92">IFERROR(ROUND(E1474/L1474,2),0)</f>
        <v>103.2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t="b">
        <v>1</v>
      </c>
      <c r="N1475" s="10" t="s">
        <v>8286</v>
      </c>
      <c r="O1475" s="15" t="s">
        <v>8320</v>
      </c>
      <c r="P1475" s="10" t="s">
        <v>8340</v>
      </c>
      <c r="Q1475" s="10">
        <f t="shared" ref="Q1475:Q1538" si="93">ROUND(E1475/D1475*100,0)</f>
        <v>121</v>
      </c>
      <c r="R1475" s="10">
        <f t="shared" si="92"/>
        <v>38.46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t="b">
        <v>1</v>
      </c>
      <c r="N1476" s="10" t="s">
        <v>8286</v>
      </c>
      <c r="O1476" s="15" t="s">
        <v>8320</v>
      </c>
      <c r="P1476" s="10" t="s">
        <v>8340</v>
      </c>
      <c r="Q1476" s="10">
        <f t="shared" si="93"/>
        <v>112</v>
      </c>
      <c r="R1476" s="10">
        <f t="shared" si="92"/>
        <v>44.32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t="b">
        <v>1</v>
      </c>
      <c r="N1477" s="10" t="s">
        <v>8286</v>
      </c>
      <c r="O1477" s="15" t="s">
        <v>8320</v>
      </c>
      <c r="P1477" s="10" t="s">
        <v>8340</v>
      </c>
      <c r="Q1477" s="10">
        <f t="shared" si="93"/>
        <v>189</v>
      </c>
      <c r="R1477" s="10">
        <f t="shared" si="92"/>
        <v>64.17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t="b">
        <v>1</v>
      </c>
      <c r="N1478" s="10" t="s">
        <v>8286</v>
      </c>
      <c r="O1478" s="15" t="s">
        <v>8320</v>
      </c>
      <c r="P1478" s="10" t="s">
        <v>8340</v>
      </c>
      <c r="Q1478" s="10">
        <f t="shared" si="93"/>
        <v>662</v>
      </c>
      <c r="R1478" s="10">
        <f t="shared" si="92"/>
        <v>43.33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t="b">
        <v>1</v>
      </c>
      <c r="N1479" s="10" t="s">
        <v>8286</v>
      </c>
      <c r="O1479" s="15" t="s">
        <v>8320</v>
      </c>
      <c r="P1479" s="10" t="s">
        <v>8340</v>
      </c>
      <c r="Q1479" s="10">
        <f t="shared" si="93"/>
        <v>111</v>
      </c>
      <c r="R1479" s="10">
        <f t="shared" si="92"/>
        <v>90.5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t="b">
        <v>1</v>
      </c>
      <c r="N1480" s="10" t="s">
        <v>8286</v>
      </c>
      <c r="O1480" s="15" t="s">
        <v>8320</v>
      </c>
      <c r="P1480" s="10" t="s">
        <v>8340</v>
      </c>
      <c r="Q1480" s="10">
        <f t="shared" si="93"/>
        <v>1182</v>
      </c>
      <c r="R1480" s="10">
        <f t="shared" si="92"/>
        <v>29.19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t="b">
        <v>1</v>
      </c>
      <c r="N1481" s="10" t="s">
        <v>8286</v>
      </c>
      <c r="O1481" s="15" t="s">
        <v>8320</v>
      </c>
      <c r="P1481" s="10" t="s">
        <v>8340</v>
      </c>
      <c r="Q1481" s="10">
        <f t="shared" si="93"/>
        <v>137</v>
      </c>
      <c r="R1481" s="10">
        <f t="shared" si="92"/>
        <v>30.96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t="b">
        <v>1</v>
      </c>
      <c r="N1482" s="10" t="s">
        <v>8286</v>
      </c>
      <c r="O1482" s="15" t="s">
        <v>8320</v>
      </c>
      <c r="P1482" s="10" t="s">
        <v>8340</v>
      </c>
      <c r="Q1482" s="10">
        <f t="shared" si="93"/>
        <v>117</v>
      </c>
      <c r="R1482" s="10">
        <f t="shared" si="92"/>
        <v>92.16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t="b">
        <v>0</v>
      </c>
      <c r="N1483" s="10" t="s">
        <v>8273</v>
      </c>
      <c r="O1483" s="15" t="s">
        <v>8320</v>
      </c>
      <c r="P1483" s="10" t="s">
        <v>8322</v>
      </c>
      <c r="Q1483" s="10">
        <f t="shared" si="93"/>
        <v>2</v>
      </c>
      <c r="R1483" s="10">
        <f t="shared" si="92"/>
        <v>17.5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t="b">
        <v>0</v>
      </c>
      <c r="N1484" s="10" t="s">
        <v>8273</v>
      </c>
      <c r="O1484" s="15" t="s">
        <v>8320</v>
      </c>
      <c r="P1484" s="10" t="s">
        <v>8322</v>
      </c>
      <c r="Q1484" s="10">
        <f t="shared" si="93"/>
        <v>0</v>
      </c>
      <c r="R1484" s="10">
        <f t="shared" si="92"/>
        <v>5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t="b">
        <v>0</v>
      </c>
      <c r="N1485" s="10" t="s">
        <v>8273</v>
      </c>
      <c r="O1485" s="15" t="s">
        <v>8320</v>
      </c>
      <c r="P1485" s="10" t="s">
        <v>8322</v>
      </c>
      <c r="Q1485" s="10">
        <f t="shared" si="93"/>
        <v>1</v>
      </c>
      <c r="R1485" s="10">
        <f t="shared" si="92"/>
        <v>25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t="b">
        <v>0</v>
      </c>
      <c r="N1486" s="10" t="s">
        <v>8273</v>
      </c>
      <c r="O1486" s="15" t="s">
        <v>8320</v>
      </c>
      <c r="P1486" s="10" t="s">
        <v>8322</v>
      </c>
      <c r="Q1486" s="10">
        <f t="shared" si="93"/>
        <v>0</v>
      </c>
      <c r="R1486" s="10">
        <f t="shared" si="92"/>
        <v>0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t="b">
        <v>0</v>
      </c>
      <c r="N1487" s="10" t="s">
        <v>8273</v>
      </c>
      <c r="O1487" s="15" t="s">
        <v>8320</v>
      </c>
      <c r="P1487" s="10" t="s">
        <v>8322</v>
      </c>
      <c r="Q1487" s="10">
        <f t="shared" si="93"/>
        <v>2</v>
      </c>
      <c r="R1487" s="10">
        <f t="shared" si="92"/>
        <v>50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t="b">
        <v>0</v>
      </c>
      <c r="N1488" s="10" t="s">
        <v>8273</v>
      </c>
      <c r="O1488" s="15" t="s">
        <v>8320</v>
      </c>
      <c r="P1488" s="10" t="s">
        <v>8322</v>
      </c>
      <c r="Q1488" s="10">
        <f t="shared" si="93"/>
        <v>0</v>
      </c>
      <c r="R1488" s="10">
        <f t="shared" si="92"/>
        <v>16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t="b">
        <v>0</v>
      </c>
      <c r="N1489" s="10" t="s">
        <v>8273</v>
      </c>
      <c r="O1489" s="15" t="s">
        <v>8320</v>
      </c>
      <c r="P1489" s="10" t="s">
        <v>8322</v>
      </c>
      <c r="Q1489" s="10">
        <f t="shared" si="93"/>
        <v>0</v>
      </c>
      <c r="R1489" s="10">
        <f t="shared" si="92"/>
        <v>0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t="b">
        <v>0</v>
      </c>
      <c r="N1490" s="10" t="s">
        <v>8273</v>
      </c>
      <c r="O1490" s="15" t="s">
        <v>8320</v>
      </c>
      <c r="P1490" s="10" t="s">
        <v>8322</v>
      </c>
      <c r="Q1490" s="10">
        <f t="shared" si="93"/>
        <v>2</v>
      </c>
      <c r="R1490" s="10">
        <f t="shared" si="92"/>
        <v>60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t="b">
        <v>0</v>
      </c>
      <c r="N1491" s="10" t="s">
        <v>8273</v>
      </c>
      <c r="O1491" s="15" t="s">
        <v>8320</v>
      </c>
      <c r="P1491" s="10" t="s">
        <v>8322</v>
      </c>
      <c r="Q1491" s="10">
        <f t="shared" si="93"/>
        <v>0</v>
      </c>
      <c r="R1491" s="10">
        <f t="shared" si="92"/>
        <v>0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t="b">
        <v>0</v>
      </c>
      <c r="N1492" s="10" t="s">
        <v>8273</v>
      </c>
      <c r="O1492" s="15" t="s">
        <v>8320</v>
      </c>
      <c r="P1492" s="10" t="s">
        <v>8322</v>
      </c>
      <c r="Q1492" s="10">
        <f t="shared" si="93"/>
        <v>31</v>
      </c>
      <c r="R1492" s="10">
        <f t="shared" si="92"/>
        <v>47.11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t="b">
        <v>0</v>
      </c>
      <c r="N1493" s="10" t="s">
        <v>8273</v>
      </c>
      <c r="O1493" s="15" t="s">
        <v>8320</v>
      </c>
      <c r="P1493" s="10" t="s">
        <v>8322</v>
      </c>
      <c r="Q1493" s="10">
        <f t="shared" si="93"/>
        <v>8</v>
      </c>
      <c r="R1493" s="10">
        <f t="shared" si="92"/>
        <v>100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t="b">
        <v>0</v>
      </c>
      <c r="N1494" s="10" t="s">
        <v>8273</v>
      </c>
      <c r="O1494" s="15" t="s">
        <v>8320</v>
      </c>
      <c r="P1494" s="10" t="s">
        <v>8322</v>
      </c>
      <c r="Q1494" s="10">
        <f t="shared" si="93"/>
        <v>1</v>
      </c>
      <c r="R1494" s="10">
        <f t="shared" si="92"/>
        <v>15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t="b">
        <v>0</v>
      </c>
      <c r="N1495" s="10" t="s">
        <v>8273</v>
      </c>
      <c r="O1495" s="15" t="s">
        <v>8320</v>
      </c>
      <c r="P1495" s="10" t="s">
        <v>8322</v>
      </c>
      <c r="Q1495" s="10">
        <f t="shared" si="93"/>
        <v>0</v>
      </c>
      <c r="R1495" s="10">
        <f t="shared" si="92"/>
        <v>0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t="b">
        <v>0</v>
      </c>
      <c r="N1496" s="10" t="s">
        <v>8273</v>
      </c>
      <c r="O1496" s="15" t="s">
        <v>8320</v>
      </c>
      <c r="P1496" s="10" t="s">
        <v>8322</v>
      </c>
      <c r="Q1496" s="10">
        <f t="shared" si="93"/>
        <v>9</v>
      </c>
      <c r="R1496" s="10">
        <f t="shared" si="92"/>
        <v>40.450000000000003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t="b">
        <v>0</v>
      </c>
      <c r="N1497" s="10" t="s">
        <v>8273</v>
      </c>
      <c r="O1497" s="15" t="s">
        <v>8320</v>
      </c>
      <c r="P1497" s="10" t="s">
        <v>8322</v>
      </c>
      <c r="Q1497" s="10">
        <f t="shared" si="93"/>
        <v>0</v>
      </c>
      <c r="R1497" s="10">
        <f t="shared" si="92"/>
        <v>0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t="b">
        <v>0</v>
      </c>
      <c r="N1498" s="10" t="s">
        <v>8273</v>
      </c>
      <c r="O1498" s="15" t="s">
        <v>8320</v>
      </c>
      <c r="P1498" s="10" t="s">
        <v>8322</v>
      </c>
      <c r="Q1498" s="10">
        <f t="shared" si="93"/>
        <v>0</v>
      </c>
      <c r="R1498" s="10">
        <f t="shared" si="92"/>
        <v>0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t="b">
        <v>0</v>
      </c>
      <c r="N1499" s="10" t="s">
        <v>8273</v>
      </c>
      <c r="O1499" s="15" t="s">
        <v>8320</v>
      </c>
      <c r="P1499" s="10" t="s">
        <v>8322</v>
      </c>
      <c r="Q1499" s="10">
        <f t="shared" si="93"/>
        <v>0</v>
      </c>
      <c r="R1499" s="10">
        <f t="shared" si="92"/>
        <v>1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t="b">
        <v>0</v>
      </c>
      <c r="N1500" s="10" t="s">
        <v>8273</v>
      </c>
      <c r="O1500" s="15" t="s">
        <v>8320</v>
      </c>
      <c r="P1500" s="10" t="s">
        <v>8322</v>
      </c>
      <c r="Q1500" s="10">
        <f t="shared" si="93"/>
        <v>2</v>
      </c>
      <c r="R1500" s="10">
        <f t="shared" si="92"/>
        <v>19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t="b">
        <v>0</v>
      </c>
      <c r="N1501" s="10" t="s">
        <v>8273</v>
      </c>
      <c r="O1501" s="15" t="s">
        <v>8320</v>
      </c>
      <c r="P1501" s="10" t="s">
        <v>8322</v>
      </c>
      <c r="Q1501" s="10">
        <f t="shared" si="93"/>
        <v>0</v>
      </c>
      <c r="R1501" s="10">
        <f t="shared" si="92"/>
        <v>5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t="b">
        <v>0</v>
      </c>
      <c r="N1502" s="10" t="s">
        <v>8273</v>
      </c>
      <c r="O1502" s="15" t="s">
        <v>8320</v>
      </c>
      <c r="P1502" s="10" t="s">
        <v>8322</v>
      </c>
      <c r="Q1502" s="10">
        <f t="shared" si="93"/>
        <v>25</v>
      </c>
      <c r="R1502" s="10">
        <f t="shared" si="92"/>
        <v>46.73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t="b">
        <v>1</v>
      </c>
      <c r="N1503" s="10" t="s">
        <v>8283</v>
      </c>
      <c r="O1503" s="15" t="s">
        <v>8336</v>
      </c>
      <c r="P1503" s="10" t="s">
        <v>8337</v>
      </c>
      <c r="Q1503" s="10">
        <f t="shared" si="93"/>
        <v>166</v>
      </c>
      <c r="R1503" s="10">
        <f t="shared" si="92"/>
        <v>97.73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t="b">
        <v>1</v>
      </c>
      <c r="N1504" s="10" t="s">
        <v>8283</v>
      </c>
      <c r="O1504" s="15" t="s">
        <v>8336</v>
      </c>
      <c r="P1504" s="10" t="s">
        <v>8337</v>
      </c>
      <c r="Q1504" s="10">
        <f t="shared" si="93"/>
        <v>101</v>
      </c>
      <c r="R1504" s="10">
        <f t="shared" si="92"/>
        <v>67.84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t="b">
        <v>1</v>
      </c>
      <c r="N1505" s="10" t="s">
        <v>8283</v>
      </c>
      <c r="O1505" s="15" t="s">
        <v>8336</v>
      </c>
      <c r="P1505" s="10" t="s">
        <v>8337</v>
      </c>
      <c r="Q1505" s="10">
        <f t="shared" si="93"/>
        <v>108</v>
      </c>
      <c r="R1505" s="10">
        <f t="shared" si="92"/>
        <v>56.98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t="b">
        <v>1</v>
      </c>
      <c r="N1506" s="10" t="s">
        <v>8283</v>
      </c>
      <c r="O1506" s="15" t="s">
        <v>8336</v>
      </c>
      <c r="P1506" s="10" t="s">
        <v>8337</v>
      </c>
      <c r="Q1506" s="10">
        <f t="shared" si="93"/>
        <v>278</v>
      </c>
      <c r="R1506" s="10">
        <f t="shared" si="92"/>
        <v>67.16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t="b">
        <v>1</v>
      </c>
      <c r="N1507" s="10" t="s">
        <v>8283</v>
      </c>
      <c r="O1507" s="15" t="s">
        <v>8336</v>
      </c>
      <c r="P1507" s="10" t="s">
        <v>8337</v>
      </c>
      <c r="Q1507" s="10">
        <f t="shared" si="93"/>
        <v>104</v>
      </c>
      <c r="R1507" s="10">
        <f t="shared" si="92"/>
        <v>48.04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t="b">
        <v>1</v>
      </c>
      <c r="N1508" s="10" t="s">
        <v>8283</v>
      </c>
      <c r="O1508" s="15" t="s">
        <v>8336</v>
      </c>
      <c r="P1508" s="10" t="s">
        <v>8337</v>
      </c>
      <c r="Q1508" s="10">
        <f t="shared" si="93"/>
        <v>111</v>
      </c>
      <c r="R1508" s="10">
        <f t="shared" si="92"/>
        <v>38.86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t="b">
        <v>1</v>
      </c>
      <c r="N1509" s="10" t="s">
        <v>8283</v>
      </c>
      <c r="O1509" s="15" t="s">
        <v>8336</v>
      </c>
      <c r="P1509" s="10" t="s">
        <v>8337</v>
      </c>
      <c r="Q1509" s="10">
        <f t="shared" si="93"/>
        <v>215</v>
      </c>
      <c r="R1509" s="10">
        <f t="shared" si="92"/>
        <v>78.180000000000007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t="b">
        <v>1</v>
      </c>
      <c r="N1510" s="10" t="s">
        <v>8283</v>
      </c>
      <c r="O1510" s="15" t="s">
        <v>8336</v>
      </c>
      <c r="P1510" s="10" t="s">
        <v>8337</v>
      </c>
      <c r="Q1510" s="10">
        <f t="shared" si="93"/>
        <v>111</v>
      </c>
      <c r="R1510" s="10">
        <f t="shared" si="92"/>
        <v>97.11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t="b">
        <v>1</v>
      </c>
      <c r="N1511" s="10" t="s">
        <v>8283</v>
      </c>
      <c r="O1511" s="15" t="s">
        <v>8336</v>
      </c>
      <c r="P1511" s="10" t="s">
        <v>8337</v>
      </c>
      <c r="Q1511" s="10">
        <f t="shared" si="93"/>
        <v>124</v>
      </c>
      <c r="R1511" s="10">
        <f t="shared" si="92"/>
        <v>110.39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t="b">
        <v>1</v>
      </c>
      <c r="N1512" s="10" t="s">
        <v>8283</v>
      </c>
      <c r="O1512" s="15" t="s">
        <v>8336</v>
      </c>
      <c r="P1512" s="10" t="s">
        <v>8337</v>
      </c>
      <c r="Q1512" s="10">
        <f t="shared" si="93"/>
        <v>101</v>
      </c>
      <c r="R1512" s="10">
        <f t="shared" si="92"/>
        <v>39.92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t="b">
        <v>1</v>
      </c>
      <c r="N1513" s="10" t="s">
        <v>8283</v>
      </c>
      <c r="O1513" s="15" t="s">
        <v>8336</v>
      </c>
      <c r="P1513" s="10" t="s">
        <v>8337</v>
      </c>
      <c r="Q1513" s="10">
        <f t="shared" si="93"/>
        <v>112</v>
      </c>
      <c r="R1513" s="10">
        <f t="shared" si="92"/>
        <v>75.98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t="b">
        <v>1</v>
      </c>
      <c r="N1514" s="10" t="s">
        <v>8283</v>
      </c>
      <c r="O1514" s="15" t="s">
        <v>8336</v>
      </c>
      <c r="P1514" s="10" t="s">
        <v>8337</v>
      </c>
      <c r="Q1514" s="10">
        <f t="shared" si="93"/>
        <v>559</v>
      </c>
      <c r="R1514" s="10">
        <f t="shared" si="92"/>
        <v>58.38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t="b">
        <v>1</v>
      </c>
      <c r="N1515" s="10" t="s">
        <v>8283</v>
      </c>
      <c r="O1515" s="15" t="s">
        <v>8336</v>
      </c>
      <c r="P1515" s="10" t="s">
        <v>8337</v>
      </c>
      <c r="Q1515" s="10">
        <f t="shared" si="93"/>
        <v>150</v>
      </c>
      <c r="R1515" s="10">
        <f t="shared" si="92"/>
        <v>55.82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t="b">
        <v>1</v>
      </c>
      <c r="N1516" s="10" t="s">
        <v>8283</v>
      </c>
      <c r="O1516" s="15" t="s">
        <v>8336</v>
      </c>
      <c r="P1516" s="10" t="s">
        <v>8337</v>
      </c>
      <c r="Q1516" s="10">
        <f t="shared" si="93"/>
        <v>106</v>
      </c>
      <c r="R1516" s="10">
        <f t="shared" si="92"/>
        <v>151.24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t="b">
        <v>1</v>
      </c>
      <c r="N1517" s="10" t="s">
        <v>8283</v>
      </c>
      <c r="O1517" s="15" t="s">
        <v>8336</v>
      </c>
      <c r="P1517" s="10" t="s">
        <v>8337</v>
      </c>
      <c r="Q1517" s="10">
        <f t="shared" si="93"/>
        <v>157</v>
      </c>
      <c r="R1517" s="10">
        <f t="shared" si="92"/>
        <v>849.67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t="b">
        <v>1</v>
      </c>
      <c r="N1518" s="10" t="s">
        <v>8283</v>
      </c>
      <c r="O1518" s="15" t="s">
        <v>8336</v>
      </c>
      <c r="P1518" s="10" t="s">
        <v>8337</v>
      </c>
      <c r="Q1518" s="10">
        <f t="shared" si="93"/>
        <v>109</v>
      </c>
      <c r="R1518" s="10">
        <f t="shared" si="92"/>
        <v>159.24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t="b">
        <v>1</v>
      </c>
      <c r="N1519" s="10" t="s">
        <v>8283</v>
      </c>
      <c r="O1519" s="15" t="s">
        <v>8336</v>
      </c>
      <c r="P1519" s="10" t="s">
        <v>8337</v>
      </c>
      <c r="Q1519" s="10">
        <f t="shared" si="93"/>
        <v>162</v>
      </c>
      <c r="R1519" s="10">
        <f t="shared" si="92"/>
        <v>39.51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t="b">
        <v>1</v>
      </c>
      <c r="N1520" s="10" t="s">
        <v>8283</v>
      </c>
      <c r="O1520" s="15" t="s">
        <v>8336</v>
      </c>
      <c r="P1520" s="10" t="s">
        <v>8337</v>
      </c>
      <c r="Q1520" s="10">
        <f t="shared" si="93"/>
        <v>205</v>
      </c>
      <c r="R1520" s="10">
        <f t="shared" si="92"/>
        <v>130.53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t="b">
        <v>1</v>
      </c>
      <c r="N1521" s="10" t="s">
        <v>8283</v>
      </c>
      <c r="O1521" s="15" t="s">
        <v>8336</v>
      </c>
      <c r="P1521" s="10" t="s">
        <v>8337</v>
      </c>
      <c r="Q1521" s="10">
        <f t="shared" si="93"/>
        <v>103</v>
      </c>
      <c r="R1521" s="10">
        <f t="shared" si="92"/>
        <v>64.16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t="b">
        <v>1</v>
      </c>
      <c r="N1522" s="10" t="s">
        <v>8283</v>
      </c>
      <c r="O1522" s="15" t="s">
        <v>8336</v>
      </c>
      <c r="P1522" s="10" t="s">
        <v>8337</v>
      </c>
      <c r="Q1522" s="10">
        <f t="shared" si="93"/>
        <v>103</v>
      </c>
      <c r="R1522" s="10">
        <f t="shared" si="92"/>
        <v>111.53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t="b">
        <v>1</v>
      </c>
      <c r="N1523" s="10" t="s">
        <v>8283</v>
      </c>
      <c r="O1523" s="15" t="s">
        <v>8336</v>
      </c>
      <c r="P1523" s="10" t="s">
        <v>8337</v>
      </c>
      <c r="Q1523" s="10">
        <f t="shared" si="93"/>
        <v>107</v>
      </c>
      <c r="R1523" s="10">
        <f t="shared" si="92"/>
        <v>170.45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t="b">
        <v>1</v>
      </c>
      <c r="N1524" s="10" t="s">
        <v>8283</v>
      </c>
      <c r="O1524" s="15" t="s">
        <v>8336</v>
      </c>
      <c r="P1524" s="10" t="s">
        <v>8337</v>
      </c>
      <c r="Q1524" s="10">
        <f t="shared" si="93"/>
        <v>139</v>
      </c>
      <c r="R1524" s="10">
        <f t="shared" si="92"/>
        <v>133.74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t="b">
        <v>1</v>
      </c>
      <c r="N1525" s="10" t="s">
        <v>8283</v>
      </c>
      <c r="O1525" s="15" t="s">
        <v>8336</v>
      </c>
      <c r="P1525" s="10" t="s">
        <v>8337</v>
      </c>
      <c r="Q1525" s="10">
        <f t="shared" si="93"/>
        <v>125</v>
      </c>
      <c r="R1525" s="10">
        <f t="shared" si="92"/>
        <v>95.83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t="b">
        <v>1</v>
      </c>
      <c r="N1526" s="10" t="s">
        <v>8283</v>
      </c>
      <c r="O1526" s="15" t="s">
        <v>8336</v>
      </c>
      <c r="P1526" s="10" t="s">
        <v>8337</v>
      </c>
      <c r="Q1526" s="10">
        <f t="shared" si="93"/>
        <v>207</v>
      </c>
      <c r="R1526" s="10">
        <f t="shared" si="92"/>
        <v>221.79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t="b">
        <v>1</v>
      </c>
      <c r="N1527" s="10" t="s">
        <v>8283</v>
      </c>
      <c r="O1527" s="15" t="s">
        <v>8336</v>
      </c>
      <c r="P1527" s="10" t="s">
        <v>8337</v>
      </c>
      <c r="Q1527" s="10">
        <f t="shared" si="93"/>
        <v>174</v>
      </c>
      <c r="R1527" s="10">
        <f t="shared" si="92"/>
        <v>32.32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t="b">
        <v>1</v>
      </c>
      <c r="N1528" s="10" t="s">
        <v>8283</v>
      </c>
      <c r="O1528" s="15" t="s">
        <v>8336</v>
      </c>
      <c r="P1528" s="10" t="s">
        <v>8337</v>
      </c>
      <c r="Q1528" s="10">
        <f t="shared" si="93"/>
        <v>120</v>
      </c>
      <c r="R1528" s="10">
        <f t="shared" si="92"/>
        <v>98.84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t="b">
        <v>1</v>
      </c>
      <c r="N1529" s="10" t="s">
        <v>8283</v>
      </c>
      <c r="O1529" s="15" t="s">
        <v>8336</v>
      </c>
      <c r="P1529" s="10" t="s">
        <v>8337</v>
      </c>
      <c r="Q1529" s="10">
        <f t="shared" si="93"/>
        <v>110</v>
      </c>
      <c r="R1529" s="10">
        <f t="shared" si="92"/>
        <v>55.22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t="b">
        <v>1</v>
      </c>
      <c r="N1530" s="10" t="s">
        <v>8283</v>
      </c>
      <c r="O1530" s="15" t="s">
        <v>8336</v>
      </c>
      <c r="P1530" s="10" t="s">
        <v>8337</v>
      </c>
      <c r="Q1530" s="10">
        <f t="shared" si="93"/>
        <v>282</v>
      </c>
      <c r="R1530" s="10">
        <f t="shared" si="92"/>
        <v>52.79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t="b">
        <v>1</v>
      </c>
      <c r="N1531" s="10" t="s">
        <v>8283</v>
      </c>
      <c r="O1531" s="15" t="s">
        <v>8336</v>
      </c>
      <c r="P1531" s="10" t="s">
        <v>8337</v>
      </c>
      <c r="Q1531" s="10">
        <f t="shared" si="93"/>
        <v>101</v>
      </c>
      <c r="R1531" s="10">
        <f t="shared" si="92"/>
        <v>135.66999999999999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t="b">
        <v>1</v>
      </c>
      <c r="N1532" s="10" t="s">
        <v>8283</v>
      </c>
      <c r="O1532" s="15" t="s">
        <v>8336</v>
      </c>
      <c r="P1532" s="10" t="s">
        <v>8337</v>
      </c>
      <c r="Q1532" s="10">
        <f t="shared" si="93"/>
        <v>135</v>
      </c>
      <c r="R1532" s="10">
        <f t="shared" si="92"/>
        <v>53.99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t="b">
        <v>1</v>
      </c>
      <c r="N1533" s="10" t="s">
        <v>8283</v>
      </c>
      <c r="O1533" s="15" t="s">
        <v>8336</v>
      </c>
      <c r="P1533" s="10" t="s">
        <v>8337</v>
      </c>
      <c r="Q1533" s="10">
        <f t="shared" si="93"/>
        <v>176</v>
      </c>
      <c r="R1533" s="10">
        <f t="shared" si="92"/>
        <v>56.64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t="b">
        <v>1</v>
      </c>
      <c r="N1534" s="10" t="s">
        <v>8283</v>
      </c>
      <c r="O1534" s="15" t="s">
        <v>8336</v>
      </c>
      <c r="P1534" s="10" t="s">
        <v>8337</v>
      </c>
      <c r="Q1534" s="10">
        <f t="shared" si="93"/>
        <v>484</v>
      </c>
      <c r="R1534" s="10">
        <f t="shared" si="92"/>
        <v>82.32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t="b">
        <v>1</v>
      </c>
      <c r="N1535" s="10" t="s">
        <v>8283</v>
      </c>
      <c r="O1535" s="15" t="s">
        <v>8336</v>
      </c>
      <c r="P1535" s="10" t="s">
        <v>8337</v>
      </c>
      <c r="Q1535" s="10">
        <f t="shared" si="93"/>
        <v>145</v>
      </c>
      <c r="R1535" s="10">
        <f t="shared" si="92"/>
        <v>88.26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t="b">
        <v>1</v>
      </c>
      <c r="N1536" s="10" t="s">
        <v>8283</v>
      </c>
      <c r="O1536" s="15" t="s">
        <v>8336</v>
      </c>
      <c r="P1536" s="10" t="s">
        <v>8337</v>
      </c>
      <c r="Q1536" s="10">
        <f t="shared" si="93"/>
        <v>418</v>
      </c>
      <c r="R1536" s="10">
        <f t="shared" si="92"/>
        <v>84.91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t="b">
        <v>1</v>
      </c>
      <c r="N1537" s="10" t="s">
        <v>8283</v>
      </c>
      <c r="O1537" s="15" t="s">
        <v>8336</v>
      </c>
      <c r="P1537" s="10" t="s">
        <v>8337</v>
      </c>
      <c r="Q1537" s="10">
        <f t="shared" si="93"/>
        <v>132</v>
      </c>
      <c r="R1537" s="10">
        <f t="shared" si="92"/>
        <v>48.15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t="b">
        <v>1</v>
      </c>
      <c r="N1538" s="10" t="s">
        <v>8283</v>
      </c>
      <c r="O1538" s="15" t="s">
        <v>8336</v>
      </c>
      <c r="P1538" s="10" t="s">
        <v>8337</v>
      </c>
      <c r="Q1538" s="10">
        <f t="shared" si="93"/>
        <v>250</v>
      </c>
      <c r="R1538" s="10">
        <f t="shared" ref="R1538:R1601" si="96">IFERROR(ROUND(E1538/L1538,2),0)</f>
        <v>66.02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t="b">
        <v>1</v>
      </c>
      <c r="N1539" s="10" t="s">
        <v>8283</v>
      </c>
      <c r="O1539" s="15" t="s">
        <v>8336</v>
      </c>
      <c r="P1539" s="10" t="s">
        <v>8337</v>
      </c>
      <c r="Q1539" s="10">
        <f t="shared" ref="Q1539:Q1602" si="97">ROUND(E1539/D1539*100,0)</f>
        <v>180</v>
      </c>
      <c r="R1539" s="10">
        <f t="shared" si="96"/>
        <v>96.38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t="b">
        <v>1</v>
      </c>
      <c r="N1540" s="10" t="s">
        <v>8283</v>
      </c>
      <c r="O1540" s="15" t="s">
        <v>8336</v>
      </c>
      <c r="P1540" s="10" t="s">
        <v>8337</v>
      </c>
      <c r="Q1540" s="10">
        <f t="shared" si="97"/>
        <v>103</v>
      </c>
      <c r="R1540" s="10">
        <f t="shared" si="96"/>
        <v>156.16999999999999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t="b">
        <v>1</v>
      </c>
      <c r="N1541" s="10" t="s">
        <v>8283</v>
      </c>
      <c r="O1541" s="15" t="s">
        <v>8336</v>
      </c>
      <c r="P1541" s="10" t="s">
        <v>8337</v>
      </c>
      <c r="Q1541" s="10">
        <f t="shared" si="97"/>
        <v>136</v>
      </c>
      <c r="R1541" s="10">
        <f t="shared" si="96"/>
        <v>95.76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t="b">
        <v>1</v>
      </c>
      <c r="N1542" s="10" t="s">
        <v>8283</v>
      </c>
      <c r="O1542" s="15" t="s">
        <v>8336</v>
      </c>
      <c r="P1542" s="10" t="s">
        <v>8337</v>
      </c>
      <c r="Q1542" s="10">
        <f t="shared" si="97"/>
        <v>118</v>
      </c>
      <c r="R1542" s="10">
        <f t="shared" si="96"/>
        <v>180.41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t="b">
        <v>0</v>
      </c>
      <c r="N1543" s="10" t="s">
        <v>8287</v>
      </c>
      <c r="O1543" s="15" t="s">
        <v>8336</v>
      </c>
      <c r="P1543" s="10" t="s">
        <v>8341</v>
      </c>
      <c r="Q1543" s="10">
        <f t="shared" si="97"/>
        <v>0</v>
      </c>
      <c r="R1543" s="10">
        <f t="shared" si="96"/>
        <v>3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t="b">
        <v>0</v>
      </c>
      <c r="N1544" s="10" t="s">
        <v>8287</v>
      </c>
      <c r="O1544" s="15" t="s">
        <v>8336</v>
      </c>
      <c r="P1544" s="10" t="s">
        <v>8341</v>
      </c>
      <c r="Q1544" s="10">
        <f t="shared" si="97"/>
        <v>4</v>
      </c>
      <c r="R1544" s="10">
        <f t="shared" si="96"/>
        <v>20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t="b">
        <v>0</v>
      </c>
      <c r="N1545" s="10" t="s">
        <v>8287</v>
      </c>
      <c r="O1545" s="15" t="s">
        <v>8336</v>
      </c>
      <c r="P1545" s="10" t="s">
        <v>8341</v>
      </c>
      <c r="Q1545" s="10">
        <f t="shared" si="97"/>
        <v>0</v>
      </c>
      <c r="R1545" s="10">
        <f t="shared" si="96"/>
        <v>10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t="b">
        <v>0</v>
      </c>
      <c r="N1546" s="10" t="s">
        <v>8287</v>
      </c>
      <c r="O1546" s="15" t="s">
        <v>8336</v>
      </c>
      <c r="P1546" s="10" t="s">
        <v>8341</v>
      </c>
      <c r="Q1546" s="10">
        <f t="shared" si="97"/>
        <v>0</v>
      </c>
      <c r="R1546" s="10">
        <f t="shared" si="96"/>
        <v>0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t="b">
        <v>0</v>
      </c>
      <c r="N1547" s="10" t="s">
        <v>8287</v>
      </c>
      <c r="O1547" s="15" t="s">
        <v>8336</v>
      </c>
      <c r="P1547" s="10" t="s">
        <v>8341</v>
      </c>
      <c r="Q1547" s="10">
        <f t="shared" si="97"/>
        <v>0</v>
      </c>
      <c r="R1547" s="10">
        <f t="shared" si="96"/>
        <v>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t="b">
        <v>0</v>
      </c>
      <c r="N1548" s="10" t="s">
        <v>8287</v>
      </c>
      <c r="O1548" s="15" t="s">
        <v>8336</v>
      </c>
      <c r="P1548" s="10" t="s">
        <v>8341</v>
      </c>
      <c r="Q1548" s="10">
        <f t="shared" si="97"/>
        <v>29</v>
      </c>
      <c r="R1548" s="10">
        <f t="shared" si="96"/>
        <v>26.27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t="b">
        <v>0</v>
      </c>
      <c r="N1549" s="10" t="s">
        <v>8287</v>
      </c>
      <c r="O1549" s="15" t="s">
        <v>8336</v>
      </c>
      <c r="P1549" s="10" t="s">
        <v>8341</v>
      </c>
      <c r="Q1549" s="10">
        <f t="shared" si="97"/>
        <v>0</v>
      </c>
      <c r="R1549" s="10">
        <f t="shared" si="96"/>
        <v>0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t="b">
        <v>0</v>
      </c>
      <c r="N1550" s="10" t="s">
        <v>8287</v>
      </c>
      <c r="O1550" s="15" t="s">
        <v>8336</v>
      </c>
      <c r="P1550" s="10" t="s">
        <v>8341</v>
      </c>
      <c r="Q1550" s="10">
        <f t="shared" si="97"/>
        <v>9</v>
      </c>
      <c r="R1550" s="10">
        <f t="shared" si="96"/>
        <v>60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t="b">
        <v>0</v>
      </c>
      <c r="N1551" s="10" t="s">
        <v>8287</v>
      </c>
      <c r="O1551" s="15" t="s">
        <v>8336</v>
      </c>
      <c r="P1551" s="10" t="s">
        <v>8341</v>
      </c>
      <c r="Q1551" s="10">
        <f t="shared" si="97"/>
        <v>34</v>
      </c>
      <c r="R1551" s="10">
        <f t="shared" si="96"/>
        <v>28.33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t="b">
        <v>0</v>
      </c>
      <c r="N1552" s="10" t="s">
        <v>8287</v>
      </c>
      <c r="O1552" s="15" t="s">
        <v>8336</v>
      </c>
      <c r="P1552" s="10" t="s">
        <v>8341</v>
      </c>
      <c r="Q1552" s="10">
        <f t="shared" si="97"/>
        <v>13</v>
      </c>
      <c r="R1552" s="10">
        <f t="shared" si="96"/>
        <v>14.43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t="b">
        <v>0</v>
      </c>
      <c r="N1553" s="10" t="s">
        <v>8287</v>
      </c>
      <c r="O1553" s="15" t="s">
        <v>8336</v>
      </c>
      <c r="P1553" s="10" t="s">
        <v>8341</v>
      </c>
      <c r="Q1553" s="10">
        <f t="shared" si="97"/>
        <v>0</v>
      </c>
      <c r="R1553" s="10">
        <f t="shared" si="96"/>
        <v>0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t="b">
        <v>0</v>
      </c>
      <c r="N1554" s="10" t="s">
        <v>8287</v>
      </c>
      <c r="O1554" s="15" t="s">
        <v>8336</v>
      </c>
      <c r="P1554" s="10" t="s">
        <v>8341</v>
      </c>
      <c r="Q1554" s="10">
        <f t="shared" si="97"/>
        <v>49</v>
      </c>
      <c r="R1554" s="10">
        <f t="shared" si="96"/>
        <v>132.19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t="b">
        <v>0</v>
      </c>
      <c r="N1555" s="10" t="s">
        <v>8287</v>
      </c>
      <c r="O1555" s="15" t="s">
        <v>8336</v>
      </c>
      <c r="P1555" s="10" t="s">
        <v>8341</v>
      </c>
      <c r="Q1555" s="10">
        <f t="shared" si="97"/>
        <v>0</v>
      </c>
      <c r="R1555" s="10">
        <f t="shared" si="96"/>
        <v>0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t="b">
        <v>0</v>
      </c>
      <c r="N1556" s="10" t="s">
        <v>8287</v>
      </c>
      <c r="O1556" s="15" t="s">
        <v>8336</v>
      </c>
      <c r="P1556" s="10" t="s">
        <v>8341</v>
      </c>
      <c r="Q1556" s="10">
        <f t="shared" si="97"/>
        <v>0</v>
      </c>
      <c r="R1556" s="10">
        <f t="shared" si="96"/>
        <v>0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t="b">
        <v>0</v>
      </c>
      <c r="N1557" s="10" t="s">
        <v>8287</v>
      </c>
      <c r="O1557" s="15" t="s">
        <v>8336</v>
      </c>
      <c r="P1557" s="10" t="s">
        <v>8341</v>
      </c>
      <c r="Q1557" s="10">
        <f t="shared" si="97"/>
        <v>0</v>
      </c>
      <c r="R1557" s="10">
        <f t="shared" si="96"/>
        <v>0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t="b">
        <v>0</v>
      </c>
      <c r="N1558" s="10" t="s">
        <v>8287</v>
      </c>
      <c r="O1558" s="15" t="s">
        <v>8336</v>
      </c>
      <c r="P1558" s="10" t="s">
        <v>8341</v>
      </c>
      <c r="Q1558" s="10">
        <f t="shared" si="97"/>
        <v>45</v>
      </c>
      <c r="R1558" s="10">
        <f t="shared" si="96"/>
        <v>56.42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t="b">
        <v>0</v>
      </c>
      <c r="N1559" s="10" t="s">
        <v>8287</v>
      </c>
      <c r="O1559" s="15" t="s">
        <v>8336</v>
      </c>
      <c r="P1559" s="10" t="s">
        <v>8341</v>
      </c>
      <c r="Q1559" s="10">
        <f t="shared" si="97"/>
        <v>4</v>
      </c>
      <c r="R1559" s="10">
        <f t="shared" si="96"/>
        <v>100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t="b">
        <v>0</v>
      </c>
      <c r="N1560" s="10" t="s">
        <v>8287</v>
      </c>
      <c r="O1560" s="15" t="s">
        <v>8336</v>
      </c>
      <c r="P1560" s="10" t="s">
        <v>8341</v>
      </c>
      <c r="Q1560" s="10">
        <f t="shared" si="97"/>
        <v>5</v>
      </c>
      <c r="R1560" s="10">
        <f t="shared" si="96"/>
        <v>11.67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t="b">
        <v>0</v>
      </c>
      <c r="N1561" s="10" t="s">
        <v>8287</v>
      </c>
      <c r="O1561" s="15" t="s">
        <v>8336</v>
      </c>
      <c r="P1561" s="10" t="s">
        <v>8341</v>
      </c>
      <c r="Q1561" s="10">
        <f t="shared" si="97"/>
        <v>0</v>
      </c>
      <c r="R1561" s="10">
        <f t="shared" si="96"/>
        <v>50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t="b">
        <v>0</v>
      </c>
      <c r="N1562" s="10" t="s">
        <v>8287</v>
      </c>
      <c r="O1562" s="15" t="s">
        <v>8336</v>
      </c>
      <c r="P1562" s="10" t="s">
        <v>8341</v>
      </c>
      <c r="Q1562" s="10">
        <f t="shared" si="97"/>
        <v>4</v>
      </c>
      <c r="R1562" s="10">
        <f t="shared" si="96"/>
        <v>23.5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t="b">
        <v>0</v>
      </c>
      <c r="N1563" s="10" t="s">
        <v>8288</v>
      </c>
      <c r="O1563" s="15" t="s">
        <v>8320</v>
      </c>
      <c r="P1563" s="10" t="s">
        <v>8342</v>
      </c>
      <c r="Q1563" s="10">
        <f t="shared" si="97"/>
        <v>1</v>
      </c>
      <c r="R1563" s="10">
        <f t="shared" si="96"/>
        <v>67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t="b">
        <v>0</v>
      </c>
      <c r="N1564" s="10" t="s">
        <v>8288</v>
      </c>
      <c r="O1564" s="15" t="s">
        <v>8320</v>
      </c>
      <c r="P1564" s="10" t="s">
        <v>8342</v>
      </c>
      <c r="Q1564" s="10">
        <f t="shared" si="97"/>
        <v>0</v>
      </c>
      <c r="R1564" s="10">
        <f t="shared" si="96"/>
        <v>0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t="b">
        <v>0</v>
      </c>
      <c r="N1565" s="10" t="s">
        <v>8288</v>
      </c>
      <c r="O1565" s="15" t="s">
        <v>8320</v>
      </c>
      <c r="P1565" s="10" t="s">
        <v>8342</v>
      </c>
      <c r="Q1565" s="10">
        <f t="shared" si="97"/>
        <v>1</v>
      </c>
      <c r="R1565" s="10">
        <f t="shared" si="96"/>
        <v>42.5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t="b">
        <v>0</v>
      </c>
      <c r="N1566" s="10" t="s">
        <v>8288</v>
      </c>
      <c r="O1566" s="15" t="s">
        <v>8320</v>
      </c>
      <c r="P1566" s="10" t="s">
        <v>8342</v>
      </c>
      <c r="Q1566" s="10">
        <f t="shared" si="97"/>
        <v>0</v>
      </c>
      <c r="R1566" s="10">
        <f t="shared" si="96"/>
        <v>10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t="b">
        <v>0</v>
      </c>
      <c r="N1567" s="10" t="s">
        <v>8288</v>
      </c>
      <c r="O1567" s="15" t="s">
        <v>8320</v>
      </c>
      <c r="P1567" s="10" t="s">
        <v>8342</v>
      </c>
      <c r="Q1567" s="10">
        <f t="shared" si="97"/>
        <v>3</v>
      </c>
      <c r="R1567" s="10">
        <f t="shared" si="96"/>
        <v>100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t="b">
        <v>0</v>
      </c>
      <c r="N1568" s="10" t="s">
        <v>8288</v>
      </c>
      <c r="O1568" s="15" t="s">
        <v>8320</v>
      </c>
      <c r="P1568" s="10" t="s">
        <v>8342</v>
      </c>
      <c r="Q1568" s="10">
        <f t="shared" si="97"/>
        <v>21</v>
      </c>
      <c r="R1568" s="10">
        <f t="shared" si="96"/>
        <v>108.05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t="b">
        <v>0</v>
      </c>
      <c r="N1569" s="10" t="s">
        <v>8288</v>
      </c>
      <c r="O1569" s="15" t="s">
        <v>8320</v>
      </c>
      <c r="P1569" s="10" t="s">
        <v>8342</v>
      </c>
      <c r="Q1569" s="10">
        <f t="shared" si="97"/>
        <v>4</v>
      </c>
      <c r="R1569" s="10">
        <f t="shared" si="96"/>
        <v>26.92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t="b">
        <v>0</v>
      </c>
      <c r="N1570" s="10" t="s">
        <v>8288</v>
      </c>
      <c r="O1570" s="15" t="s">
        <v>8320</v>
      </c>
      <c r="P1570" s="10" t="s">
        <v>8342</v>
      </c>
      <c r="Q1570" s="10">
        <f t="shared" si="97"/>
        <v>14</v>
      </c>
      <c r="R1570" s="10">
        <f t="shared" si="96"/>
        <v>155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t="b">
        <v>0</v>
      </c>
      <c r="N1571" s="10" t="s">
        <v>8288</v>
      </c>
      <c r="O1571" s="15" t="s">
        <v>8320</v>
      </c>
      <c r="P1571" s="10" t="s">
        <v>8342</v>
      </c>
      <c r="Q1571" s="10">
        <f t="shared" si="97"/>
        <v>0</v>
      </c>
      <c r="R1571" s="10">
        <f t="shared" si="96"/>
        <v>0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t="b">
        <v>0</v>
      </c>
      <c r="N1572" s="10" t="s">
        <v>8288</v>
      </c>
      <c r="O1572" s="15" t="s">
        <v>8320</v>
      </c>
      <c r="P1572" s="10" t="s">
        <v>8342</v>
      </c>
      <c r="Q1572" s="10">
        <f t="shared" si="97"/>
        <v>41</v>
      </c>
      <c r="R1572" s="10">
        <f t="shared" si="96"/>
        <v>47.77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t="b">
        <v>0</v>
      </c>
      <c r="N1573" s="10" t="s">
        <v>8288</v>
      </c>
      <c r="O1573" s="15" t="s">
        <v>8320</v>
      </c>
      <c r="P1573" s="10" t="s">
        <v>8342</v>
      </c>
      <c r="Q1573" s="10">
        <f t="shared" si="97"/>
        <v>1</v>
      </c>
      <c r="R1573" s="10">
        <f t="shared" si="96"/>
        <v>20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t="b">
        <v>0</v>
      </c>
      <c r="N1574" s="10" t="s">
        <v>8288</v>
      </c>
      <c r="O1574" s="15" t="s">
        <v>8320</v>
      </c>
      <c r="P1574" s="10" t="s">
        <v>8342</v>
      </c>
      <c r="Q1574" s="10">
        <f t="shared" si="97"/>
        <v>5</v>
      </c>
      <c r="R1574" s="10">
        <f t="shared" si="96"/>
        <v>41.67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t="b">
        <v>0</v>
      </c>
      <c r="N1575" s="10" t="s">
        <v>8288</v>
      </c>
      <c r="O1575" s="15" t="s">
        <v>8320</v>
      </c>
      <c r="P1575" s="10" t="s">
        <v>8342</v>
      </c>
      <c r="Q1575" s="10">
        <f t="shared" si="97"/>
        <v>2</v>
      </c>
      <c r="R1575" s="10">
        <f t="shared" si="96"/>
        <v>74.33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t="b">
        <v>0</v>
      </c>
      <c r="N1576" s="10" t="s">
        <v>8288</v>
      </c>
      <c r="O1576" s="15" t="s">
        <v>8320</v>
      </c>
      <c r="P1576" s="10" t="s">
        <v>8342</v>
      </c>
      <c r="Q1576" s="10">
        <f t="shared" si="97"/>
        <v>5</v>
      </c>
      <c r="R1576" s="10">
        <f t="shared" si="96"/>
        <v>84.33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t="b">
        <v>0</v>
      </c>
      <c r="N1577" s="10" t="s">
        <v>8288</v>
      </c>
      <c r="O1577" s="15" t="s">
        <v>8320</v>
      </c>
      <c r="P1577" s="10" t="s">
        <v>8342</v>
      </c>
      <c r="Q1577" s="10">
        <f t="shared" si="97"/>
        <v>23</v>
      </c>
      <c r="R1577" s="10">
        <f t="shared" si="96"/>
        <v>65.459999999999994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t="b">
        <v>0</v>
      </c>
      <c r="N1578" s="10" t="s">
        <v>8288</v>
      </c>
      <c r="O1578" s="15" t="s">
        <v>8320</v>
      </c>
      <c r="P1578" s="10" t="s">
        <v>8342</v>
      </c>
      <c r="Q1578" s="10">
        <f t="shared" si="97"/>
        <v>13</v>
      </c>
      <c r="R1578" s="10">
        <f t="shared" si="96"/>
        <v>65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t="b">
        <v>0</v>
      </c>
      <c r="N1579" s="10" t="s">
        <v>8288</v>
      </c>
      <c r="O1579" s="15" t="s">
        <v>8320</v>
      </c>
      <c r="P1579" s="10" t="s">
        <v>8342</v>
      </c>
      <c r="Q1579" s="10">
        <f t="shared" si="97"/>
        <v>1</v>
      </c>
      <c r="R1579" s="10">
        <f t="shared" si="96"/>
        <v>27.5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t="b">
        <v>0</v>
      </c>
      <c r="N1580" s="10" t="s">
        <v>8288</v>
      </c>
      <c r="O1580" s="15" t="s">
        <v>8320</v>
      </c>
      <c r="P1580" s="10" t="s">
        <v>8342</v>
      </c>
      <c r="Q1580" s="10">
        <f t="shared" si="97"/>
        <v>11</v>
      </c>
      <c r="R1580" s="10">
        <f t="shared" si="96"/>
        <v>51.25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t="b">
        <v>0</v>
      </c>
      <c r="N1581" s="10" t="s">
        <v>8288</v>
      </c>
      <c r="O1581" s="15" t="s">
        <v>8320</v>
      </c>
      <c r="P1581" s="10" t="s">
        <v>8342</v>
      </c>
      <c r="Q1581" s="10">
        <f t="shared" si="97"/>
        <v>1</v>
      </c>
      <c r="R1581" s="10">
        <f t="shared" si="96"/>
        <v>14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t="b">
        <v>0</v>
      </c>
      <c r="N1582" s="10" t="s">
        <v>8288</v>
      </c>
      <c r="O1582" s="15" t="s">
        <v>8320</v>
      </c>
      <c r="P1582" s="10" t="s">
        <v>8342</v>
      </c>
      <c r="Q1582" s="10">
        <f t="shared" si="97"/>
        <v>0</v>
      </c>
      <c r="R1582" s="10">
        <f t="shared" si="96"/>
        <v>0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t="b">
        <v>0</v>
      </c>
      <c r="N1583" s="10" t="s">
        <v>8289</v>
      </c>
      <c r="O1583" s="15" t="s">
        <v>8336</v>
      </c>
      <c r="P1583" s="10" t="s">
        <v>8343</v>
      </c>
      <c r="Q1583" s="10">
        <f t="shared" si="97"/>
        <v>1</v>
      </c>
      <c r="R1583" s="10">
        <f t="shared" si="96"/>
        <v>5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t="b">
        <v>0</v>
      </c>
      <c r="N1584" s="10" t="s">
        <v>8289</v>
      </c>
      <c r="O1584" s="15" t="s">
        <v>8336</v>
      </c>
      <c r="P1584" s="10" t="s">
        <v>8343</v>
      </c>
      <c r="Q1584" s="10">
        <f t="shared" si="97"/>
        <v>9</v>
      </c>
      <c r="R1584" s="10">
        <f t="shared" si="96"/>
        <v>31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t="b">
        <v>0</v>
      </c>
      <c r="N1585" s="10" t="s">
        <v>8289</v>
      </c>
      <c r="O1585" s="15" t="s">
        <v>8336</v>
      </c>
      <c r="P1585" s="10" t="s">
        <v>8343</v>
      </c>
      <c r="Q1585" s="10">
        <f t="shared" si="97"/>
        <v>0</v>
      </c>
      <c r="R1585" s="10">
        <f t="shared" si="96"/>
        <v>15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t="b">
        <v>0</v>
      </c>
      <c r="N1586" s="10" t="s">
        <v>8289</v>
      </c>
      <c r="O1586" s="15" t="s">
        <v>8336</v>
      </c>
      <c r="P1586" s="10" t="s">
        <v>8343</v>
      </c>
      <c r="Q1586" s="10">
        <f t="shared" si="97"/>
        <v>0</v>
      </c>
      <c r="R1586" s="10">
        <f t="shared" si="96"/>
        <v>0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t="b">
        <v>0</v>
      </c>
      <c r="N1587" s="10" t="s">
        <v>8289</v>
      </c>
      <c r="O1587" s="15" t="s">
        <v>8336</v>
      </c>
      <c r="P1587" s="10" t="s">
        <v>8343</v>
      </c>
      <c r="Q1587" s="10">
        <f t="shared" si="97"/>
        <v>79</v>
      </c>
      <c r="R1587" s="10">
        <f t="shared" si="96"/>
        <v>131.66999999999999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t="b">
        <v>0</v>
      </c>
      <c r="N1588" s="10" t="s">
        <v>8289</v>
      </c>
      <c r="O1588" s="15" t="s">
        <v>8336</v>
      </c>
      <c r="P1588" s="10" t="s">
        <v>8343</v>
      </c>
      <c r="Q1588" s="10">
        <f t="shared" si="97"/>
        <v>0</v>
      </c>
      <c r="R1588" s="10">
        <f t="shared" si="96"/>
        <v>0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t="b">
        <v>0</v>
      </c>
      <c r="N1589" s="10" t="s">
        <v>8289</v>
      </c>
      <c r="O1589" s="15" t="s">
        <v>8336</v>
      </c>
      <c r="P1589" s="10" t="s">
        <v>8343</v>
      </c>
      <c r="Q1589" s="10">
        <f t="shared" si="97"/>
        <v>0</v>
      </c>
      <c r="R1589" s="10">
        <f t="shared" si="96"/>
        <v>1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t="b">
        <v>0</v>
      </c>
      <c r="N1590" s="10" t="s">
        <v>8289</v>
      </c>
      <c r="O1590" s="15" t="s">
        <v>8336</v>
      </c>
      <c r="P1590" s="10" t="s">
        <v>8343</v>
      </c>
      <c r="Q1590" s="10">
        <f t="shared" si="97"/>
        <v>0</v>
      </c>
      <c r="R1590" s="10">
        <f t="shared" si="96"/>
        <v>0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t="b">
        <v>0</v>
      </c>
      <c r="N1591" s="10" t="s">
        <v>8289</v>
      </c>
      <c r="O1591" s="15" t="s">
        <v>8336</v>
      </c>
      <c r="P1591" s="10" t="s">
        <v>8343</v>
      </c>
      <c r="Q1591" s="10">
        <f t="shared" si="97"/>
        <v>0</v>
      </c>
      <c r="R1591" s="10">
        <f t="shared" si="96"/>
        <v>0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t="b">
        <v>0</v>
      </c>
      <c r="N1592" s="10" t="s">
        <v>8289</v>
      </c>
      <c r="O1592" s="15" t="s">
        <v>8336</v>
      </c>
      <c r="P1592" s="10" t="s">
        <v>8343</v>
      </c>
      <c r="Q1592" s="10">
        <f t="shared" si="97"/>
        <v>2</v>
      </c>
      <c r="R1592" s="10">
        <f t="shared" si="96"/>
        <v>510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t="b">
        <v>0</v>
      </c>
      <c r="N1593" s="10" t="s">
        <v>8289</v>
      </c>
      <c r="O1593" s="15" t="s">
        <v>8336</v>
      </c>
      <c r="P1593" s="10" t="s">
        <v>8343</v>
      </c>
      <c r="Q1593" s="10">
        <f t="shared" si="97"/>
        <v>29</v>
      </c>
      <c r="R1593" s="10">
        <f t="shared" si="96"/>
        <v>44.48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t="b">
        <v>0</v>
      </c>
      <c r="N1594" s="10" t="s">
        <v>8289</v>
      </c>
      <c r="O1594" s="15" t="s">
        <v>8336</v>
      </c>
      <c r="P1594" s="10" t="s">
        <v>8343</v>
      </c>
      <c r="Q1594" s="10">
        <f t="shared" si="97"/>
        <v>0</v>
      </c>
      <c r="R1594" s="10">
        <f t="shared" si="96"/>
        <v>0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t="b">
        <v>0</v>
      </c>
      <c r="N1595" s="10" t="s">
        <v>8289</v>
      </c>
      <c r="O1595" s="15" t="s">
        <v>8336</v>
      </c>
      <c r="P1595" s="10" t="s">
        <v>8343</v>
      </c>
      <c r="Q1595" s="10">
        <f t="shared" si="97"/>
        <v>0</v>
      </c>
      <c r="R1595" s="10">
        <f t="shared" si="96"/>
        <v>1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t="b">
        <v>0</v>
      </c>
      <c r="N1596" s="10" t="s">
        <v>8289</v>
      </c>
      <c r="O1596" s="15" t="s">
        <v>8336</v>
      </c>
      <c r="P1596" s="10" t="s">
        <v>8343</v>
      </c>
      <c r="Q1596" s="10">
        <f t="shared" si="97"/>
        <v>21</v>
      </c>
      <c r="R1596" s="10">
        <f t="shared" si="96"/>
        <v>20.5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t="b">
        <v>0</v>
      </c>
      <c r="N1597" s="10" t="s">
        <v>8289</v>
      </c>
      <c r="O1597" s="15" t="s">
        <v>8336</v>
      </c>
      <c r="P1597" s="10" t="s">
        <v>8343</v>
      </c>
      <c r="Q1597" s="10">
        <f t="shared" si="97"/>
        <v>0</v>
      </c>
      <c r="R1597" s="10">
        <f t="shared" si="96"/>
        <v>40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t="b">
        <v>0</v>
      </c>
      <c r="N1598" s="10" t="s">
        <v>8289</v>
      </c>
      <c r="O1598" s="15" t="s">
        <v>8336</v>
      </c>
      <c r="P1598" s="10" t="s">
        <v>8343</v>
      </c>
      <c r="Q1598" s="10">
        <f t="shared" si="97"/>
        <v>2</v>
      </c>
      <c r="R1598" s="10">
        <f t="shared" si="96"/>
        <v>25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t="b">
        <v>0</v>
      </c>
      <c r="N1599" s="10" t="s">
        <v>8289</v>
      </c>
      <c r="O1599" s="15" t="s">
        <v>8336</v>
      </c>
      <c r="P1599" s="10" t="s">
        <v>8343</v>
      </c>
      <c r="Q1599" s="10">
        <f t="shared" si="97"/>
        <v>0</v>
      </c>
      <c r="R1599" s="10">
        <f t="shared" si="96"/>
        <v>0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t="b">
        <v>0</v>
      </c>
      <c r="N1600" s="10" t="s">
        <v>8289</v>
      </c>
      <c r="O1600" s="15" t="s">
        <v>8336</v>
      </c>
      <c r="P1600" s="10" t="s">
        <v>8343</v>
      </c>
      <c r="Q1600" s="10">
        <f t="shared" si="97"/>
        <v>0</v>
      </c>
      <c r="R1600" s="10">
        <f t="shared" si="96"/>
        <v>1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t="b">
        <v>0</v>
      </c>
      <c r="N1601" s="10" t="s">
        <v>8289</v>
      </c>
      <c r="O1601" s="15" t="s">
        <v>8336</v>
      </c>
      <c r="P1601" s="10" t="s">
        <v>8343</v>
      </c>
      <c r="Q1601" s="10">
        <f t="shared" si="97"/>
        <v>0</v>
      </c>
      <c r="R1601" s="10">
        <f t="shared" si="96"/>
        <v>0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t="b">
        <v>0</v>
      </c>
      <c r="N1602" s="10" t="s">
        <v>8289</v>
      </c>
      <c r="O1602" s="15" t="s">
        <v>8336</v>
      </c>
      <c r="P1602" s="10" t="s">
        <v>8343</v>
      </c>
      <c r="Q1602" s="10">
        <f t="shared" si="97"/>
        <v>7</v>
      </c>
      <c r="R1602" s="10">
        <f t="shared" ref="R1602:R1665" si="100">IFERROR(ROUND(E1602/L1602,2),0)</f>
        <v>40.78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t="b">
        <v>1</v>
      </c>
      <c r="N1603" s="10" t="s">
        <v>8274</v>
      </c>
      <c r="O1603" s="15" t="s">
        <v>8323</v>
      </c>
      <c r="P1603" s="10" t="s">
        <v>8324</v>
      </c>
      <c r="Q1603" s="10">
        <f t="shared" ref="Q1603:Q1666" si="101">ROUND(E1603/D1603*100,0)</f>
        <v>108</v>
      </c>
      <c r="R1603" s="10">
        <f t="shared" si="100"/>
        <v>48.33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t="b">
        <v>1</v>
      </c>
      <c r="N1604" s="10" t="s">
        <v>8274</v>
      </c>
      <c r="O1604" s="15" t="s">
        <v>8323</v>
      </c>
      <c r="P1604" s="10" t="s">
        <v>8324</v>
      </c>
      <c r="Q1604" s="10">
        <f t="shared" si="101"/>
        <v>100</v>
      </c>
      <c r="R1604" s="10">
        <f t="shared" si="100"/>
        <v>46.95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t="b">
        <v>1</v>
      </c>
      <c r="N1605" s="10" t="s">
        <v>8274</v>
      </c>
      <c r="O1605" s="15" t="s">
        <v>8323</v>
      </c>
      <c r="P1605" s="10" t="s">
        <v>8324</v>
      </c>
      <c r="Q1605" s="10">
        <f t="shared" si="101"/>
        <v>100</v>
      </c>
      <c r="R1605" s="10">
        <f t="shared" si="100"/>
        <v>66.69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t="b">
        <v>1</v>
      </c>
      <c r="N1606" s="10" t="s">
        <v>8274</v>
      </c>
      <c r="O1606" s="15" t="s">
        <v>8323</v>
      </c>
      <c r="P1606" s="10" t="s">
        <v>8324</v>
      </c>
      <c r="Q1606" s="10">
        <f t="shared" si="101"/>
        <v>122</v>
      </c>
      <c r="R1606" s="10">
        <f t="shared" si="100"/>
        <v>48.84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t="b">
        <v>1</v>
      </c>
      <c r="N1607" s="10" t="s">
        <v>8274</v>
      </c>
      <c r="O1607" s="15" t="s">
        <v>8323</v>
      </c>
      <c r="P1607" s="10" t="s">
        <v>8324</v>
      </c>
      <c r="Q1607" s="10">
        <f t="shared" si="101"/>
        <v>101</v>
      </c>
      <c r="R1607" s="10">
        <f t="shared" si="100"/>
        <v>137.31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t="b">
        <v>1</v>
      </c>
      <c r="N1608" s="10" t="s">
        <v>8274</v>
      </c>
      <c r="O1608" s="15" t="s">
        <v>8323</v>
      </c>
      <c r="P1608" s="10" t="s">
        <v>8324</v>
      </c>
      <c r="Q1608" s="10">
        <f t="shared" si="101"/>
        <v>101</v>
      </c>
      <c r="R1608" s="10">
        <f t="shared" si="100"/>
        <v>87.83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t="b">
        <v>1</v>
      </c>
      <c r="N1609" s="10" t="s">
        <v>8274</v>
      </c>
      <c r="O1609" s="15" t="s">
        <v>8323</v>
      </c>
      <c r="P1609" s="10" t="s">
        <v>8324</v>
      </c>
      <c r="Q1609" s="10">
        <f t="shared" si="101"/>
        <v>145</v>
      </c>
      <c r="R1609" s="10">
        <f t="shared" si="100"/>
        <v>70.790000000000006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t="b">
        <v>1</v>
      </c>
      <c r="N1610" s="10" t="s">
        <v>8274</v>
      </c>
      <c r="O1610" s="15" t="s">
        <v>8323</v>
      </c>
      <c r="P1610" s="10" t="s">
        <v>8324</v>
      </c>
      <c r="Q1610" s="10">
        <f t="shared" si="101"/>
        <v>101</v>
      </c>
      <c r="R1610" s="10">
        <f t="shared" si="100"/>
        <v>52.83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t="b">
        <v>1</v>
      </c>
      <c r="N1611" s="10" t="s">
        <v>8274</v>
      </c>
      <c r="O1611" s="15" t="s">
        <v>8323</v>
      </c>
      <c r="P1611" s="10" t="s">
        <v>8324</v>
      </c>
      <c r="Q1611" s="10">
        <f t="shared" si="101"/>
        <v>118</v>
      </c>
      <c r="R1611" s="10">
        <f t="shared" si="100"/>
        <v>443.75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t="b">
        <v>1</v>
      </c>
      <c r="N1612" s="10" t="s">
        <v>8274</v>
      </c>
      <c r="O1612" s="15" t="s">
        <v>8323</v>
      </c>
      <c r="P1612" s="10" t="s">
        <v>8324</v>
      </c>
      <c r="Q1612" s="10">
        <f t="shared" si="101"/>
        <v>272</v>
      </c>
      <c r="R1612" s="10">
        <f t="shared" si="100"/>
        <v>48.54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t="b">
        <v>1</v>
      </c>
      <c r="N1613" s="10" t="s">
        <v>8274</v>
      </c>
      <c r="O1613" s="15" t="s">
        <v>8323</v>
      </c>
      <c r="P1613" s="10" t="s">
        <v>8324</v>
      </c>
      <c r="Q1613" s="10">
        <f t="shared" si="101"/>
        <v>125</v>
      </c>
      <c r="R1613" s="10">
        <f t="shared" si="100"/>
        <v>37.07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t="b">
        <v>1</v>
      </c>
      <c r="N1614" s="10" t="s">
        <v>8274</v>
      </c>
      <c r="O1614" s="15" t="s">
        <v>8323</v>
      </c>
      <c r="P1614" s="10" t="s">
        <v>8324</v>
      </c>
      <c r="Q1614" s="10">
        <f t="shared" si="101"/>
        <v>110</v>
      </c>
      <c r="R1614" s="10">
        <f t="shared" si="100"/>
        <v>50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t="b">
        <v>1</v>
      </c>
      <c r="N1615" s="10" t="s">
        <v>8274</v>
      </c>
      <c r="O1615" s="15" t="s">
        <v>8323</v>
      </c>
      <c r="P1615" s="10" t="s">
        <v>8324</v>
      </c>
      <c r="Q1615" s="10">
        <f t="shared" si="101"/>
        <v>102</v>
      </c>
      <c r="R1615" s="10">
        <f t="shared" si="100"/>
        <v>39.04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t="b">
        <v>1</v>
      </c>
      <c r="N1616" s="10" t="s">
        <v>8274</v>
      </c>
      <c r="O1616" s="15" t="s">
        <v>8323</v>
      </c>
      <c r="P1616" s="10" t="s">
        <v>8324</v>
      </c>
      <c r="Q1616" s="10">
        <f t="shared" si="101"/>
        <v>103</v>
      </c>
      <c r="R1616" s="10">
        <f t="shared" si="100"/>
        <v>66.69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t="b">
        <v>1</v>
      </c>
      <c r="N1617" s="10" t="s">
        <v>8274</v>
      </c>
      <c r="O1617" s="15" t="s">
        <v>8323</v>
      </c>
      <c r="P1617" s="10" t="s">
        <v>8324</v>
      </c>
      <c r="Q1617" s="10">
        <f t="shared" si="101"/>
        <v>114</v>
      </c>
      <c r="R1617" s="10">
        <f t="shared" si="100"/>
        <v>67.13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t="b">
        <v>1</v>
      </c>
      <c r="N1618" s="10" t="s">
        <v>8274</v>
      </c>
      <c r="O1618" s="15" t="s">
        <v>8323</v>
      </c>
      <c r="P1618" s="10" t="s">
        <v>8324</v>
      </c>
      <c r="Q1618" s="10">
        <f t="shared" si="101"/>
        <v>104</v>
      </c>
      <c r="R1618" s="10">
        <f t="shared" si="100"/>
        <v>66.37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t="b">
        <v>1</v>
      </c>
      <c r="N1619" s="10" t="s">
        <v>8274</v>
      </c>
      <c r="O1619" s="15" t="s">
        <v>8323</v>
      </c>
      <c r="P1619" s="10" t="s">
        <v>8324</v>
      </c>
      <c r="Q1619" s="10">
        <f t="shared" si="101"/>
        <v>146</v>
      </c>
      <c r="R1619" s="10">
        <f t="shared" si="100"/>
        <v>64.62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t="b">
        <v>1</v>
      </c>
      <c r="N1620" s="10" t="s">
        <v>8274</v>
      </c>
      <c r="O1620" s="15" t="s">
        <v>8323</v>
      </c>
      <c r="P1620" s="10" t="s">
        <v>8324</v>
      </c>
      <c r="Q1620" s="10">
        <f t="shared" si="101"/>
        <v>105</v>
      </c>
      <c r="R1620" s="10">
        <f t="shared" si="100"/>
        <v>58.37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t="b">
        <v>1</v>
      </c>
      <c r="N1621" s="10" t="s">
        <v>8274</v>
      </c>
      <c r="O1621" s="15" t="s">
        <v>8323</v>
      </c>
      <c r="P1621" s="10" t="s">
        <v>8324</v>
      </c>
      <c r="Q1621" s="10">
        <f t="shared" si="101"/>
        <v>133</v>
      </c>
      <c r="R1621" s="10">
        <f t="shared" si="100"/>
        <v>86.96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t="b">
        <v>1</v>
      </c>
      <c r="N1622" s="10" t="s">
        <v>8274</v>
      </c>
      <c r="O1622" s="15" t="s">
        <v>8323</v>
      </c>
      <c r="P1622" s="10" t="s">
        <v>8324</v>
      </c>
      <c r="Q1622" s="10">
        <f t="shared" si="101"/>
        <v>113</v>
      </c>
      <c r="R1622" s="10">
        <f t="shared" si="100"/>
        <v>66.47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t="b">
        <v>1</v>
      </c>
      <c r="N1623" s="10" t="s">
        <v>8274</v>
      </c>
      <c r="O1623" s="15" t="s">
        <v>8323</v>
      </c>
      <c r="P1623" s="10" t="s">
        <v>8324</v>
      </c>
      <c r="Q1623" s="10">
        <f t="shared" si="101"/>
        <v>121</v>
      </c>
      <c r="R1623" s="10">
        <f t="shared" si="100"/>
        <v>163.78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t="b">
        <v>1</v>
      </c>
      <c r="N1624" s="10" t="s">
        <v>8274</v>
      </c>
      <c r="O1624" s="15" t="s">
        <v>8323</v>
      </c>
      <c r="P1624" s="10" t="s">
        <v>8324</v>
      </c>
      <c r="Q1624" s="10">
        <f t="shared" si="101"/>
        <v>102</v>
      </c>
      <c r="R1624" s="10">
        <f t="shared" si="100"/>
        <v>107.98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t="b">
        <v>1</v>
      </c>
      <c r="N1625" s="10" t="s">
        <v>8274</v>
      </c>
      <c r="O1625" s="15" t="s">
        <v>8323</v>
      </c>
      <c r="P1625" s="10" t="s">
        <v>8324</v>
      </c>
      <c r="Q1625" s="10">
        <f t="shared" si="101"/>
        <v>101</v>
      </c>
      <c r="R1625" s="10">
        <f t="shared" si="100"/>
        <v>42.11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t="b">
        <v>1</v>
      </c>
      <c r="N1626" s="10" t="s">
        <v>8274</v>
      </c>
      <c r="O1626" s="15" t="s">
        <v>8323</v>
      </c>
      <c r="P1626" s="10" t="s">
        <v>8324</v>
      </c>
      <c r="Q1626" s="10">
        <f t="shared" si="101"/>
        <v>118</v>
      </c>
      <c r="R1626" s="10">
        <f t="shared" si="100"/>
        <v>47.2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t="b">
        <v>1</v>
      </c>
      <c r="N1627" s="10" t="s">
        <v>8274</v>
      </c>
      <c r="O1627" s="15" t="s">
        <v>8323</v>
      </c>
      <c r="P1627" s="10" t="s">
        <v>8324</v>
      </c>
      <c r="Q1627" s="10">
        <f t="shared" si="101"/>
        <v>155</v>
      </c>
      <c r="R1627" s="10">
        <f t="shared" si="100"/>
        <v>112.02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t="b">
        <v>1</v>
      </c>
      <c r="N1628" s="10" t="s">
        <v>8274</v>
      </c>
      <c r="O1628" s="15" t="s">
        <v>8323</v>
      </c>
      <c r="P1628" s="10" t="s">
        <v>8324</v>
      </c>
      <c r="Q1628" s="10">
        <f t="shared" si="101"/>
        <v>101</v>
      </c>
      <c r="R1628" s="10">
        <f t="shared" si="100"/>
        <v>74.95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t="b">
        <v>1</v>
      </c>
      <c r="N1629" s="10" t="s">
        <v>8274</v>
      </c>
      <c r="O1629" s="15" t="s">
        <v>8323</v>
      </c>
      <c r="P1629" s="10" t="s">
        <v>8324</v>
      </c>
      <c r="Q1629" s="10">
        <f t="shared" si="101"/>
        <v>117</v>
      </c>
      <c r="R1629" s="10">
        <f t="shared" si="100"/>
        <v>61.58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t="b">
        <v>1</v>
      </c>
      <c r="N1630" s="10" t="s">
        <v>8274</v>
      </c>
      <c r="O1630" s="15" t="s">
        <v>8323</v>
      </c>
      <c r="P1630" s="10" t="s">
        <v>8324</v>
      </c>
      <c r="Q1630" s="10">
        <f t="shared" si="101"/>
        <v>101</v>
      </c>
      <c r="R1630" s="10">
        <f t="shared" si="100"/>
        <v>45.88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t="b">
        <v>1</v>
      </c>
      <c r="N1631" s="10" t="s">
        <v>8274</v>
      </c>
      <c r="O1631" s="15" t="s">
        <v>8323</v>
      </c>
      <c r="P1631" s="10" t="s">
        <v>8324</v>
      </c>
      <c r="Q1631" s="10">
        <f t="shared" si="101"/>
        <v>104</v>
      </c>
      <c r="R1631" s="10">
        <f t="shared" si="100"/>
        <v>75.849999999999994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t="b">
        <v>1</v>
      </c>
      <c r="N1632" s="10" t="s">
        <v>8274</v>
      </c>
      <c r="O1632" s="15" t="s">
        <v>8323</v>
      </c>
      <c r="P1632" s="10" t="s">
        <v>8324</v>
      </c>
      <c r="Q1632" s="10">
        <f t="shared" si="101"/>
        <v>265</v>
      </c>
      <c r="R1632" s="10">
        <f t="shared" si="100"/>
        <v>84.21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t="b">
        <v>1</v>
      </c>
      <c r="N1633" s="10" t="s">
        <v>8274</v>
      </c>
      <c r="O1633" s="15" t="s">
        <v>8323</v>
      </c>
      <c r="P1633" s="10" t="s">
        <v>8324</v>
      </c>
      <c r="Q1633" s="10">
        <f t="shared" si="101"/>
        <v>156</v>
      </c>
      <c r="R1633" s="10">
        <f t="shared" si="100"/>
        <v>117.23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t="b">
        <v>1</v>
      </c>
      <c r="N1634" s="10" t="s">
        <v>8274</v>
      </c>
      <c r="O1634" s="15" t="s">
        <v>8323</v>
      </c>
      <c r="P1634" s="10" t="s">
        <v>8324</v>
      </c>
      <c r="Q1634" s="10">
        <f t="shared" si="101"/>
        <v>102</v>
      </c>
      <c r="R1634" s="10">
        <f t="shared" si="100"/>
        <v>86.49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t="b">
        <v>1</v>
      </c>
      <c r="N1635" s="10" t="s">
        <v>8274</v>
      </c>
      <c r="O1635" s="15" t="s">
        <v>8323</v>
      </c>
      <c r="P1635" s="10" t="s">
        <v>8324</v>
      </c>
      <c r="Q1635" s="10">
        <f t="shared" si="101"/>
        <v>100</v>
      </c>
      <c r="R1635" s="10">
        <f t="shared" si="100"/>
        <v>172.41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t="b">
        <v>1</v>
      </c>
      <c r="N1636" s="10" t="s">
        <v>8274</v>
      </c>
      <c r="O1636" s="15" t="s">
        <v>8323</v>
      </c>
      <c r="P1636" s="10" t="s">
        <v>8324</v>
      </c>
      <c r="Q1636" s="10">
        <f t="shared" si="101"/>
        <v>101</v>
      </c>
      <c r="R1636" s="10">
        <f t="shared" si="100"/>
        <v>62.81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t="b">
        <v>1</v>
      </c>
      <c r="N1637" s="10" t="s">
        <v>8274</v>
      </c>
      <c r="O1637" s="15" t="s">
        <v>8323</v>
      </c>
      <c r="P1637" s="10" t="s">
        <v>8324</v>
      </c>
      <c r="Q1637" s="10">
        <f t="shared" si="101"/>
        <v>125</v>
      </c>
      <c r="R1637" s="10">
        <f t="shared" si="100"/>
        <v>67.73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t="b">
        <v>1</v>
      </c>
      <c r="N1638" s="10" t="s">
        <v>8274</v>
      </c>
      <c r="O1638" s="15" t="s">
        <v>8323</v>
      </c>
      <c r="P1638" s="10" t="s">
        <v>8324</v>
      </c>
      <c r="Q1638" s="10">
        <f t="shared" si="101"/>
        <v>104</v>
      </c>
      <c r="R1638" s="10">
        <f t="shared" si="100"/>
        <v>53.56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t="b">
        <v>1</v>
      </c>
      <c r="N1639" s="10" t="s">
        <v>8274</v>
      </c>
      <c r="O1639" s="15" t="s">
        <v>8323</v>
      </c>
      <c r="P1639" s="10" t="s">
        <v>8324</v>
      </c>
      <c r="Q1639" s="10">
        <f t="shared" si="101"/>
        <v>104</v>
      </c>
      <c r="R1639" s="10">
        <f t="shared" si="100"/>
        <v>34.6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t="b">
        <v>1</v>
      </c>
      <c r="N1640" s="10" t="s">
        <v>8274</v>
      </c>
      <c r="O1640" s="15" t="s">
        <v>8323</v>
      </c>
      <c r="P1640" s="10" t="s">
        <v>8324</v>
      </c>
      <c r="Q1640" s="10">
        <f t="shared" si="101"/>
        <v>105</v>
      </c>
      <c r="R1640" s="10">
        <f t="shared" si="100"/>
        <v>38.89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t="b">
        <v>1</v>
      </c>
      <c r="N1641" s="10" t="s">
        <v>8274</v>
      </c>
      <c r="O1641" s="15" t="s">
        <v>8323</v>
      </c>
      <c r="P1641" s="10" t="s">
        <v>8324</v>
      </c>
      <c r="Q1641" s="10">
        <f t="shared" si="101"/>
        <v>100</v>
      </c>
      <c r="R1641" s="10">
        <f t="shared" si="100"/>
        <v>94.74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t="b">
        <v>1</v>
      </c>
      <c r="N1642" s="10" t="s">
        <v>8274</v>
      </c>
      <c r="O1642" s="15" t="s">
        <v>8323</v>
      </c>
      <c r="P1642" s="10" t="s">
        <v>8324</v>
      </c>
      <c r="Q1642" s="10">
        <f t="shared" si="101"/>
        <v>170</v>
      </c>
      <c r="R1642" s="10">
        <f t="shared" si="100"/>
        <v>39.97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t="b">
        <v>1</v>
      </c>
      <c r="N1643" s="10" t="s">
        <v>8290</v>
      </c>
      <c r="O1643" s="15" t="s">
        <v>8323</v>
      </c>
      <c r="P1643" s="10" t="s">
        <v>8344</v>
      </c>
      <c r="Q1643" s="10">
        <f t="shared" si="101"/>
        <v>101</v>
      </c>
      <c r="R1643" s="10">
        <f t="shared" si="100"/>
        <v>97.5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t="b">
        <v>1</v>
      </c>
      <c r="N1644" s="10" t="s">
        <v>8290</v>
      </c>
      <c r="O1644" s="15" t="s">
        <v>8323</v>
      </c>
      <c r="P1644" s="10" t="s">
        <v>8344</v>
      </c>
      <c r="Q1644" s="10">
        <f t="shared" si="101"/>
        <v>100</v>
      </c>
      <c r="R1644" s="10">
        <f t="shared" si="100"/>
        <v>42.86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t="b">
        <v>1</v>
      </c>
      <c r="N1645" s="10" t="s">
        <v>8290</v>
      </c>
      <c r="O1645" s="15" t="s">
        <v>8323</v>
      </c>
      <c r="P1645" s="10" t="s">
        <v>8344</v>
      </c>
      <c r="Q1645" s="10">
        <f t="shared" si="101"/>
        <v>125</v>
      </c>
      <c r="R1645" s="10">
        <f t="shared" si="100"/>
        <v>168.51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t="b">
        <v>1</v>
      </c>
      <c r="N1646" s="10" t="s">
        <v>8290</v>
      </c>
      <c r="O1646" s="15" t="s">
        <v>8323</v>
      </c>
      <c r="P1646" s="10" t="s">
        <v>8344</v>
      </c>
      <c r="Q1646" s="10">
        <f t="shared" si="101"/>
        <v>110</v>
      </c>
      <c r="R1646" s="10">
        <f t="shared" si="100"/>
        <v>85.55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t="b">
        <v>1</v>
      </c>
      <c r="N1647" s="10" t="s">
        <v>8290</v>
      </c>
      <c r="O1647" s="15" t="s">
        <v>8323</v>
      </c>
      <c r="P1647" s="10" t="s">
        <v>8344</v>
      </c>
      <c r="Q1647" s="10">
        <f t="shared" si="101"/>
        <v>111</v>
      </c>
      <c r="R1647" s="10">
        <f t="shared" si="100"/>
        <v>554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t="b">
        <v>1</v>
      </c>
      <c r="N1648" s="10" t="s">
        <v>8290</v>
      </c>
      <c r="O1648" s="15" t="s">
        <v>8323</v>
      </c>
      <c r="P1648" s="10" t="s">
        <v>8344</v>
      </c>
      <c r="Q1648" s="10">
        <f t="shared" si="101"/>
        <v>110</v>
      </c>
      <c r="R1648" s="10">
        <f t="shared" si="100"/>
        <v>26.55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t="b">
        <v>1</v>
      </c>
      <c r="N1649" s="10" t="s">
        <v>8290</v>
      </c>
      <c r="O1649" s="15" t="s">
        <v>8323</v>
      </c>
      <c r="P1649" s="10" t="s">
        <v>8344</v>
      </c>
      <c r="Q1649" s="10">
        <f t="shared" si="101"/>
        <v>105</v>
      </c>
      <c r="R1649" s="10">
        <f t="shared" si="100"/>
        <v>113.83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t="b">
        <v>1</v>
      </c>
      <c r="N1650" s="10" t="s">
        <v>8290</v>
      </c>
      <c r="O1650" s="15" t="s">
        <v>8323</v>
      </c>
      <c r="P1650" s="10" t="s">
        <v>8344</v>
      </c>
      <c r="Q1650" s="10">
        <f t="shared" si="101"/>
        <v>125</v>
      </c>
      <c r="R1650" s="10">
        <f t="shared" si="100"/>
        <v>32.01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t="b">
        <v>1</v>
      </c>
      <c r="N1651" s="10" t="s">
        <v>8290</v>
      </c>
      <c r="O1651" s="15" t="s">
        <v>8323</v>
      </c>
      <c r="P1651" s="10" t="s">
        <v>8344</v>
      </c>
      <c r="Q1651" s="10">
        <f t="shared" si="101"/>
        <v>101</v>
      </c>
      <c r="R1651" s="10">
        <f t="shared" si="100"/>
        <v>47.19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t="b">
        <v>1</v>
      </c>
      <c r="N1652" s="10" t="s">
        <v>8290</v>
      </c>
      <c r="O1652" s="15" t="s">
        <v>8323</v>
      </c>
      <c r="P1652" s="10" t="s">
        <v>8344</v>
      </c>
      <c r="Q1652" s="10">
        <f t="shared" si="101"/>
        <v>142</v>
      </c>
      <c r="R1652" s="10">
        <f t="shared" si="100"/>
        <v>88.47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t="b">
        <v>1</v>
      </c>
      <c r="N1653" s="10" t="s">
        <v>8290</v>
      </c>
      <c r="O1653" s="15" t="s">
        <v>8323</v>
      </c>
      <c r="P1653" s="10" t="s">
        <v>8344</v>
      </c>
      <c r="Q1653" s="10">
        <f t="shared" si="101"/>
        <v>101</v>
      </c>
      <c r="R1653" s="10">
        <f t="shared" si="100"/>
        <v>100.75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t="b">
        <v>1</v>
      </c>
      <c r="N1654" s="10" t="s">
        <v>8290</v>
      </c>
      <c r="O1654" s="15" t="s">
        <v>8323</v>
      </c>
      <c r="P1654" s="10" t="s">
        <v>8344</v>
      </c>
      <c r="Q1654" s="10">
        <f t="shared" si="101"/>
        <v>101</v>
      </c>
      <c r="R1654" s="10">
        <f t="shared" si="100"/>
        <v>64.709999999999994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t="b">
        <v>1</v>
      </c>
      <c r="N1655" s="10" t="s">
        <v>8290</v>
      </c>
      <c r="O1655" s="15" t="s">
        <v>8323</v>
      </c>
      <c r="P1655" s="10" t="s">
        <v>8344</v>
      </c>
      <c r="Q1655" s="10">
        <f t="shared" si="101"/>
        <v>174</v>
      </c>
      <c r="R1655" s="10">
        <f t="shared" si="100"/>
        <v>51.85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t="b">
        <v>1</v>
      </c>
      <c r="N1656" s="10" t="s">
        <v>8290</v>
      </c>
      <c r="O1656" s="15" t="s">
        <v>8323</v>
      </c>
      <c r="P1656" s="10" t="s">
        <v>8344</v>
      </c>
      <c r="Q1656" s="10">
        <f t="shared" si="101"/>
        <v>120</v>
      </c>
      <c r="R1656" s="10">
        <f t="shared" si="100"/>
        <v>38.79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t="b">
        <v>1</v>
      </c>
      <c r="N1657" s="10" t="s">
        <v>8290</v>
      </c>
      <c r="O1657" s="15" t="s">
        <v>8323</v>
      </c>
      <c r="P1657" s="10" t="s">
        <v>8344</v>
      </c>
      <c r="Q1657" s="10">
        <f t="shared" si="101"/>
        <v>143</v>
      </c>
      <c r="R1657" s="10">
        <f t="shared" si="100"/>
        <v>44.65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t="b">
        <v>1</v>
      </c>
      <c r="N1658" s="10" t="s">
        <v>8290</v>
      </c>
      <c r="O1658" s="15" t="s">
        <v>8323</v>
      </c>
      <c r="P1658" s="10" t="s">
        <v>8344</v>
      </c>
      <c r="Q1658" s="10">
        <f t="shared" si="101"/>
        <v>100</v>
      </c>
      <c r="R1658" s="10">
        <f t="shared" si="100"/>
        <v>156.77000000000001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t="b">
        <v>1</v>
      </c>
      <c r="N1659" s="10" t="s">
        <v>8290</v>
      </c>
      <c r="O1659" s="15" t="s">
        <v>8323</v>
      </c>
      <c r="P1659" s="10" t="s">
        <v>8344</v>
      </c>
      <c r="Q1659" s="10">
        <f t="shared" si="101"/>
        <v>105</v>
      </c>
      <c r="R1659" s="10">
        <f t="shared" si="100"/>
        <v>118.7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t="b">
        <v>1</v>
      </c>
      <c r="N1660" s="10" t="s">
        <v>8290</v>
      </c>
      <c r="O1660" s="15" t="s">
        <v>8323</v>
      </c>
      <c r="P1660" s="10" t="s">
        <v>8344</v>
      </c>
      <c r="Q1660" s="10">
        <f t="shared" si="101"/>
        <v>132</v>
      </c>
      <c r="R1660" s="10">
        <f t="shared" si="100"/>
        <v>74.150000000000006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t="b">
        <v>1</v>
      </c>
      <c r="N1661" s="10" t="s">
        <v>8290</v>
      </c>
      <c r="O1661" s="15" t="s">
        <v>8323</v>
      </c>
      <c r="P1661" s="10" t="s">
        <v>8344</v>
      </c>
      <c r="Q1661" s="10">
        <f t="shared" si="101"/>
        <v>113</v>
      </c>
      <c r="R1661" s="10">
        <f t="shared" si="100"/>
        <v>12.53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t="b">
        <v>1</v>
      </c>
      <c r="N1662" s="10" t="s">
        <v>8290</v>
      </c>
      <c r="O1662" s="15" t="s">
        <v>8323</v>
      </c>
      <c r="P1662" s="10" t="s">
        <v>8344</v>
      </c>
      <c r="Q1662" s="10">
        <f t="shared" si="101"/>
        <v>1254</v>
      </c>
      <c r="R1662" s="10">
        <f t="shared" si="100"/>
        <v>27.86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t="b">
        <v>1</v>
      </c>
      <c r="N1663" s="10" t="s">
        <v>8290</v>
      </c>
      <c r="O1663" s="15" t="s">
        <v>8323</v>
      </c>
      <c r="P1663" s="10" t="s">
        <v>8344</v>
      </c>
      <c r="Q1663" s="10">
        <f t="shared" si="101"/>
        <v>103</v>
      </c>
      <c r="R1663" s="10">
        <f t="shared" si="100"/>
        <v>80.180000000000007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t="b">
        <v>1</v>
      </c>
      <c r="N1664" s="10" t="s">
        <v>8290</v>
      </c>
      <c r="O1664" s="15" t="s">
        <v>8323</v>
      </c>
      <c r="P1664" s="10" t="s">
        <v>8344</v>
      </c>
      <c r="Q1664" s="10">
        <f t="shared" si="101"/>
        <v>103</v>
      </c>
      <c r="R1664" s="10">
        <f t="shared" si="100"/>
        <v>132.44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t="b">
        <v>1</v>
      </c>
      <c r="N1665" s="10" t="s">
        <v>8290</v>
      </c>
      <c r="O1665" s="15" t="s">
        <v>8323</v>
      </c>
      <c r="P1665" s="10" t="s">
        <v>8344</v>
      </c>
      <c r="Q1665" s="10">
        <f t="shared" si="101"/>
        <v>108</v>
      </c>
      <c r="R1665" s="10">
        <f t="shared" si="100"/>
        <v>33.75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t="b">
        <v>1</v>
      </c>
      <c r="N1666" s="10" t="s">
        <v>8290</v>
      </c>
      <c r="O1666" s="15" t="s">
        <v>8323</v>
      </c>
      <c r="P1666" s="10" t="s">
        <v>8344</v>
      </c>
      <c r="Q1666" s="10">
        <f t="shared" si="101"/>
        <v>122</v>
      </c>
      <c r="R1666" s="10">
        <f t="shared" ref="R1666:R1729" si="104">IFERROR(ROUND(E1666/L1666,2),0)</f>
        <v>34.380000000000003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t="b">
        <v>1</v>
      </c>
      <c r="N1667" s="10" t="s">
        <v>8290</v>
      </c>
      <c r="O1667" s="15" t="s">
        <v>8323</v>
      </c>
      <c r="P1667" s="10" t="s">
        <v>8344</v>
      </c>
      <c r="Q1667" s="10">
        <f t="shared" ref="Q1667:Q1730" si="105">ROUND(E1667/D1667*100,0)</f>
        <v>119</v>
      </c>
      <c r="R1667" s="10">
        <f t="shared" si="104"/>
        <v>44.96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t="b">
        <v>1</v>
      </c>
      <c r="N1668" s="10" t="s">
        <v>8290</v>
      </c>
      <c r="O1668" s="15" t="s">
        <v>8323</v>
      </c>
      <c r="P1668" s="10" t="s">
        <v>8344</v>
      </c>
      <c r="Q1668" s="10">
        <f t="shared" si="105"/>
        <v>161</v>
      </c>
      <c r="R1668" s="10">
        <f t="shared" si="104"/>
        <v>41.04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t="b">
        <v>1</v>
      </c>
      <c r="N1669" s="10" t="s">
        <v>8290</v>
      </c>
      <c r="O1669" s="15" t="s">
        <v>8323</v>
      </c>
      <c r="P1669" s="10" t="s">
        <v>8344</v>
      </c>
      <c r="Q1669" s="10">
        <f t="shared" si="105"/>
        <v>127</v>
      </c>
      <c r="R1669" s="10">
        <f t="shared" si="104"/>
        <v>52.6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t="b">
        <v>1</v>
      </c>
      <c r="N1670" s="10" t="s">
        <v>8290</v>
      </c>
      <c r="O1670" s="15" t="s">
        <v>8323</v>
      </c>
      <c r="P1670" s="10" t="s">
        <v>8344</v>
      </c>
      <c r="Q1670" s="10">
        <f t="shared" si="105"/>
        <v>103</v>
      </c>
      <c r="R1670" s="10">
        <f t="shared" si="104"/>
        <v>70.78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t="b">
        <v>1</v>
      </c>
      <c r="N1671" s="10" t="s">
        <v>8290</v>
      </c>
      <c r="O1671" s="15" t="s">
        <v>8323</v>
      </c>
      <c r="P1671" s="10" t="s">
        <v>8344</v>
      </c>
      <c r="Q1671" s="10">
        <f t="shared" si="105"/>
        <v>140</v>
      </c>
      <c r="R1671" s="10">
        <f t="shared" si="104"/>
        <v>53.75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t="b">
        <v>1</v>
      </c>
      <c r="N1672" s="10" t="s">
        <v>8290</v>
      </c>
      <c r="O1672" s="15" t="s">
        <v>8323</v>
      </c>
      <c r="P1672" s="10" t="s">
        <v>8344</v>
      </c>
      <c r="Q1672" s="10">
        <f t="shared" si="105"/>
        <v>103</v>
      </c>
      <c r="R1672" s="10">
        <f t="shared" si="104"/>
        <v>44.61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t="b">
        <v>1</v>
      </c>
      <c r="N1673" s="10" t="s">
        <v>8290</v>
      </c>
      <c r="O1673" s="15" t="s">
        <v>8323</v>
      </c>
      <c r="P1673" s="10" t="s">
        <v>8344</v>
      </c>
      <c r="Q1673" s="10">
        <f t="shared" si="105"/>
        <v>101</v>
      </c>
      <c r="R1673" s="10">
        <f t="shared" si="104"/>
        <v>26.15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t="b">
        <v>1</v>
      </c>
      <c r="N1674" s="10" t="s">
        <v>8290</v>
      </c>
      <c r="O1674" s="15" t="s">
        <v>8323</v>
      </c>
      <c r="P1674" s="10" t="s">
        <v>8344</v>
      </c>
      <c r="Q1674" s="10">
        <f t="shared" si="105"/>
        <v>113</v>
      </c>
      <c r="R1674" s="10">
        <f t="shared" si="104"/>
        <v>39.18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t="b">
        <v>1</v>
      </c>
      <c r="N1675" s="10" t="s">
        <v>8290</v>
      </c>
      <c r="O1675" s="15" t="s">
        <v>8323</v>
      </c>
      <c r="P1675" s="10" t="s">
        <v>8344</v>
      </c>
      <c r="Q1675" s="10">
        <f t="shared" si="105"/>
        <v>128</v>
      </c>
      <c r="R1675" s="10">
        <f t="shared" si="104"/>
        <v>45.59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t="b">
        <v>1</v>
      </c>
      <c r="N1676" s="10" t="s">
        <v>8290</v>
      </c>
      <c r="O1676" s="15" t="s">
        <v>8323</v>
      </c>
      <c r="P1676" s="10" t="s">
        <v>8344</v>
      </c>
      <c r="Q1676" s="10">
        <f t="shared" si="105"/>
        <v>202</v>
      </c>
      <c r="R1676" s="10">
        <f t="shared" si="104"/>
        <v>89.25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t="b">
        <v>1</v>
      </c>
      <c r="N1677" s="10" t="s">
        <v>8290</v>
      </c>
      <c r="O1677" s="15" t="s">
        <v>8323</v>
      </c>
      <c r="P1677" s="10" t="s">
        <v>8344</v>
      </c>
      <c r="Q1677" s="10">
        <f t="shared" si="105"/>
        <v>137</v>
      </c>
      <c r="R1677" s="10">
        <f t="shared" si="104"/>
        <v>40.42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t="b">
        <v>1</v>
      </c>
      <c r="N1678" s="10" t="s">
        <v>8290</v>
      </c>
      <c r="O1678" s="15" t="s">
        <v>8323</v>
      </c>
      <c r="P1678" s="10" t="s">
        <v>8344</v>
      </c>
      <c r="Q1678" s="10">
        <f t="shared" si="105"/>
        <v>115</v>
      </c>
      <c r="R1678" s="10">
        <f t="shared" si="104"/>
        <v>82.38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t="b">
        <v>1</v>
      </c>
      <c r="N1679" s="10" t="s">
        <v>8290</v>
      </c>
      <c r="O1679" s="15" t="s">
        <v>8323</v>
      </c>
      <c r="P1679" s="10" t="s">
        <v>8344</v>
      </c>
      <c r="Q1679" s="10">
        <f t="shared" si="105"/>
        <v>112</v>
      </c>
      <c r="R1679" s="10">
        <f t="shared" si="104"/>
        <v>159.52000000000001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t="b">
        <v>1</v>
      </c>
      <c r="N1680" s="10" t="s">
        <v>8290</v>
      </c>
      <c r="O1680" s="15" t="s">
        <v>8323</v>
      </c>
      <c r="P1680" s="10" t="s">
        <v>8344</v>
      </c>
      <c r="Q1680" s="10">
        <f t="shared" si="105"/>
        <v>118</v>
      </c>
      <c r="R1680" s="10">
        <f t="shared" si="104"/>
        <v>36.24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t="b">
        <v>1</v>
      </c>
      <c r="N1681" s="10" t="s">
        <v>8290</v>
      </c>
      <c r="O1681" s="15" t="s">
        <v>8323</v>
      </c>
      <c r="P1681" s="10" t="s">
        <v>8344</v>
      </c>
      <c r="Q1681" s="10">
        <f t="shared" si="105"/>
        <v>175</v>
      </c>
      <c r="R1681" s="10">
        <f t="shared" si="104"/>
        <v>62.5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t="b">
        <v>1</v>
      </c>
      <c r="N1682" s="10" t="s">
        <v>8290</v>
      </c>
      <c r="O1682" s="15" t="s">
        <v>8323</v>
      </c>
      <c r="P1682" s="10" t="s">
        <v>8344</v>
      </c>
      <c r="Q1682" s="10">
        <f t="shared" si="105"/>
        <v>118</v>
      </c>
      <c r="R1682" s="10">
        <f t="shared" si="104"/>
        <v>47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t="b">
        <v>0</v>
      </c>
      <c r="N1683" s="10" t="s">
        <v>8291</v>
      </c>
      <c r="O1683" s="15" t="s">
        <v>8323</v>
      </c>
      <c r="P1683" s="10" t="s">
        <v>8345</v>
      </c>
      <c r="Q1683" s="10">
        <f t="shared" si="105"/>
        <v>101</v>
      </c>
      <c r="R1683" s="10">
        <f t="shared" si="104"/>
        <v>74.58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t="b">
        <v>0</v>
      </c>
      <c r="N1684" s="10" t="s">
        <v>8291</v>
      </c>
      <c r="O1684" s="15" t="s">
        <v>8323</v>
      </c>
      <c r="P1684" s="10" t="s">
        <v>8345</v>
      </c>
      <c r="Q1684" s="10">
        <f t="shared" si="105"/>
        <v>0</v>
      </c>
      <c r="R1684" s="10">
        <f t="shared" si="104"/>
        <v>0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t="b">
        <v>0</v>
      </c>
      <c r="N1685" s="10" t="s">
        <v>8291</v>
      </c>
      <c r="O1685" s="15" t="s">
        <v>8323</v>
      </c>
      <c r="P1685" s="10" t="s">
        <v>8345</v>
      </c>
      <c r="Q1685" s="10">
        <f t="shared" si="105"/>
        <v>22</v>
      </c>
      <c r="R1685" s="10">
        <f t="shared" si="104"/>
        <v>76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t="b">
        <v>0</v>
      </c>
      <c r="N1686" s="10" t="s">
        <v>8291</v>
      </c>
      <c r="O1686" s="15" t="s">
        <v>8323</v>
      </c>
      <c r="P1686" s="10" t="s">
        <v>8345</v>
      </c>
      <c r="Q1686" s="10">
        <f t="shared" si="105"/>
        <v>109</v>
      </c>
      <c r="R1686" s="10">
        <f t="shared" si="104"/>
        <v>86.44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t="b">
        <v>0</v>
      </c>
      <c r="N1687" s="10" t="s">
        <v>8291</v>
      </c>
      <c r="O1687" s="15" t="s">
        <v>8323</v>
      </c>
      <c r="P1687" s="10" t="s">
        <v>8345</v>
      </c>
      <c r="Q1687" s="10">
        <f t="shared" si="105"/>
        <v>103</v>
      </c>
      <c r="R1687" s="10">
        <f t="shared" si="104"/>
        <v>24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t="b">
        <v>0</v>
      </c>
      <c r="N1688" s="10" t="s">
        <v>8291</v>
      </c>
      <c r="O1688" s="15" t="s">
        <v>8323</v>
      </c>
      <c r="P1688" s="10" t="s">
        <v>8345</v>
      </c>
      <c r="Q1688" s="10">
        <f t="shared" si="105"/>
        <v>0</v>
      </c>
      <c r="R1688" s="10">
        <f t="shared" si="104"/>
        <v>18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t="b">
        <v>0</v>
      </c>
      <c r="N1689" s="10" t="s">
        <v>8291</v>
      </c>
      <c r="O1689" s="15" t="s">
        <v>8323</v>
      </c>
      <c r="P1689" s="10" t="s">
        <v>8345</v>
      </c>
      <c r="Q1689" s="10">
        <f t="shared" si="105"/>
        <v>31</v>
      </c>
      <c r="R1689" s="10">
        <f t="shared" si="104"/>
        <v>80.13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t="b">
        <v>0</v>
      </c>
      <c r="N1690" s="10" t="s">
        <v>8291</v>
      </c>
      <c r="O1690" s="15" t="s">
        <v>8323</v>
      </c>
      <c r="P1690" s="10" t="s">
        <v>8345</v>
      </c>
      <c r="Q1690" s="10">
        <f t="shared" si="105"/>
        <v>44</v>
      </c>
      <c r="R1690" s="10">
        <f t="shared" si="104"/>
        <v>253.14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t="b">
        <v>0</v>
      </c>
      <c r="N1691" s="10" t="s">
        <v>8291</v>
      </c>
      <c r="O1691" s="15" t="s">
        <v>8323</v>
      </c>
      <c r="P1691" s="10" t="s">
        <v>8345</v>
      </c>
      <c r="Q1691" s="10">
        <f t="shared" si="105"/>
        <v>100</v>
      </c>
      <c r="R1691" s="10">
        <f t="shared" si="104"/>
        <v>171.43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t="b">
        <v>0</v>
      </c>
      <c r="N1692" s="10" t="s">
        <v>8291</v>
      </c>
      <c r="O1692" s="15" t="s">
        <v>8323</v>
      </c>
      <c r="P1692" s="10" t="s">
        <v>8345</v>
      </c>
      <c r="Q1692" s="10">
        <f t="shared" si="105"/>
        <v>25</v>
      </c>
      <c r="R1692" s="10">
        <f t="shared" si="104"/>
        <v>57.73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t="b">
        <v>0</v>
      </c>
      <c r="N1693" s="10" t="s">
        <v>8291</v>
      </c>
      <c r="O1693" s="15" t="s">
        <v>8323</v>
      </c>
      <c r="P1693" s="10" t="s">
        <v>8345</v>
      </c>
      <c r="Q1693" s="10">
        <f t="shared" si="105"/>
        <v>33</v>
      </c>
      <c r="R1693" s="10">
        <f t="shared" si="104"/>
        <v>264.26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t="b">
        <v>0</v>
      </c>
      <c r="N1694" s="10" t="s">
        <v>8291</v>
      </c>
      <c r="O1694" s="15" t="s">
        <v>8323</v>
      </c>
      <c r="P1694" s="10" t="s">
        <v>8345</v>
      </c>
      <c r="Q1694" s="10">
        <f t="shared" si="105"/>
        <v>48</v>
      </c>
      <c r="R1694" s="10">
        <f t="shared" si="104"/>
        <v>159.33000000000001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t="b">
        <v>0</v>
      </c>
      <c r="N1695" s="10" t="s">
        <v>8291</v>
      </c>
      <c r="O1695" s="15" t="s">
        <v>8323</v>
      </c>
      <c r="P1695" s="10" t="s">
        <v>8345</v>
      </c>
      <c r="Q1695" s="10">
        <f t="shared" si="105"/>
        <v>9</v>
      </c>
      <c r="R1695" s="10">
        <f t="shared" si="104"/>
        <v>35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t="b">
        <v>0</v>
      </c>
      <c r="N1696" s="10" t="s">
        <v>8291</v>
      </c>
      <c r="O1696" s="15" t="s">
        <v>8323</v>
      </c>
      <c r="P1696" s="10" t="s">
        <v>8345</v>
      </c>
      <c r="Q1696" s="10">
        <f t="shared" si="105"/>
        <v>0</v>
      </c>
      <c r="R1696" s="10">
        <f t="shared" si="104"/>
        <v>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t="b">
        <v>0</v>
      </c>
      <c r="N1697" s="10" t="s">
        <v>8291</v>
      </c>
      <c r="O1697" s="15" t="s">
        <v>8323</v>
      </c>
      <c r="P1697" s="10" t="s">
        <v>8345</v>
      </c>
      <c r="Q1697" s="10">
        <f t="shared" si="105"/>
        <v>12</v>
      </c>
      <c r="R1697" s="10">
        <f t="shared" si="104"/>
        <v>61.09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t="b">
        <v>0</v>
      </c>
      <c r="N1698" s="10" t="s">
        <v>8291</v>
      </c>
      <c r="O1698" s="15" t="s">
        <v>8323</v>
      </c>
      <c r="P1698" s="10" t="s">
        <v>8345</v>
      </c>
      <c r="Q1698" s="10">
        <f t="shared" si="105"/>
        <v>0</v>
      </c>
      <c r="R1698" s="10">
        <f t="shared" si="104"/>
        <v>0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t="b">
        <v>0</v>
      </c>
      <c r="N1699" s="10" t="s">
        <v>8291</v>
      </c>
      <c r="O1699" s="15" t="s">
        <v>8323</v>
      </c>
      <c r="P1699" s="10" t="s">
        <v>8345</v>
      </c>
      <c r="Q1699" s="10">
        <f t="shared" si="105"/>
        <v>20</v>
      </c>
      <c r="R1699" s="10">
        <f t="shared" si="104"/>
        <v>114.82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t="b">
        <v>0</v>
      </c>
      <c r="N1700" s="10" t="s">
        <v>8291</v>
      </c>
      <c r="O1700" s="15" t="s">
        <v>8323</v>
      </c>
      <c r="P1700" s="10" t="s">
        <v>8345</v>
      </c>
      <c r="Q1700" s="10">
        <f t="shared" si="105"/>
        <v>0</v>
      </c>
      <c r="R1700" s="10">
        <f t="shared" si="104"/>
        <v>0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t="b">
        <v>0</v>
      </c>
      <c r="N1701" s="10" t="s">
        <v>8291</v>
      </c>
      <c r="O1701" s="15" t="s">
        <v>8323</v>
      </c>
      <c r="P1701" s="10" t="s">
        <v>8345</v>
      </c>
      <c r="Q1701" s="10">
        <f t="shared" si="105"/>
        <v>4</v>
      </c>
      <c r="R1701" s="10">
        <f t="shared" si="104"/>
        <v>54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t="b">
        <v>0</v>
      </c>
      <c r="N1702" s="10" t="s">
        <v>8291</v>
      </c>
      <c r="O1702" s="15" t="s">
        <v>8323</v>
      </c>
      <c r="P1702" s="10" t="s">
        <v>8345</v>
      </c>
      <c r="Q1702" s="10">
        <f t="shared" si="105"/>
        <v>26</v>
      </c>
      <c r="R1702" s="10">
        <f t="shared" si="104"/>
        <v>65.97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t="b">
        <v>0</v>
      </c>
      <c r="N1703" s="10" t="s">
        <v>8291</v>
      </c>
      <c r="O1703" s="15" t="s">
        <v>8323</v>
      </c>
      <c r="P1703" s="10" t="s">
        <v>8345</v>
      </c>
      <c r="Q1703" s="10">
        <f t="shared" si="105"/>
        <v>0</v>
      </c>
      <c r="R1703" s="10">
        <f t="shared" si="104"/>
        <v>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t="b">
        <v>0</v>
      </c>
      <c r="N1704" s="10" t="s">
        <v>8291</v>
      </c>
      <c r="O1704" s="15" t="s">
        <v>8323</v>
      </c>
      <c r="P1704" s="10" t="s">
        <v>8345</v>
      </c>
      <c r="Q1704" s="10">
        <f t="shared" si="105"/>
        <v>0</v>
      </c>
      <c r="R1704" s="10">
        <f t="shared" si="104"/>
        <v>1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t="b">
        <v>0</v>
      </c>
      <c r="N1705" s="10" t="s">
        <v>8291</v>
      </c>
      <c r="O1705" s="15" t="s">
        <v>8323</v>
      </c>
      <c r="P1705" s="10" t="s">
        <v>8345</v>
      </c>
      <c r="Q1705" s="10">
        <f t="shared" si="105"/>
        <v>1</v>
      </c>
      <c r="R1705" s="10">
        <f t="shared" si="104"/>
        <v>25.5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t="b">
        <v>0</v>
      </c>
      <c r="N1706" s="10" t="s">
        <v>8291</v>
      </c>
      <c r="O1706" s="15" t="s">
        <v>8323</v>
      </c>
      <c r="P1706" s="10" t="s">
        <v>8345</v>
      </c>
      <c r="Q1706" s="10">
        <f t="shared" si="105"/>
        <v>65</v>
      </c>
      <c r="R1706" s="10">
        <f t="shared" si="104"/>
        <v>118.36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t="b">
        <v>0</v>
      </c>
      <c r="N1707" s="10" t="s">
        <v>8291</v>
      </c>
      <c r="O1707" s="15" t="s">
        <v>8323</v>
      </c>
      <c r="P1707" s="10" t="s">
        <v>8345</v>
      </c>
      <c r="Q1707" s="10">
        <f t="shared" si="105"/>
        <v>0</v>
      </c>
      <c r="R1707" s="10">
        <f t="shared" si="104"/>
        <v>0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t="b">
        <v>0</v>
      </c>
      <c r="N1708" s="10" t="s">
        <v>8291</v>
      </c>
      <c r="O1708" s="15" t="s">
        <v>8323</v>
      </c>
      <c r="P1708" s="10" t="s">
        <v>8345</v>
      </c>
      <c r="Q1708" s="10">
        <f t="shared" si="105"/>
        <v>0</v>
      </c>
      <c r="R1708" s="10">
        <f t="shared" si="104"/>
        <v>0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t="b">
        <v>0</v>
      </c>
      <c r="N1709" s="10" t="s">
        <v>8291</v>
      </c>
      <c r="O1709" s="15" t="s">
        <v>8323</v>
      </c>
      <c r="P1709" s="10" t="s">
        <v>8345</v>
      </c>
      <c r="Q1709" s="10">
        <f t="shared" si="105"/>
        <v>10</v>
      </c>
      <c r="R1709" s="10">
        <f t="shared" si="104"/>
        <v>54.11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t="b">
        <v>0</v>
      </c>
      <c r="N1710" s="10" t="s">
        <v>8291</v>
      </c>
      <c r="O1710" s="15" t="s">
        <v>8323</v>
      </c>
      <c r="P1710" s="10" t="s">
        <v>8345</v>
      </c>
      <c r="Q1710" s="10">
        <f t="shared" si="105"/>
        <v>0</v>
      </c>
      <c r="R1710" s="10">
        <f t="shared" si="104"/>
        <v>0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t="b">
        <v>0</v>
      </c>
      <c r="N1711" s="10" t="s">
        <v>8291</v>
      </c>
      <c r="O1711" s="15" t="s">
        <v>8323</v>
      </c>
      <c r="P1711" s="10" t="s">
        <v>8345</v>
      </c>
      <c r="Q1711" s="10">
        <f t="shared" si="105"/>
        <v>5</v>
      </c>
      <c r="R1711" s="10">
        <f t="shared" si="104"/>
        <v>21.25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t="b">
        <v>0</v>
      </c>
      <c r="N1712" s="10" t="s">
        <v>8291</v>
      </c>
      <c r="O1712" s="15" t="s">
        <v>8323</v>
      </c>
      <c r="P1712" s="10" t="s">
        <v>8345</v>
      </c>
      <c r="Q1712" s="10">
        <f t="shared" si="105"/>
        <v>1</v>
      </c>
      <c r="R1712" s="10">
        <f t="shared" si="104"/>
        <v>34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t="b">
        <v>0</v>
      </c>
      <c r="N1713" s="10" t="s">
        <v>8291</v>
      </c>
      <c r="O1713" s="15" t="s">
        <v>8323</v>
      </c>
      <c r="P1713" s="10" t="s">
        <v>8345</v>
      </c>
      <c r="Q1713" s="10">
        <f t="shared" si="105"/>
        <v>11</v>
      </c>
      <c r="R1713" s="10">
        <f t="shared" si="104"/>
        <v>525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t="b">
        <v>0</v>
      </c>
      <c r="N1714" s="10" t="s">
        <v>8291</v>
      </c>
      <c r="O1714" s="15" t="s">
        <v>8323</v>
      </c>
      <c r="P1714" s="10" t="s">
        <v>8345</v>
      </c>
      <c r="Q1714" s="10">
        <f t="shared" si="105"/>
        <v>0</v>
      </c>
      <c r="R1714" s="10">
        <f t="shared" si="104"/>
        <v>0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t="b">
        <v>0</v>
      </c>
      <c r="N1715" s="10" t="s">
        <v>8291</v>
      </c>
      <c r="O1715" s="15" t="s">
        <v>8323</v>
      </c>
      <c r="P1715" s="10" t="s">
        <v>8345</v>
      </c>
      <c r="Q1715" s="10">
        <f t="shared" si="105"/>
        <v>2</v>
      </c>
      <c r="R1715" s="10">
        <f t="shared" si="104"/>
        <v>50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t="b">
        <v>0</v>
      </c>
      <c r="N1716" s="10" t="s">
        <v>8291</v>
      </c>
      <c r="O1716" s="15" t="s">
        <v>8323</v>
      </c>
      <c r="P1716" s="10" t="s">
        <v>8345</v>
      </c>
      <c r="Q1716" s="10">
        <f t="shared" si="105"/>
        <v>8</v>
      </c>
      <c r="R1716" s="10">
        <f t="shared" si="104"/>
        <v>115.71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t="b">
        <v>0</v>
      </c>
      <c r="N1717" s="10" t="s">
        <v>8291</v>
      </c>
      <c r="O1717" s="15" t="s">
        <v>8323</v>
      </c>
      <c r="P1717" s="10" t="s">
        <v>8345</v>
      </c>
      <c r="Q1717" s="10">
        <f t="shared" si="105"/>
        <v>0</v>
      </c>
      <c r="R1717" s="10">
        <f t="shared" si="104"/>
        <v>5.5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t="b">
        <v>0</v>
      </c>
      <c r="N1718" s="10" t="s">
        <v>8291</v>
      </c>
      <c r="O1718" s="15" t="s">
        <v>8323</v>
      </c>
      <c r="P1718" s="10" t="s">
        <v>8345</v>
      </c>
      <c r="Q1718" s="10">
        <f t="shared" si="105"/>
        <v>8</v>
      </c>
      <c r="R1718" s="10">
        <f t="shared" si="104"/>
        <v>50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t="b">
        <v>0</v>
      </c>
      <c r="N1719" s="10" t="s">
        <v>8291</v>
      </c>
      <c r="O1719" s="15" t="s">
        <v>8323</v>
      </c>
      <c r="P1719" s="10" t="s">
        <v>8345</v>
      </c>
      <c r="Q1719" s="10">
        <f t="shared" si="105"/>
        <v>43</v>
      </c>
      <c r="R1719" s="10">
        <f t="shared" si="104"/>
        <v>34.020000000000003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t="b">
        <v>0</v>
      </c>
      <c r="N1720" s="10" t="s">
        <v>8291</v>
      </c>
      <c r="O1720" s="15" t="s">
        <v>8323</v>
      </c>
      <c r="P1720" s="10" t="s">
        <v>8345</v>
      </c>
      <c r="Q1720" s="10">
        <f t="shared" si="105"/>
        <v>0</v>
      </c>
      <c r="R1720" s="10">
        <f t="shared" si="104"/>
        <v>37.5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t="b">
        <v>0</v>
      </c>
      <c r="N1721" s="10" t="s">
        <v>8291</v>
      </c>
      <c r="O1721" s="15" t="s">
        <v>8323</v>
      </c>
      <c r="P1721" s="10" t="s">
        <v>8345</v>
      </c>
      <c r="Q1721" s="10">
        <f t="shared" si="105"/>
        <v>1</v>
      </c>
      <c r="R1721" s="10">
        <f t="shared" si="104"/>
        <v>11.67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t="b">
        <v>0</v>
      </c>
      <c r="N1722" s="10" t="s">
        <v>8291</v>
      </c>
      <c r="O1722" s="15" t="s">
        <v>8323</v>
      </c>
      <c r="P1722" s="10" t="s">
        <v>8345</v>
      </c>
      <c r="Q1722" s="10">
        <f t="shared" si="105"/>
        <v>6</v>
      </c>
      <c r="R1722" s="10">
        <f t="shared" si="104"/>
        <v>28.13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t="b">
        <v>0</v>
      </c>
      <c r="N1723" s="10" t="s">
        <v>8291</v>
      </c>
      <c r="O1723" s="15" t="s">
        <v>8323</v>
      </c>
      <c r="P1723" s="10" t="s">
        <v>8345</v>
      </c>
      <c r="Q1723" s="10">
        <f t="shared" si="105"/>
        <v>0</v>
      </c>
      <c r="R1723" s="10">
        <f t="shared" si="104"/>
        <v>0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t="b">
        <v>0</v>
      </c>
      <c r="N1724" s="10" t="s">
        <v>8291</v>
      </c>
      <c r="O1724" s="15" t="s">
        <v>8323</v>
      </c>
      <c r="P1724" s="10" t="s">
        <v>8345</v>
      </c>
      <c r="Q1724" s="10">
        <f t="shared" si="105"/>
        <v>0</v>
      </c>
      <c r="R1724" s="10">
        <f t="shared" si="104"/>
        <v>1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t="b">
        <v>0</v>
      </c>
      <c r="N1725" s="10" t="s">
        <v>8291</v>
      </c>
      <c r="O1725" s="15" t="s">
        <v>8323</v>
      </c>
      <c r="P1725" s="10" t="s">
        <v>8345</v>
      </c>
      <c r="Q1725" s="10">
        <f t="shared" si="105"/>
        <v>7</v>
      </c>
      <c r="R1725" s="10">
        <f t="shared" si="104"/>
        <v>216.67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t="b">
        <v>0</v>
      </c>
      <c r="N1726" s="10" t="s">
        <v>8291</v>
      </c>
      <c r="O1726" s="15" t="s">
        <v>8323</v>
      </c>
      <c r="P1726" s="10" t="s">
        <v>8345</v>
      </c>
      <c r="Q1726" s="10">
        <f t="shared" si="105"/>
        <v>1</v>
      </c>
      <c r="R1726" s="10">
        <f t="shared" si="104"/>
        <v>8.75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t="b">
        <v>0</v>
      </c>
      <c r="N1727" s="10" t="s">
        <v>8291</v>
      </c>
      <c r="O1727" s="15" t="s">
        <v>8323</v>
      </c>
      <c r="P1727" s="10" t="s">
        <v>8345</v>
      </c>
      <c r="Q1727" s="10">
        <f t="shared" si="105"/>
        <v>10</v>
      </c>
      <c r="R1727" s="10">
        <f t="shared" si="104"/>
        <v>62.22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t="b">
        <v>0</v>
      </c>
      <c r="N1728" s="10" t="s">
        <v>8291</v>
      </c>
      <c r="O1728" s="15" t="s">
        <v>8323</v>
      </c>
      <c r="P1728" s="10" t="s">
        <v>8345</v>
      </c>
      <c r="Q1728" s="10">
        <f t="shared" si="105"/>
        <v>34</v>
      </c>
      <c r="R1728" s="10">
        <f t="shared" si="104"/>
        <v>137.25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t="b">
        <v>0</v>
      </c>
      <c r="N1729" s="10" t="s">
        <v>8291</v>
      </c>
      <c r="O1729" s="15" t="s">
        <v>8323</v>
      </c>
      <c r="P1729" s="10" t="s">
        <v>8345</v>
      </c>
      <c r="Q1729" s="10">
        <f t="shared" si="105"/>
        <v>0</v>
      </c>
      <c r="R1729" s="10">
        <f t="shared" si="104"/>
        <v>1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t="b">
        <v>0</v>
      </c>
      <c r="N1730" s="10" t="s">
        <v>8291</v>
      </c>
      <c r="O1730" s="15" t="s">
        <v>8323</v>
      </c>
      <c r="P1730" s="10" t="s">
        <v>8345</v>
      </c>
      <c r="Q1730" s="10">
        <f t="shared" si="105"/>
        <v>68</v>
      </c>
      <c r="R1730" s="10">
        <f t="shared" ref="R1730:R1793" si="108">IFERROR(ROUND(E1730/L1730,2),0)</f>
        <v>122.14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t="b">
        <v>0</v>
      </c>
      <c r="N1731" s="10" t="s">
        <v>8291</v>
      </c>
      <c r="O1731" s="15" t="s">
        <v>8323</v>
      </c>
      <c r="P1731" s="10" t="s">
        <v>8345</v>
      </c>
      <c r="Q1731" s="10">
        <f t="shared" ref="Q1731:Q1794" si="109">ROUND(E1731/D1731*100,0)</f>
        <v>0</v>
      </c>
      <c r="R1731" s="10">
        <f t="shared" si="108"/>
        <v>0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t="b">
        <v>0</v>
      </c>
      <c r="N1732" s="10" t="s">
        <v>8291</v>
      </c>
      <c r="O1732" s="15" t="s">
        <v>8323</v>
      </c>
      <c r="P1732" s="10" t="s">
        <v>8345</v>
      </c>
      <c r="Q1732" s="10">
        <f t="shared" si="109"/>
        <v>0</v>
      </c>
      <c r="R1732" s="10">
        <f t="shared" si="108"/>
        <v>0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t="b">
        <v>0</v>
      </c>
      <c r="N1733" s="10" t="s">
        <v>8291</v>
      </c>
      <c r="O1733" s="15" t="s">
        <v>8323</v>
      </c>
      <c r="P1733" s="10" t="s">
        <v>8345</v>
      </c>
      <c r="Q1733" s="10">
        <f t="shared" si="109"/>
        <v>0</v>
      </c>
      <c r="R1733" s="10">
        <f t="shared" si="108"/>
        <v>0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t="b">
        <v>0</v>
      </c>
      <c r="N1734" s="10" t="s">
        <v>8291</v>
      </c>
      <c r="O1734" s="15" t="s">
        <v>8323</v>
      </c>
      <c r="P1734" s="10" t="s">
        <v>8345</v>
      </c>
      <c r="Q1734" s="10">
        <f t="shared" si="109"/>
        <v>0</v>
      </c>
      <c r="R1734" s="10">
        <f t="shared" si="108"/>
        <v>0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t="b">
        <v>0</v>
      </c>
      <c r="N1735" s="10" t="s">
        <v>8291</v>
      </c>
      <c r="O1735" s="15" t="s">
        <v>8323</v>
      </c>
      <c r="P1735" s="10" t="s">
        <v>8345</v>
      </c>
      <c r="Q1735" s="10">
        <f t="shared" si="109"/>
        <v>0</v>
      </c>
      <c r="R1735" s="10">
        <f t="shared" si="108"/>
        <v>0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t="b">
        <v>0</v>
      </c>
      <c r="N1736" s="10" t="s">
        <v>8291</v>
      </c>
      <c r="O1736" s="15" t="s">
        <v>8323</v>
      </c>
      <c r="P1736" s="10" t="s">
        <v>8345</v>
      </c>
      <c r="Q1736" s="10">
        <f t="shared" si="109"/>
        <v>0</v>
      </c>
      <c r="R1736" s="10">
        <f t="shared" si="108"/>
        <v>1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t="b">
        <v>0</v>
      </c>
      <c r="N1737" s="10" t="s">
        <v>8291</v>
      </c>
      <c r="O1737" s="15" t="s">
        <v>8323</v>
      </c>
      <c r="P1737" s="10" t="s">
        <v>8345</v>
      </c>
      <c r="Q1737" s="10">
        <f t="shared" si="109"/>
        <v>11</v>
      </c>
      <c r="R1737" s="10">
        <f t="shared" si="108"/>
        <v>55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t="b">
        <v>0</v>
      </c>
      <c r="N1738" s="10" t="s">
        <v>8291</v>
      </c>
      <c r="O1738" s="15" t="s">
        <v>8323</v>
      </c>
      <c r="P1738" s="10" t="s">
        <v>8345</v>
      </c>
      <c r="Q1738" s="10">
        <f t="shared" si="109"/>
        <v>1</v>
      </c>
      <c r="R1738" s="10">
        <f t="shared" si="108"/>
        <v>22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t="b">
        <v>0</v>
      </c>
      <c r="N1739" s="10" t="s">
        <v>8291</v>
      </c>
      <c r="O1739" s="15" t="s">
        <v>8323</v>
      </c>
      <c r="P1739" s="10" t="s">
        <v>8345</v>
      </c>
      <c r="Q1739" s="10">
        <f t="shared" si="109"/>
        <v>21</v>
      </c>
      <c r="R1739" s="10">
        <f t="shared" si="108"/>
        <v>56.67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t="b">
        <v>0</v>
      </c>
      <c r="N1740" s="10" t="s">
        <v>8291</v>
      </c>
      <c r="O1740" s="15" t="s">
        <v>8323</v>
      </c>
      <c r="P1740" s="10" t="s">
        <v>8345</v>
      </c>
      <c r="Q1740" s="10">
        <f t="shared" si="109"/>
        <v>0</v>
      </c>
      <c r="R1740" s="10">
        <f t="shared" si="108"/>
        <v>20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t="b">
        <v>0</v>
      </c>
      <c r="N1741" s="10" t="s">
        <v>8291</v>
      </c>
      <c r="O1741" s="15" t="s">
        <v>8323</v>
      </c>
      <c r="P1741" s="10" t="s">
        <v>8345</v>
      </c>
      <c r="Q1741" s="10">
        <f t="shared" si="109"/>
        <v>0</v>
      </c>
      <c r="R1741" s="10">
        <f t="shared" si="108"/>
        <v>1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t="b">
        <v>0</v>
      </c>
      <c r="N1742" s="10" t="s">
        <v>8291</v>
      </c>
      <c r="O1742" s="15" t="s">
        <v>8323</v>
      </c>
      <c r="P1742" s="10" t="s">
        <v>8345</v>
      </c>
      <c r="Q1742" s="10">
        <f t="shared" si="109"/>
        <v>0</v>
      </c>
      <c r="R1742" s="10">
        <f t="shared" si="108"/>
        <v>0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t="b">
        <v>1</v>
      </c>
      <c r="N1743" s="10" t="s">
        <v>8283</v>
      </c>
      <c r="O1743" s="15" t="s">
        <v>8336</v>
      </c>
      <c r="P1743" s="10" t="s">
        <v>8337</v>
      </c>
      <c r="Q1743" s="10">
        <f t="shared" si="109"/>
        <v>111</v>
      </c>
      <c r="R1743" s="10">
        <f t="shared" si="108"/>
        <v>25.58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t="b">
        <v>1</v>
      </c>
      <c r="N1744" s="10" t="s">
        <v>8283</v>
      </c>
      <c r="O1744" s="15" t="s">
        <v>8336</v>
      </c>
      <c r="P1744" s="10" t="s">
        <v>8337</v>
      </c>
      <c r="Q1744" s="10">
        <f t="shared" si="109"/>
        <v>109</v>
      </c>
      <c r="R1744" s="10">
        <f t="shared" si="108"/>
        <v>63.97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t="b">
        <v>1</v>
      </c>
      <c r="N1745" s="10" t="s">
        <v>8283</v>
      </c>
      <c r="O1745" s="15" t="s">
        <v>8336</v>
      </c>
      <c r="P1745" s="10" t="s">
        <v>8337</v>
      </c>
      <c r="Q1745" s="10">
        <f t="shared" si="109"/>
        <v>100</v>
      </c>
      <c r="R1745" s="10">
        <f t="shared" si="108"/>
        <v>89.93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t="b">
        <v>1</v>
      </c>
      <c r="N1746" s="10" t="s">
        <v>8283</v>
      </c>
      <c r="O1746" s="15" t="s">
        <v>8336</v>
      </c>
      <c r="P1746" s="10" t="s">
        <v>8337</v>
      </c>
      <c r="Q1746" s="10">
        <f t="shared" si="109"/>
        <v>118</v>
      </c>
      <c r="R1746" s="10">
        <f t="shared" si="108"/>
        <v>93.07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t="b">
        <v>1</v>
      </c>
      <c r="N1747" s="10" t="s">
        <v>8283</v>
      </c>
      <c r="O1747" s="15" t="s">
        <v>8336</v>
      </c>
      <c r="P1747" s="10" t="s">
        <v>8337</v>
      </c>
      <c r="Q1747" s="10">
        <f t="shared" si="109"/>
        <v>114</v>
      </c>
      <c r="R1747" s="10">
        <f t="shared" si="108"/>
        <v>89.67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t="b">
        <v>1</v>
      </c>
      <c r="N1748" s="10" t="s">
        <v>8283</v>
      </c>
      <c r="O1748" s="15" t="s">
        <v>8336</v>
      </c>
      <c r="P1748" s="10" t="s">
        <v>8337</v>
      </c>
      <c r="Q1748" s="10">
        <f t="shared" si="109"/>
        <v>148</v>
      </c>
      <c r="R1748" s="10">
        <f t="shared" si="108"/>
        <v>207.62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t="b">
        <v>1</v>
      </c>
      <c r="N1749" s="10" t="s">
        <v>8283</v>
      </c>
      <c r="O1749" s="15" t="s">
        <v>8336</v>
      </c>
      <c r="P1749" s="10" t="s">
        <v>8337</v>
      </c>
      <c r="Q1749" s="10">
        <f t="shared" si="109"/>
        <v>105</v>
      </c>
      <c r="R1749" s="10">
        <f t="shared" si="108"/>
        <v>59.41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t="b">
        <v>1</v>
      </c>
      <c r="N1750" s="10" t="s">
        <v>8283</v>
      </c>
      <c r="O1750" s="15" t="s">
        <v>8336</v>
      </c>
      <c r="P1750" s="10" t="s">
        <v>8337</v>
      </c>
      <c r="Q1750" s="10">
        <f t="shared" si="109"/>
        <v>130</v>
      </c>
      <c r="R1750" s="10">
        <f t="shared" si="108"/>
        <v>358.97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t="b">
        <v>1</v>
      </c>
      <c r="N1751" s="10" t="s">
        <v>8283</v>
      </c>
      <c r="O1751" s="15" t="s">
        <v>8336</v>
      </c>
      <c r="P1751" s="10" t="s">
        <v>8337</v>
      </c>
      <c r="Q1751" s="10">
        <f t="shared" si="109"/>
        <v>123</v>
      </c>
      <c r="R1751" s="10">
        <f t="shared" si="108"/>
        <v>94.74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t="b">
        <v>1</v>
      </c>
      <c r="N1752" s="10" t="s">
        <v>8283</v>
      </c>
      <c r="O1752" s="15" t="s">
        <v>8336</v>
      </c>
      <c r="P1752" s="10" t="s">
        <v>8337</v>
      </c>
      <c r="Q1752" s="10">
        <f t="shared" si="109"/>
        <v>202</v>
      </c>
      <c r="R1752" s="10">
        <f t="shared" si="108"/>
        <v>80.650000000000006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t="b">
        <v>1</v>
      </c>
      <c r="N1753" s="10" t="s">
        <v>8283</v>
      </c>
      <c r="O1753" s="15" t="s">
        <v>8336</v>
      </c>
      <c r="P1753" s="10" t="s">
        <v>8337</v>
      </c>
      <c r="Q1753" s="10">
        <f t="shared" si="109"/>
        <v>103</v>
      </c>
      <c r="R1753" s="10">
        <f t="shared" si="108"/>
        <v>168.69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t="b">
        <v>1</v>
      </c>
      <c r="N1754" s="10" t="s">
        <v>8283</v>
      </c>
      <c r="O1754" s="15" t="s">
        <v>8336</v>
      </c>
      <c r="P1754" s="10" t="s">
        <v>8337</v>
      </c>
      <c r="Q1754" s="10">
        <f t="shared" si="109"/>
        <v>260</v>
      </c>
      <c r="R1754" s="10">
        <f t="shared" si="108"/>
        <v>34.69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t="b">
        <v>1</v>
      </c>
      <c r="N1755" s="10" t="s">
        <v>8283</v>
      </c>
      <c r="O1755" s="15" t="s">
        <v>8336</v>
      </c>
      <c r="P1755" s="10" t="s">
        <v>8337</v>
      </c>
      <c r="Q1755" s="10">
        <f t="shared" si="109"/>
        <v>108</v>
      </c>
      <c r="R1755" s="10">
        <f t="shared" si="108"/>
        <v>462.86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t="b">
        <v>1</v>
      </c>
      <c r="N1756" s="10" t="s">
        <v>8283</v>
      </c>
      <c r="O1756" s="15" t="s">
        <v>8336</v>
      </c>
      <c r="P1756" s="10" t="s">
        <v>8337</v>
      </c>
      <c r="Q1756" s="10">
        <f t="shared" si="109"/>
        <v>111</v>
      </c>
      <c r="R1756" s="10">
        <f t="shared" si="108"/>
        <v>104.39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t="b">
        <v>1</v>
      </c>
      <c r="N1757" s="10" t="s">
        <v>8283</v>
      </c>
      <c r="O1757" s="15" t="s">
        <v>8336</v>
      </c>
      <c r="P1757" s="10" t="s">
        <v>8337</v>
      </c>
      <c r="Q1757" s="10">
        <f t="shared" si="109"/>
        <v>120</v>
      </c>
      <c r="R1757" s="10">
        <f t="shared" si="108"/>
        <v>7.5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t="b">
        <v>1</v>
      </c>
      <c r="N1758" s="10" t="s">
        <v>8283</v>
      </c>
      <c r="O1758" s="15" t="s">
        <v>8336</v>
      </c>
      <c r="P1758" s="10" t="s">
        <v>8337</v>
      </c>
      <c r="Q1758" s="10">
        <f t="shared" si="109"/>
        <v>103</v>
      </c>
      <c r="R1758" s="10">
        <f t="shared" si="108"/>
        <v>47.13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t="b">
        <v>1</v>
      </c>
      <c r="N1759" s="10" t="s">
        <v>8283</v>
      </c>
      <c r="O1759" s="15" t="s">
        <v>8336</v>
      </c>
      <c r="P1759" s="10" t="s">
        <v>8337</v>
      </c>
      <c r="Q1759" s="10">
        <f t="shared" si="109"/>
        <v>116</v>
      </c>
      <c r="R1759" s="10">
        <f t="shared" si="108"/>
        <v>414.29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t="b">
        <v>1</v>
      </c>
      <c r="N1760" s="10" t="s">
        <v>8283</v>
      </c>
      <c r="O1760" s="15" t="s">
        <v>8336</v>
      </c>
      <c r="P1760" s="10" t="s">
        <v>8337</v>
      </c>
      <c r="Q1760" s="10">
        <f t="shared" si="109"/>
        <v>115</v>
      </c>
      <c r="R1760" s="10">
        <f t="shared" si="108"/>
        <v>42.48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t="b">
        <v>1</v>
      </c>
      <c r="N1761" s="10" t="s">
        <v>8283</v>
      </c>
      <c r="O1761" s="15" t="s">
        <v>8336</v>
      </c>
      <c r="P1761" s="10" t="s">
        <v>8337</v>
      </c>
      <c r="Q1761" s="10">
        <f t="shared" si="109"/>
        <v>107</v>
      </c>
      <c r="R1761" s="10">
        <f t="shared" si="108"/>
        <v>108.78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t="b">
        <v>1</v>
      </c>
      <c r="N1762" s="10" t="s">
        <v>8283</v>
      </c>
      <c r="O1762" s="15" t="s">
        <v>8336</v>
      </c>
      <c r="P1762" s="10" t="s">
        <v>8337</v>
      </c>
      <c r="Q1762" s="10">
        <f t="shared" si="109"/>
        <v>165</v>
      </c>
      <c r="R1762" s="10">
        <f t="shared" si="108"/>
        <v>81.099999999999994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t="b">
        <v>1</v>
      </c>
      <c r="N1763" s="10" t="s">
        <v>8283</v>
      </c>
      <c r="O1763" s="15" t="s">
        <v>8336</v>
      </c>
      <c r="P1763" s="10" t="s">
        <v>8337</v>
      </c>
      <c r="Q1763" s="10">
        <f t="shared" si="109"/>
        <v>155</v>
      </c>
      <c r="R1763" s="10">
        <f t="shared" si="108"/>
        <v>51.67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t="b">
        <v>1</v>
      </c>
      <c r="N1764" s="10" t="s">
        <v>8283</v>
      </c>
      <c r="O1764" s="15" t="s">
        <v>8336</v>
      </c>
      <c r="P1764" s="10" t="s">
        <v>8337</v>
      </c>
      <c r="Q1764" s="10">
        <f t="shared" si="109"/>
        <v>885</v>
      </c>
      <c r="R1764" s="10">
        <f t="shared" si="108"/>
        <v>35.4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t="b">
        <v>1</v>
      </c>
      <c r="N1765" s="10" t="s">
        <v>8283</v>
      </c>
      <c r="O1765" s="15" t="s">
        <v>8336</v>
      </c>
      <c r="P1765" s="10" t="s">
        <v>8337</v>
      </c>
      <c r="Q1765" s="10">
        <f t="shared" si="109"/>
        <v>102</v>
      </c>
      <c r="R1765" s="10">
        <f t="shared" si="108"/>
        <v>103.64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t="b">
        <v>0</v>
      </c>
      <c r="N1766" s="10" t="s">
        <v>8283</v>
      </c>
      <c r="O1766" s="15" t="s">
        <v>8336</v>
      </c>
      <c r="P1766" s="10" t="s">
        <v>8337</v>
      </c>
      <c r="Q1766" s="10">
        <f t="shared" si="109"/>
        <v>20</v>
      </c>
      <c r="R1766" s="10">
        <f t="shared" si="108"/>
        <v>55.28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t="b">
        <v>0</v>
      </c>
      <c r="N1767" s="10" t="s">
        <v>8283</v>
      </c>
      <c r="O1767" s="15" t="s">
        <v>8336</v>
      </c>
      <c r="P1767" s="10" t="s">
        <v>8337</v>
      </c>
      <c r="Q1767" s="10">
        <f t="shared" si="109"/>
        <v>59</v>
      </c>
      <c r="R1767" s="10">
        <f t="shared" si="108"/>
        <v>72.17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t="b">
        <v>0</v>
      </c>
      <c r="N1768" s="10" t="s">
        <v>8283</v>
      </c>
      <c r="O1768" s="15" t="s">
        <v>8336</v>
      </c>
      <c r="P1768" s="10" t="s">
        <v>8337</v>
      </c>
      <c r="Q1768" s="10">
        <f t="shared" si="109"/>
        <v>0</v>
      </c>
      <c r="R1768" s="10">
        <f t="shared" si="108"/>
        <v>0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t="b">
        <v>0</v>
      </c>
      <c r="N1769" s="10" t="s">
        <v>8283</v>
      </c>
      <c r="O1769" s="15" t="s">
        <v>8336</v>
      </c>
      <c r="P1769" s="10" t="s">
        <v>8337</v>
      </c>
      <c r="Q1769" s="10">
        <f t="shared" si="109"/>
        <v>46</v>
      </c>
      <c r="R1769" s="10">
        <f t="shared" si="108"/>
        <v>58.62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t="b">
        <v>0</v>
      </c>
      <c r="N1770" s="10" t="s">
        <v>8283</v>
      </c>
      <c r="O1770" s="15" t="s">
        <v>8336</v>
      </c>
      <c r="P1770" s="10" t="s">
        <v>8337</v>
      </c>
      <c r="Q1770" s="10">
        <f t="shared" si="109"/>
        <v>4</v>
      </c>
      <c r="R1770" s="10">
        <f t="shared" si="108"/>
        <v>12.47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t="b">
        <v>0</v>
      </c>
      <c r="N1771" s="10" t="s">
        <v>8283</v>
      </c>
      <c r="O1771" s="15" t="s">
        <v>8336</v>
      </c>
      <c r="P1771" s="10" t="s">
        <v>8337</v>
      </c>
      <c r="Q1771" s="10">
        <f t="shared" si="109"/>
        <v>3</v>
      </c>
      <c r="R1771" s="10">
        <f t="shared" si="108"/>
        <v>49.14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t="b">
        <v>0</v>
      </c>
      <c r="N1772" s="10" t="s">
        <v>8283</v>
      </c>
      <c r="O1772" s="15" t="s">
        <v>8336</v>
      </c>
      <c r="P1772" s="10" t="s">
        <v>8337</v>
      </c>
      <c r="Q1772" s="10">
        <f t="shared" si="109"/>
        <v>57</v>
      </c>
      <c r="R1772" s="10">
        <f t="shared" si="108"/>
        <v>150.5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t="b">
        <v>0</v>
      </c>
      <c r="N1773" s="10" t="s">
        <v>8283</v>
      </c>
      <c r="O1773" s="15" t="s">
        <v>8336</v>
      </c>
      <c r="P1773" s="10" t="s">
        <v>8337</v>
      </c>
      <c r="Q1773" s="10">
        <f t="shared" si="109"/>
        <v>21</v>
      </c>
      <c r="R1773" s="10">
        <f t="shared" si="108"/>
        <v>35.799999999999997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t="b">
        <v>0</v>
      </c>
      <c r="N1774" s="10" t="s">
        <v>8283</v>
      </c>
      <c r="O1774" s="15" t="s">
        <v>8336</v>
      </c>
      <c r="P1774" s="10" t="s">
        <v>8337</v>
      </c>
      <c r="Q1774" s="10">
        <f t="shared" si="109"/>
        <v>16</v>
      </c>
      <c r="R1774" s="10">
        <f t="shared" si="108"/>
        <v>45.16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t="b">
        <v>0</v>
      </c>
      <c r="N1775" s="10" t="s">
        <v>8283</v>
      </c>
      <c r="O1775" s="15" t="s">
        <v>8336</v>
      </c>
      <c r="P1775" s="10" t="s">
        <v>8337</v>
      </c>
      <c r="Q1775" s="10">
        <f t="shared" si="109"/>
        <v>6</v>
      </c>
      <c r="R1775" s="10">
        <f t="shared" si="108"/>
        <v>98.79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t="b">
        <v>0</v>
      </c>
      <c r="N1776" s="10" t="s">
        <v>8283</v>
      </c>
      <c r="O1776" s="15" t="s">
        <v>8336</v>
      </c>
      <c r="P1776" s="10" t="s">
        <v>8337</v>
      </c>
      <c r="Q1776" s="10">
        <f t="shared" si="109"/>
        <v>46</v>
      </c>
      <c r="R1776" s="10">
        <f t="shared" si="108"/>
        <v>88.31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t="b">
        <v>0</v>
      </c>
      <c r="N1777" s="10" t="s">
        <v>8283</v>
      </c>
      <c r="O1777" s="15" t="s">
        <v>8336</v>
      </c>
      <c r="P1777" s="10" t="s">
        <v>8337</v>
      </c>
      <c r="Q1777" s="10">
        <f t="shared" si="109"/>
        <v>65</v>
      </c>
      <c r="R1777" s="10">
        <f t="shared" si="108"/>
        <v>170.63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t="b">
        <v>0</v>
      </c>
      <c r="N1778" s="10" t="s">
        <v>8283</v>
      </c>
      <c r="O1778" s="15" t="s">
        <v>8336</v>
      </c>
      <c r="P1778" s="10" t="s">
        <v>8337</v>
      </c>
      <c r="Q1778" s="10">
        <f t="shared" si="109"/>
        <v>7</v>
      </c>
      <c r="R1778" s="10">
        <f t="shared" si="108"/>
        <v>83.75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t="b">
        <v>0</v>
      </c>
      <c r="N1779" s="10" t="s">
        <v>8283</v>
      </c>
      <c r="O1779" s="15" t="s">
        <v>8336</v>
      </c>
      <c r="P1779" s="10" t="s">
        <v>8337</v>
      </c>
      <c r="Q1779" s="10">
        <f t="shared" si="109"/>
        <v>14</v>
      </c>
      <c r="R1779" s="10">
        <f t="shared" si="108"/>
        <v>65.099999999999994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t="b">
        <v>0</v>
      </c>
      <c r="N1780" s="10" t="s">
        <v>8283</v>
      </c>
      <c r="O1780" s="15" t="s">
        <v>8336</v>
      </c>
      <c r="P1780" s="10" t="s">
        <v>8337</v>
      </c>
      <c r="Q1780" s="10">
        <f t="shared" si="109"/>
        <v>2</v>
      </c>
      <c r="R1780" s="10">
        <f t="shared" si="108"/>
        <v>66.33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t="b">
        <v>0</v>
      </c>
      <c r="N1781" s="10" t="s">
        <v>8283</v>
      </c>
      <c r="O1781" s="15" t="s">
        <v>8336</v>
      </c>
      <c r="P1781" s="10" t="s">
        <v>8337</v>
      </c>
      <c r="Q1781" s="10">
        <f t="shared" si="109"/>
        <v>36</v>
      </c>
      <c r="R1781" s="10">
        <f t="shared" si="108"/>
        <v>104.89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t="b">
        <v>0</v>
      </c>
      <c r="N1782" s="10" t="s">
        <v>8283</v>
      </c>
      <c r="O1782" s="15" t="s">
        <v>8336</v>
      </c>
      <c r="P1782" s="10" t="s">
        <v>8337</v>
      </c>
      <c r="Q1782" s="10">
        <f t="shared" si="109"/>
        <v>40</v>
      </c>
      <c r="R1782" s="10">
        <f t="shared" si="108"/>
        <v>78.44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t="b">
        <v>0</v>
      </c>
      <c r="N1783" s="10" t="s">
        <v>8283</v>
      </c>
      <c r="O1783" s="15" t="s">
        <v>8336</v>
      </c>
      <c r="P1783" s="10" t="s">
        <v>8337</v>
      </c>
      <c r="Q1783" s="10">
        <f t="shared" si="109"/>
        <v>26</v>
      </c>
      <c r="R1783" s="10">
        <f t="shared" si="108"/>
        <v>59.04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t="b">
        <v>0</v>
      </c>
      <c r="N1784" s="10" t="s">
        <v>8283</v>
      </c>
      <c r="O1784" s="15" t="s">
        <v>8336</v>
      </c>
      <c r="P1784" s="10" t="s">
        <v>8337</v>
      </c>
      <c r="Q1784" s="10">
        <f t="shared" si="109"/>
        <v>15</v>
      </c>
      <c r="R1784" s="10">
        <f t="shared" si="108"/>
        <v>71.34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t="b">
        <v>0</v>
      </c>
      <c r="N1785" s="10" t="s">
        <v>8283</v>
      </c>
      <c r="O1785" s="15" t="s">
        <v>8336</v>
      </c>
      <c r="P1785" s="10" t="s">
        <v>8337</v>
      </c>
      <c r="Q1785" s="10">
        <f t="shared" si="109"/>
        <v>24</v>
      </c>
      <c r="R1785" s="10">
        <f t="shared" si="108"/>
        <v>51.23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t="b">
        <v>0</v>
      </c>
      <c r="N1786" s="10" t="s">
        <v>8283</v>
      </c>
      <c r="O1786" s="15" t="s">
        <v>8336</v>
      </c>
      <c r="P1786" s="10" t="s">
        <v>8337</v>
      </c>
      <c r="Q1786" s="10">
        <f t="shared" si="109"/>
        <v>40</v>
      </c>
      <c r="R1786" s="10">
        <f t="shared" si="108"/>
        <v>60.24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t="b">
        <v>0</v>
      </c>
      <c r="N1787" s="10" t="s">
        <v>8283</v>
      </c>
      <c r="O1787" s="15" t="s">
        <v>8336</v>
      </c>
      <c r="P1787" s="10" t="s">
        <v>8337</v>
      </c>
      <c r="Q1787" s="10">
        <f t="shared" si="109"/>
        <v>20</v>
      </c>
      <c r="R1787" s="10">
        <f t="shared" si="108"/>
        <v>44.94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t="b">
        <v>0</v>
      </c>
      <c r="N1788" s="10" t="s">
        <v>8283</v>
      </c>
      <c r="O1788" s="15" t="s">
        <v>8336</v>
      </c>
      <c r="P1788" s="10" t="s">
        <v>8337</v>
      </c>
      <c r="Q1788" s="10">
        <f t="shared" si="109"/>
        <v>48</v>
      </c>
      <c r="R1788" s="10">
        <f t="shared" si="108"/>
        <v>31.21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t="b">
        <v>0</v>
      </c>
      <c r="N1789" s="10" t="s">
        <v>8283</v>
      </c>
      <c r="O1789" s="15" t="s">
        <v>8336</v>
      </c>
      <c r="P1789" s="10" t="s">
        <v>8337</v>
      </c>
      <c r="Q1789" s="10">
        <f t="shared" si="109"/>
        <v>15</v>
      </c>
      <c r="R1789" s="10">
        <f t="shared" si="108"/>
        <v>63.88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t="b">
        <v>0</v>
      </c>
      <c r="N1790" s="10" t="s">
        <v>8283</v>
      </c>
      <c r="O1790" s="15" t="s">
        <v>8336</v>
      </c>
      <c r="P1790" s="10" t="s">
        <v>8337</v>
      </c>
      <c r="Q1790" s="10">
        <f t="shared" si="109"/>
        <v>1</v>
      </c>
      <c r="R1790" s="10">
        <f t="shared" si="108"/>
        <v>19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t="b">
        <v>0</v>
      </c>
      <c r="N1791" s="10" t="s">
        <v>8283</v>
      </c>
      <c r="O1791" s="15" t="s">
        <v>8336</v>
      </c>
      <c r="P1791" s="10" t="s">
        <v>8337</v>
      </c>
      <c r="Q1791" s="10">
        <f t="shared" si="109"/>
        <v>1</v>
      </c>
      <c r="R1791" s="10">
        <f t="shared" si="108"/>
        <v>10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t="b">
        <v>0</v>
      </c>
      <c r="N1792" s="10" t="s">
        <v>8283</v>
      </c>
      <c r="O1792" s="15" t="s">
        <v>8336</v>
      </c>
      <c r="P1792" s="10" t="s">
        <v>8337</v>
      </c>
      <c r="Q1792" s="10">
        <f t="shared" si="109"/>
        <v>5</v>
      </c>
      <c r="R1792" s="10">
        <f t="shared" si="108"/>
        <v>109.07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t="b">
        <v>0</v>
      </c>
      <c r="N1793" s="10" t="s">
        <v>8283</v>
      </c>
      <c r="O1793" s="15" t="s">
        <v>8336</v>
      </c>
      <c r="P1793" s="10" t="s">
        <v>8337</v>
      </c>
      <c r="Q1793" s="10">
        <f t="shared" si="109"/>
        <v>4</v>
      </c>
      <c r="R1793" s="10">
        <f t="shared" si="108"/>
        <v>26.75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t="b">
        <v>0</v>
      </c>
      <c r="N1794" s="10" t="s">
        <v>8283</v>
      </c>
      <c r="O1794" s="15" t="s">
        <v>8336</v>
      </c>
      <c r="P1794" s="10" t="s">
        <v>8337</v>
      </c>
      <c r="Q1794" s="10">
        <f t="shared" si="109"/>
        <v>61</v>
      </c>
      <c r="R1794" s="10">
        <f t="shared" ref="R1794:R1857" si="112">IFERROR(ROUND(E1794/L1794,2),0)</f>
        <v>109.94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t="b">
        <v>0</v>
      </c>
      <c r="N1795" s="10" t="s">
        <v>8283</v>
      </c>
      <c r="O1795" s="15" t="s">
        <v>8336</v>
      </c>
      <c r="P1795" s="10" t="s">
        <v>8337</v>
      </c>
      <c r="Q1795" s="10">
        <f t="shared" ref="Q1795:Q1858" si="113">ROUND(E1795/D1795*100,0)</f>
        <v>1</v>
      </c>
      <c r="R1795" s="10">
        <f t="shared" si="112"/>
        <v>20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t="b">
        <v>0</v>
      </c>
      <c r="N1796" s="10" t="s">
        <v>8283</v>
      </c>
      <c r="O1796" s="15" t="s">
        <v>8336</v>
      </c>
      <c r="P1796" s="10" t="s">
        <v>8337</v>
      </c>
      <c r="Q1796" s="10">
        <f t="shared" si="113"/>
        <v>11</v>
      </c>
      <c r="R1796" s="10">
        <f t="shared" si="112"/>
        <v>55.39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t="b">
        <v>0</v>
      </c>
      <c r="N1797" s="10" t="s">
        <v>8283</v>
      </c>
      <c r="O1797" s="15" t="s">
        <v>8336</v>
      </c>
      <c r="P1797" s="10" t="s">
        <v>8337</v>
      </c>
      <c r="Q1797" s="10">
        <f t="shared" si="113"/>
        <v>39</v>
      </c>
      <c r="R1797" s="10">
        <f t="shared" si="112"/>
        <v>133.9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t="b">
        <v>0</v>
      </c>
      <c r="N1798" s="10" t="s">
        <v>8283</v>
      </c>
      <c r="O1798" s="15" t="s">
        <v>8336</v>
      </c>
      <c r="P1798" s="10" t="s">
        <v>8337</v>
      </c>
      <c r="Q1798" s="10">
        <f t="shared" si="113"/>
        <v>22</v>
      </c>
      <c r="R1798" s="10">
        <f t="shared" si="112"/>
        <v>48.72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t="b">
        <v>0</v>
      </c>
      <c r="N1799" s="10" t="s">
        <v>8283</v>
      </c>
      <c r="O1799" s="15" t="s">
        <v>8336</v>
      </c>
      <c r="P1799" s="10" t="s">
        <v>8337</v>
      </c>
      <c r="Q1799" s="10">
        <f t="shared" si="113"/>
        <v>68</v>
      </c>
      <c r="R1799" s="10">
        <f t="shared" si="112"/>
        <v>48.25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t="b">
        <v>0</v>
      </c>
      <c r="N1800" s="10" t="s">
        <v>8283</v>
      </c>
      <c r="O1800" s="15" t="s">
        <v>8336</v>
      </c>
      <c r="P1800" s="10" t="s">
        <v>8337</v>
      </c>
      <c r="Q1800" s="10">
        <f t="shared" si="113"/>
        <v>14</v>
      </c>
      <c r="R1800" s="10">
        <f t="shared" si="112"/>
        <v>58.97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t="b">
        <v>0</v>
      </c>
      <c r="N1801" s="10" t="s">
        <v>8283</v>
      </c>
      <c r="O1801" s="15" t="s">
        <v>8336</v>
      </c>
      <c r="P1801" s="10" t="s">
        <v>8337</v>
      </c>
      <c r="Q1801" s="10">
        <f t="shared" si="113"/>
        <v>2</v>
      </c>
      <c r="R1801" s="10">
        <f t="shared" si="112"/>
        <v>11.64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t="b">
        <v>0</v>
      </c>
      <c r="N1802" s="10" t="s">
        <v>8283</v>
      </c>
      <c r="O1802" s="15" t="s">
        <v>8336</v>
      </c>
      <c r="P1802" s="10" t="s">
        <v>8337</v>
      </c>
      <c r="Q1802" s="10">
        <f t="shared" si="113"/>
        <v>20</v>
      </c>
      <c r="R1802" s="10">
        <f t="shared" si="112"/>
        <v>83.72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t="b">
        <v>0</v>
      </c>
      <c r="N1803" s="10" t="s">
        <v>8283</v>
      </c>
      <c r="O1803" s="15" t="s">
        <v>8336</v>
      </c>
      <c r="P1803" s="10" t="s">
        <v>8337</v>
      </c>
      <c r="Q1803" s="10">
        <f t="shared" si="113"/>
        <v>14</v>
      </c>
      <c r="R1803" s="10">
        <f t="shared" si="112"/>
        <v>63.65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t="b">
        <v>0</v>
      </c>
      <c r="N1804" s="10" t="s">
        <v>8283</v>
      </c>
      <c r="O1804" s="15" t="s">
        <v>8336</v>
      </c>
      <c r="P1804" s="10" t="s">
        <v>8337</v>
      </c>
      <c r="Q1804" s="10">
        <f t="shared" si="113"/>
        <v>48</v>
      </c>
      <c r="R1804" s="10">
        <f t="shared" si="112"/>
        <v>94.28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t="b">
        <v>0</v>
      </c>
      <c r="N1805" s="10" t="s">
        <v>8283</v>
      </c>
      <c r="O1805" s="15" t="s">
        <v>8336</v>
      </c>
      <c r="P1805" s="10" t="s">
        <v>8337</v>
      </c>
      <c r="Q1805" s="10">
        <f t="shared" si="113"/>
        <v>31</v>
      </c>
      <c r="R1805" s="10">
        <f t="shared" si="112"/>
        <v>71.87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t="b">
        <v>0</v>
      </c>
      <c r="N1806" s="10" t="s">
        <v>8283</v>
      </c>
      <c r="O1806" s="15" t="s">
        <v>8336</v>
      </c>
      <c r="P1806" s="10" t="s">
        <v>8337</v>
      </c>
      <c r="Q1806" s="10">
        <f t="shared" si="113"/>
        <v>35</v>
      </c>
      <c r="R1806" s="10">
        <f t="shared" si="112"/>
        <v>104.85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t="b">
        <v>0</v>
      </c>
      <c r="N1807" s="10" t="s">
        <v>8283</v>
      </c>
      <c r="O1807" s="15" t="s">
        <v>8336</v>
      </c>
      <c r="P1807" s="10" t="s">
        <v>8337</v>
      </c>
      <c r="Q1807" s="10">
        <f t="shared" si="113"/>
        <v>36</v>
      </c>
      <c r="R1807" s="10">
        <f t="shared" si="112"/>
        <v>67.14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t="b">
        <v>0</v>
      </c>
      <c r="N1808" s="10" t="s">
        <v>8283</v>
      </c>
      <c r="O1808" s="15" t="s">
        <v>8336</v>
      </c>
      <c r="P1808" s="10" t="s">
        <v>8337</v>
      </c>
      <c r="Q1808" s="10">
        <f t="shared" si="113"/>
        <v>3</v>
      </c>
      <c r="R1808" s="10">
        <f t="shared" si="112"/>
        <v>73.88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t="b">
        <v>0</v>
      </c>
      <c r="N1809" s="10" t="s">
        <v>8283</v>
      </c>
      <c r="O1809" s="15" t="s">
        <v>8336</v>
      </c>
      <c r="P1809" s="10" t="s">
        <v>8337</v>
      </c>
      <c r="Q1809" s="10">
        <f t="shared" si="113"/>
        <v>11</v>
      </c>
      <c r="R1809" s="10">
        <f t="shared" si="112"/>
        <v>69.13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t="b">
        <v>0</v>
      </c>
      <c r="N1810" s="10" t="s">
        <v>8283</v>
      </c>
      <c r="O1810" s="15" t="s">
        <v>8336</v>
      </c>
      <c r="P1810" s="10" t="s">
        <v>8337</v>
      </c>
      <c r="Q1810" s="10">
        <f t="shared" si="113"/>
        <v>41</v>
      </c>
      <c r="R1810" s="10">
        <f t="shared" si="112"/>
        <v>120.77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t="b">
        <v>0</v>
      </c>
      <c r="N1811" s="10" t="s">
        <v>8283</v>
      </c>
      <c r="O1811" s="15" t="s">
        <v>8336</v>
      </c>
      <c r="P1811" s="10" t="s">
        <v>8337</v>
      </c>
      <c r="Q1811" s="10">
        <f t="shared" si="113"/>
        <v>11</v>
      </c>
      <c r="R1811" s="10">
        <f t="shared" si="112"/>
        <v>42.22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t="b">
        <v>0</v>
      </c>
      <c r="N1812" s="10" t="s">
        <v>8283</v>
      </c>
      <c r="O1812" s="15" t="s">
        <v>8336</v>
      </c>
      <c r="P1812" s="10" t="s">
        <v>8337</v>
      </c>
      <c r="Q1812" s="10">
        <f t="shared" si="113"/>
        <v>3</v>
      </c>
      <c r="R1812" s="10">
        <f t="shared" si="112"/>
        <v>7.5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t="b">
        <v>0</v>
      </c>
      <c r="N1813" s="10" t="s">
        <v>8283</v>
      </c>
      <c r="O1813" s="15" t="s">
        <v>8336</v>
      </c>
      <c r="P1813" s="10" t="s">
        <v>8337</v>
      </c>
      <c r="Q1813" s="10">
        <f t="shared" si="113"/>
        <v>0</v>
      </c>
      <c r="R1813" s="10">
        <f t="shared" si="112"/>
        <v>1.54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t="b">
        <v>0</v>
      </c>
      <c r="N1814" s="10" t="s">
        <v>8283</v>
      </c>
      <c r="O1814" s="15" t="s">
        <v>8336</v>
      </c>
      <c r="P1814" s="10" t="s">
        <v>8337</v>
      </c>
      <c r="Q1814" s="10">
        <f t="shared" si="113"/>
        <v>13</v>
      </c>
      <c r="R1814" s="10">
        <f t="shared" si="112"/>
        <v>37.61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t="b">
        <v>0</v>
      </c>
      <c r="N1815" s="10" t="s">
        <v>8283</v>
      </c>
      <c r="O1815" s="15" t="s">
        <v>8336</v>
      </c>
      <c r="P1815" s="10" t="s">
        <v>8337</v>
      </c>
      <c r="Q1815" s="10">
        <f t="shared" si="113"/>
        <v>0</v>
      </c>
      <c r="R1815" s="10">
        <f t="shared" si="112"/>
        <v>0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t="b">
        <v>0</v>
      </c>
      <c r="N1816" s="10" t="s">
        <v>8283</v>
      </c>
      <c r="O1816" s="15" t="s">
        <v>8336</v>
      </c>
      <c r="P1816" s="10" t="s">
        <v>8337</v>
      </c>
      <c r="Q1816" s="10">
        <f t="shared" si="113"/>
        <v>49</v>
      </c>
      <c r="R1816" s="10">
        <f t="shared" si="112"/>
        <v>42.16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t="b">
        <v>0</v>
      </c>
      <c r="N1817" s="10" t="s">
        <v>8283</v>
      </c>
      <c r="O1817" s="15" t="s">
        <v>8336</v>
      </c>
      <c r="P1817" s="10" t="s">
        <v>8337</v>
      </c>
      <c r="Q1817" s="10">
        <f t="shared" si="113"/>
        <v>0</v>
      </c>
      <c r="R1817" s="10">
        <f t="shared" si="112"/>
        <v>0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t="b">
        <v>0</v>
      </c>
      <c r="N1818" s="10" t="s">
        <v>8283</v>
      </c>
      <c r="O1818" s="15" t="s">
        <v>8336</v>
      </c>
      <c r="P1818" s="10" t="s">
        <v>8337</v>
      </c>
      <c r="Q1818" s="10">
        <f t="shared" si="113"/>
        <v>2</v>
      </c>
      <c r="R1818" s="10">
        <f t="shared" si="112"/>
        <v>84.83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t="b">
        <v>0</v>
      </c>
      <c r="N1819" s="10" t="s">
        <v>8283</v>
      </c>
      <c r="O1819" s="15" t="s">
        <v>8336</v>
      </c>
      <c r="P1819" s="10" t="s">
        <v>8337</v>
      </c>
      <c r="Q1819" s="10">
        <f t="shared" si="113"/>
        <v>52</v>
      </c>
      <c r="R1819" s="10">
        <f t="shared" si="112"/>
        <v>94.19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t="b">
        <v>0</v>
      </c>
      <c r="N1820" s="10" t="s">
        <v>8283</v>
      </c>
      <c r="O1820" s="15" t="s">
        <v>8336</v>
      </c>
      <c r="P1820" s="10" t="s">
        <v>8337</v>
      </c>
      <c r="Q1820" s="10">
        <f t="shared" si="113"/>
        <v>0</v>
      </c>
      <c r="R1820" s="10">
        <f t="shared" si="112"/>
        <v>0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t="b">
        <v>0</v>
      </c>
      <c r="N1821" s="10" t="s">
        <v>8283</v>
      </c>
      <c r="O1821" s="15" t="s">
        <v>8336</v>
      </c>
      <c r="P1821" s="10" t="s">
        <v>8337</v>
      </c>
      <c r="Q1821" s="10">
        <f t="shared" si="113"/>
        <v>2</v>
      </c>
      <c r="R1821" s="10">
        <f t="shared" si="112"/>
        <v>6.25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t="b">
        <v>0</v>
      </c>
      <c r="N1822" s="10" t="s">
        <v>8283</v>
      </c>
      <c r="O1822" s="15" t="s">
        <v>8336</v>
      </c>
      <c r="P1822" s="10" t="s">
        <v>8337</v>
      </c>
      <c r="Q1822" s="10">
        <f t="shared" si="113"/>
        <v>7</v>
      </c>
      <c r="R1822" s="10">
        <f t="shared" si="112"/>
        <v>213.38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t="b">
        <v>1</v>
      </c>
      <c r="N1823" s="10" t="s">
        <v>8274</v>
      </c>
      <c r="O1823" s="15" t="s">
        <v>8323</v>
      </c>
      <c r="P1823" s="10" t="s">
        <v>8324</v>
      </c>
      <c r="Q1823" s="10">
        <f t="shared" si="113"/>
        <v>135</v>
      </c>
      <c r="R1823" s="10">
        <f t="shared" si="112"/>
        <v>59.16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t="b">
        <v>1</v>
      </c>
      <c r="N1824" s="10" t="s">
        <v>8274</v>
      </c>
      <c r="O1824" s="15" t="s">
        <v>8323</v>
      </c>
      <c r="P1824" s="10" t="s">
        <v>8324</v>
      </c>
      <c r="Q1824" s="10">
        <f t="shared" si="113"/>
        <v>100</v>
      </c>
      <c r="R1824" s="10">
        <f t="shared" si="112"/>
        <v>27.27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t="b">
        <v>1</v>
      </c>
      <c r="N1825" s="10" t="s">
        <v>8274</v>
      </c>
      <c r="O1825" s="15" t="s">
        <v>8323</v>
      </c>
      <c r="P1825" s="10" t="s">
        <v>8324</v>
      </c>
      <c r="Q1825" s="10">
        <f t="shared" si="113"/>
        <v>116</v>
      </c>
      <c r="R1825" s="10">
        <f t="shared" si="112"/>
        <v>24.58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t="b">
        <v>1</v>
      </c>
      <c r="N1826" s="10" t="s">
        <v>8274</v>
      </c>
      <c r="O1826" s="15" t="s">
        <v>8323</v>
      </c>
      <c r="P1826" s="10" t="s">
        <v>8324</v>
      </c>
      <c r="Q1826" s="10">
        <f t="shared" si="113"/>
        <v>100</v>
      </c>
      <c r="R1826" s="10">
        <f t="shared" si="112"/>
        <v>75.05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t="b">
        <v>1</v>
      </c>
      <c r="N1827" s="10" t="s">
        <v>8274</v>
      </c>
      <c r="O1827" s="15" t="s">
        <v>8323</v>
      </c>
      <c r="P1827" s="10" t="s">
        <v>8324</v>
      </c>
      <c r="Q1827" s="10">
        <f t="shared" si="113"/>
        <v>105</v>
      </c>
      <c r="R1827" s="10">
        <f t="shared" si="112"/>
        <v>42.02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t="b">
        <v>1</v>
      </c>
      <c r="N1828" s="10" t="s">
        <v>8274</v>
      </c>
      <c r="O1828" s="15" t="s">
        <v>8323</v>
      </c>
      <c r="P1828" s="10" t="s">
        <v>8324</v>
      </c>
      <c r="Q1828" s="10">
        <f t="shared" si="113"/>
        <v>101</v>
      </c>
      <c r="R1828" s="10">
        <f t="shared" si="112"/>
        <v>53.16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t="b">
        <v>1</v>
      </c>
      <c r="N1829" s="10" t="s">
        <v>8274</v>
      </c>
      <c r="O1829" s="15" t="s">
        <v>8323</v>
      </c>
      <c r="P1829" s="10" t="s">
        <v>8324</v>
      </c>
      <c r="Q1829" s="10">
        <f t="shared" si="113"/>
        <v>101</v>
      </c>
      <c r="R1829" s="10">
        <f t="shared" si="112"/>
        <v>83.89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t="b">
        <v>1</v>
      </c>
      <c r="N1830" s="10" t="s">
        <v>8274</v>
      </c>
      <c r="O1830" s="15" t="s">
        <v>8323</v>
      </c>
      <c r="P1830" s="10" t="s">
        <v>8324</v>
      </c>
      <c r="Q1830" s="10">
        <f t="shared" si="113"/>
        <v>100</v>
      </c>
      <c r="R1830" s="10">
        <f t="shared" si="112"/>
        <v>417.33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t="b">
        <v>1</v>
      </c>
      <c r="N1831" s="10" t="s">
        <v>8274</v>
      </c>
      <c r="O1831" s="15" t="s">
        <v>8323</v>
      </c>
      <c r="P1831" s="10" t="s">
        <v>8324</v>
      </c>
      <c r="Q1831" s="10">
        <f t="shared" si="113"/>
        <v>167</v>
      </c>
      <c r="R1831" s="10">
        <f t="shared" si="112"/>
        <v>75.77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t="b">
        <v>1</v>
      </c>
      <c r="N1832" s="10" t="s">
        <v>8274</v>
      </c>
      <c r="O1832" s="15" t="s">
        <v>8323</v>
      </c>
      <c r="P1832" s="10" t="s">
        <v>8324</v>
      </c>
      <c r="Q1832" s="10">
        <f t="shared" si="113"/>
        <v>102</v>
      </c>
      <c r="R1832" s="10">
        <f t="shared" si="112"/>
        <v>67.39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t="b">
        <v>1</v>
      </c>
      <c r="N1833" s="10" t="s">
        <v>8274</v>
      </c>
      <c r="O1833" s="15" t="s">
        <v>8323</v>
      </c>
      <c r="P1833" s="10" t="s">
        <v>8324</v>
      </c>
      <c r="Q1833" s="10">
        <f t="shared" si="113"/>
        <v>103</v>
      </c>
      <c r="R1833" s="10">
        <f t="shared" si="112"/>
        <v>73.569999999999993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t="b">
        <v>1</v>
      </c>
      <c r="N1834" s="10" t="s">
        <v>8274</v>
      </c>
      <c r="O1834" s="15" t="s">
        <v>8323</v>
      </c>
      <c r="P1834" s="10" t="s">
        <v>8324</v>
      </c>
      <c r="Q1834" s="10">
        <f t="shared" si="113"/>
        <v>143</v>
      </c>
      <c r="R1834" s="10">
        <f t="shared" si="112"/>
        <v>25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t="b">
        <v>1</v>
      </c>
      <c r="N1835" s="10" t="s">
        <v>8274</v>
      </c>
      <c r="O1835" s="15" t="s">
        <v>8323</v>
      </c>
      <c r="P1835" s="10" t="s">
        <v>8324</v>
      </c>
      <c r="Q1835" s="10">
        <f t="shared" si="113"/>
        <v>263</v>
      </c>
      <c r="R1835" s="10">
        <f t="shared" si="112"/>
        <v>42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t="b">
        <v>1</v>
      </c>
      <c r="N1836" s="10" t="s">
        <v>8274</v>
      </c>
      <c r="O1836" s="15" t="s">
        <v>8323</v>
      </c>
      <c r="P1836" s="10" t="s">
        <v>8324</v>
      </c>
      <c r="Q1836" s="10">
        <f t="shared" si="113"/>
        <v>118</v>
      </c>
      <c r="R1836" s="10">
        <f t="shared" si="112"/>
        <v>131.16999999999999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t="b">
        <v>1</v>
      </c>
      <c r="N1837" s="10" t="s">
        <v>8274</v>
      </c>
      <c r="O1837" s="15" t="s">
        <v>8323</v>
      </c>
      <c r="P1837" s="10" t="s">
        <v>8324</v>
      </c>
      <c r="Q1837" s="10">
        <f t="shared" si="113"/>
        <v>104</v>
      </c>
      <c r="R1837" s="10">
        <f t="shared" si="112"/>
        <v>47.27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t="b">
        <v>1</v>
      </c>
      <c r="N1838" s="10" t="s">
        <v>8274</v>
      </c>
      <c r="O1838" s="15" t="s">
        <v>8323</v>
      </c>
      <c r="P1838" s="10" t="s">
        <v>8324</v>
      </c>
      <c r="Q1838" s="10">
        <f t="shared" si="113"/>
        <v>200</v>
      </c>
      <c r="R1838" s="10">
        <f t="shared" si="112"/>
        <v>182.13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t="b">
        <v>1</v>
      </c>
      <c r="N1839" s="10" t="s">
        <v>8274</v>
      </c>
      <c r="O1839" s="15" t="s">
        <v>8323</v>
      </c>
      <c r="P1839" s="10" t="s">
        <v>8324</v>
      </c>
      <c r="Q1839" s="10">
        <f t="shared" si="113"/>
        <v>307</v>
      </c>
      <c r="R1839" s="10">
        <f t="shared" si="112"/>
        <v>61.37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t="b">
        <v>1</v>
      </c>
      <c r="N1840" s="10" t="s">
        <v>8274</v>
      </c>
      <c r="O1840" s="15" t="s">
        <v>8323</v>
      </c>
      <c r="P1840" s="10" t="s">
        <v>8324</v>
      </c>
      <c r="Q1840" s="10">
        <f t="shared" si="113"/>
        <v>100</v>
      </c>
      <c r="R1840" s="10">
        <f t="shared" si="112"/>
        <v>35.770000000000003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t="b">
        <v>1</v>
      </c>
      <c r="N1841" s="10" t="s">
        <v>8274</v>
      </c>
      <c r="O1841" s="15" t="s">
        <v>8323</v>
      </c>
      <c r="P1841" s="10" t="s">
        <v>8324</v>
      </c>
      <c r="Q1841" s="10">
        <f t="shared" si="113"/>
        <v>205</v>
      </c>
      <c r="R1841" s="10">
        <f t="shared" si="112"/>
        <v>45.62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t="b">
        <v>1</v>
      </c>
      <c r="N1842" s="10" t="s">
        <v>8274</v>
      </c>
      <c r="O1842" s="15" t="s">
        <v>8323</v>
      </c>
      <c r="P1842" s="10" t="s">
        <v>8324</v>
      </c>
      <c r="Q1842" s="10">
        <f t="shared" si="113"/>
        <v>109</v>
      </c>
      <c r="R1842" s="10">
        <f t="shared" si="112"/>
        <v>75.38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t="b">
        <v>1</v>
      </c>
      <c r="N1843" s="10" t="s">
        <v>8274</v>
      </c>
      <c r="O1843" s="15" t="s">
        <v>8323</v>
      </c>
      <c r="P1843" s="10" t="s">
        <v>8324</v>
      </c>
      <c r="Q1843" s="10">
        <f t="shared" si="113"/>
        <v>102</v>
      </c>
      <c r="R1843" s="10">
        <f t="shared" si="112"/>
        <v>50.88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t="b">
        <v>1</v>
      </c>
      <c r="N1844" s="10" t="s">
        <v>8274</v>
      </c>
      <c r="O1844" s="15" t="s">
        <v>8323</v>
      </c>
      <c r="P1844" s="10" t="s">
        <v>8324</v>
      </c>
      <c r="Q1844" s="10">
        <f t="shared" si="113"/>
        <v>125</v>
      </c>
      <c r="R1844" s="10">
        <f t="shared" si="112"/>
        <v>119.29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t="b">
        <v>1</v>
      </c>
      <c r="N1845" s="10" t="s">
        <v>8274</v>
      </c>
      <c r="O1845" s="15" t="s">
        <v>8323</v>
      </c>
      <c r="P1845" s="10" t="s">
        <v>8324</v>
      </c>
      <c r="Q1845" s="10">
        <f t="shared" si="113"/>
        <v>124</v>
      </c>
      <c r="R1845" s="10">
        <f t="shared" si="112"/>
        <v>92.54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t="b">
        <v>1</v>
      </c>
      <c r="N1846" s="10" t="s">
        <v>8274</v>
      </c>
      <c r="O1846" s="15" t="s">
        <v>8323</v>
      </c>
      <c r="P1846" s="10" t="s">
        <v>8324</v>
      </c>
      <c r="Q1846" s="10">
        <f t="shared" si="113"/>
        <v>101</v>
      </c>
      <c r="R1846" s="10">
        <f t="shared" si="112"/>
        <v>76.05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t="b">
        <v>1</v>
      </c>
      <c r="N1847" s="10" t="s">
        <v>8274</v>
      </c>
      <c r="O1847" s="15" t="s">
        <v>8323</v>
      </c>
      <c r="P1847" s="10" t="s">
        <v>8324</v>
      </c>
      <c r="Q1847" s="10">
        <f t="shared" si="113"/>
        <v>100</v>
      </c>
      <c r="R1847" s="10">
        <f t="shared" si="112"/>
        <v>52.63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t="b">
        <v>1</v>
      </c>
      <c r="N1848" s="10" t="s">
        <v>8274</v>
      </c>
      <c r="O1848" s="15" t="s">
        <v>8323</v>
      </c>
      <c r="P1848" s="10" t="s">
        <v>8324</v>
      </c>
      <c r="Q1848" s="10">
        <f t="shared" si="113"/>
        <v>138</v>
      </c>
      <c r="R1848" s="10">
        <f t="shared" si="112"/>
        <v>98.99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t="b">
        <v>1</v>
      </c>
      <c r="N1849" s="10" t="s">
        <v>8274</v>
      </c>
      <c r="O1849" s="15" t="s">
        <v>8323</v>
      </c>
      <c r="P1849" s="10" t="s">
        <v>8324</v>
      </c>
      <c r="Q1849" s="10">
        <f t="shared" si="113"/>
        <v>121</v>
      </c>
      <c r="R1849" s="10">
        <f t="shared" si="112"/>
        <v>79.53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t="b">
        <v>1</v>
      </c>
      <c r="N1850" s="10" t="s">
        <v>8274</v>
      </c>
      <c r="O1850" s="15" t="s">
        <v>8323</v>
      </c>
      <c r="P1850" s="10" t="s">
        <v>8324</v>
      </c>
      <c r="Q1850" s="10">
        <f t="shared" si="113"/>
        <v>107</v>
      </c>
      <c r="R1850" s="10">
        <f t="shared" si="112"/>
        <v>134.21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t="b">
        <v>1</v>
      </c>
      <c r="N1851" s="10" t="s">
        <v>8274</v>
      </c>
      <c r="O1851" s="15" t="s">
        <v>8323</v>
      </c>
      <c r="P1851" s="10" t="s">
        <v>8324</v>
      </c>
      <c r="Q1851" s="10">
        <f t="shared" si="113"/>
        <v>100</v>
      </c>
      <c r="R1851" s="10">
        <f t="shared" si="112"/>
        <v>37.630000000000003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t="b">
        <v>1</v>
      </c>
      <c r="N1852" s="10" t="s">
        <v>8274</v>
      </c>
      <c r="O1852" s="15" t="s">
        <v>8323</v>
      </c>
      <c r="P1852" s="10" t="s">
        <v>8324</v>
      </c>
      <c r="Q1852" s="10">
        <f t="shared" si="113"/>
        <v>102</v>
      </c>
      <c r="R1852" s="10">
        <f t="shared" si="112"/>
        <v>51.04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t="b">
        <v>1</v>
      </c>
      <c r="N1853" s="10" t="s">
        <v>8274</v>
      </c>
      <c r="O1853" s="15" t="s">
        <v>8323</v>
      </c>
      <c r="P1853" s="10" t="s">
        <v>8324</v>
      </c>
      <c r="Q1853" s="10">
        <f t="shared" si="113"/>
        <v>100</v>
      </c>
      <c r="R1853" s="10">
        <f t="shared" si="112"/>
        <v>50.04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t="b">
        <v>1</v>
      </c>
      <c r="N1854" s="10" t="s">
        <v>8274</v>
      </c>
      <c r="O1854" s="15" t="s">
        <v>8323</v>
      </c>
      <c r="P1854" s="10" t="s">
        <v>8324</v>
      </c>
      <c r="Q1854" s="10">
        <f t="shared" si="113"/>
        <v>117</v>
      </c>
      <c r="R1854" s="10">
        <f t="shared" si="112"/>
        <v>133.93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t="b">
        <v>1</v>
      </c>
      <c r="N1855" s="10" t="s">
        <v>8274</v>
      </c>
      <c r="O1855" s="15" t="s">
        <v>8323</v>
      </c>
      <c r="P1855" s="10" t="s">
        <v>8324</v>
      </c>
      <c r="Q1855" s="10">
        <f t="shared" si="113"/>
        <v>102</v>
      </c>
      <c r="R1855" s="10">
        <f t="shared" si="112"/>
        <v>58.21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t="b">
        <v>1</v>
      </c>
      <c r="N1856" s="10" t="s">
        <v>8274</v>
      </c>
      <c r="O1856" s="15" t="s">
        <v>8323</v>
      </c>
      <c r="P1856" s="10" t="s">
        <v>8324</v>
      </c>
      <c r="Q1856" s="10">
        <f t="shared" si="113"/>
        <v>102</v>
      </c>
      <c r="R1856" s="10">
        <f t="shared" si="112"/>
        <v>88.04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t="b">
        <v>1</v>
      </c>
      <c r="N1857" s="10" t="s">
        <v>8274</v>
      </c>
      <c r="O1857" s="15" t="s">
        <v>8323</v>
      </c>
      <c r="P1857" s="10" t="s">
        <v>8324</v>
      </c>
      <c r="Q1857" s="10">
        <f t="shared" si="113"/>
        <v>154</v>
      </c>
      <c r="R1857" s="10">
        <f t="shared" si="112"/>
        <v>70.58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t="b">
        <v>1</v>
      </c>
      <c r="N1858" s="10" t="s">
        <v>8274</v>
      </c>
      <c r="O1858" s="15" t="s">
        <v>8323</v>
      </c>
      <c r="P1858" s="10" t="s">
        <v>8324</v>
      </c>
      <c r="Q1858" s="10">
        <f t="shared" si="113"/>
        <v>101</v>
      </c>
      <c r="R1858" s="10">
        <f t="shared" ref="R1858:R1921" si="116">IFERROR(ROUND(E1858/L1858,2),0)</f>
        <v>53.29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t="b">
        <v>1</v>
      </c>
      <c r="N1859" s="10" t="s">
        <v>8274</v>
      </c>
      <c r="O1859" s="15" t="s">
        <v>8323</v>
      </c>
      <c r="P1859" s="10" t="s">
        <v>8324</v>
      </c>
      <c r="Q1859" s="10">
        <f t="shared" ref="Q1859:Q1922" si="117">ROUND(E1859/D1859*100,0)</f>
        <v>100</v>
      </c>
      <c r="R1859" s="10">
        <f t="shared" si="116"/>
        <v>136.36000000000001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t="b">
        <v>1</v>
      </c>
      <c r="N1860" s="10" t="s">
        <v>8274</v>
      </c>
      <c r="O1860" s="15" t="s">
        <v>8323</v>
      </c>
      <c r="P1860" s="10" t="s">
        <v>8324</v>
      </c>
      <c r="Q1860" s="10">
        <f t="shared" si="117"/>
        <v>109</v>
      </c>
      <c r="R1860" s="10">
        <f t="shared" si="116"/>
        <v>40.549999999999997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t="b">
        <v>1</v>
      </c>
      <c r="N1861" s="10" t="s">
        <v>8274</v>
      </c>
      <c r="O1861" s="15" t="s">
        <v>8323</v>
      </c>
      <c r="P1861" s="10" t="s">
        <v>8324</v>
      </c>
      <c r="Q1861" s="10">
        <f t="shared" si="117"/>
        <v>132</v>
      </c>
      <c r="R1861" s="10">
        <f t="shared" si="116"/>
        <v>70.63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t="b">
        <v>1</v>
      </c>
      <c r="N1862" s="10" t="s">
        <v>8274</v>
      </c>
      <c r="O1862" s="15" t="s">
        <v>8323</v>
      </c>
      <c r="P1862" s="10" t="s">
        <v>8324</v>
      </c>
      <c r="Q1862" s="10">
        <f t="shared" si="117"/>
        <v>133</v>
      </c>
      <c r="R1862" s="10">
        <f t="shared" si="116"/>
        <v>52.68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t="b">
        <v>0</v>
      </c>
      <c r="N1863" s="10" t="s">
        <v>8281</v>
      </c>
      <c r="O1863" s="15" t="s">
        <v>8331</v>
      </c>
      <c r="P1863" s="10" t="s">
        <v>8333</v>
      </c>
      <c r="Q1863" s="10">
        <f t="shared" si="117"/>
        <v>0</v>
      </c>
      <c r="R1863" s="10">
        <f t="shared" si="116"/>
        <v>0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t="b">
        <v>0</v>
      </c>
      <c r="N1864" s="10" t="s">
        <v>8281</v>
      </c>
      <c r="O1864" s="15" t="s">
        <v>8331</v>
      </c>
      <c r="P1864" s="10" t="s">
        <v>8333</v>
      </c>
      <c r="Q1864" s="10">
        <f t="shared" si="117"/>
        <v>8</v>
      </c>
      <c r="R1864" s="10">
        <f t="shared" si="116"/>
        <v>90.94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t="b">
        <v>0</v>
      </c>
      <c r="N1865" s="10" t="s">
        <v>8281</v>
      </c>
      <c r="O1865" s="15" t="s">
        <v>8331</v>
      </c>
      <c r="P1865" s="10" t="s">
        <v>8333</v>
      </c>
      <c r="Q1865" s="10">
        <f t="shared" si="117"/>
        <v>0</v>
      </c>
      <c r="R1865" s="10">
        <f t="shared" si="116"/>
        <v>5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t="b">
        <v>0</v>
      </c>
      <c r="N1866" s="10" t="s">
        <v>8281</v>
      </c>
      <c r="O1866" s="15" t="s">
        <v>8331</v>
      </c>
      <c r="P1866" s="10" t="s">
        <v>8333</v>
      </c>
      <c r="Q1866" s="10">
        <f t="shared" si="117"/>
        <v>43</v>
      </c>
      <c r="R1866" s="10">
        <f t="shared" si="116"/>
        <v>58.08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t="b">
        <v>0</v>
      </c>
      <c r="N1867" s="10" t="s">
        <v>8281</v>
      </c>
      <c r="O1867" s="15" t="s">
        <v>8331</v>
      </c>
      <c r="P1867" s="10" t="s">
        <v>8333</v>
      </c>
      <c r="Q1867" s="10">
        <f t="shared" si="117"/>
        <v>0</v>
      </c>
      <c r="R1867" s="10">
        <f t="shared" si="116"/>
        <v>2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t="b">
        <v>0</v>
      </c>
      <c r="N1868" s="10" t="s">
        <v>8281</v>
      </c>
      <c r="O1868" s="15" t="s">
        <v>8331</v>
      </c>
      <c r="P1868" s="10" t="s">
        <v>8333</v>
      </c>
      <c r="Q1868" s="10">
        <f t="shared" si="117"/>
        <v>1</v>
      </c>
      <c r="R1868" s="10">
        <f t="shared" si="116"/>
        <v>62.5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t="b">
        <v>0</v>
      </c>
      <c r="N1869" s="10" t="s">
        <v>8281</v>
      </c>
      <c r="O1869" s="15" t="s">
        <v>8331</v>
      </c>
      <c r="P1869" s="10" t="s">
        <v>8333</v>
      </c>
      <c r="Q1869" s="10">
        <f t="shared" si="117"/>
        <v>0</v>
      </c>
      <c r="R1869" s="10">
        <f t="shared" si="116"/>
        <v>10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t="b">
        <v>0</v>
      </c>
      <c r="N1870" s="10" t="s">
        <v>8281</v>
      </c>
      <c r="O1870" s="15" t="s">
        <v>8331</v>
      </c>
      <c r="P1870" s="10" t="s">
        <v>8333</v>
      </c>
      <c r="Q1870" s="10">
        <f t="shared" si="117"/>
        <v>5</v>
      </c>
      <c r="R1870" s="10">
        <f t="shared" si="116"/>
        <v>71.59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t="b">
        <v>0</v>
      </c>
      <c r="N1871" s="10" t="s">
        <v>8281</v>
      </c>
      <c r="O1871" s="15" t="s">
        <v>8331</v>
      </c>
      <c r="P1871" s="10" t="s">
        <v>8333</v>
      </c>
      <c r="Q1871" s="10">
        <f t="shared" si="117"/>
        <v>0</v>
      </c>
      <c r="R1871" s="10">
        <f t="shared" si="116"/>
        <v>0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t="b">
        <v>0</v>
      </c>
      <c r="N1872" s="10" t="s">
        <v>8281</v>
      </c>
      <c r="O1872" s="15" t="s">
        <v>8331</v>
      </c>
      <c r="P1872" s="10" t="s">
        <v>8333</v>
      </c>
      <c r="Q1872" s="10">
        <f t="shared" si="117"/>
        <v>10</v>
      </c>
      <c r="R1872" s="10">
        <f t="shared" si="116"/>
        <v>32.82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t="b">
        <v>0</v>
      </c>
      <c r="N1873" s="10" t="s">
        <v>8281</v>
      </c>
      <c r="O1873" s="15" t="s">
        <v>8331</v>
      </c>
      <c r="P1873" s="10" t="s">
        <v>8333</v>
      </c>
      <c r="Q1873" s="10">
        <f t="shared" si="117"/>
        <v>72</v>
      </c>
      <c r="R1873" s="10">
        <f t="shared" si="116"/>
        <v>49.12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t="b">
        <v>0</v>
      </c>
      <c r="N1874" s="10" t="s">
        <v>8281</v>
      </c>
      <c r="O1874" s="15" t="s">
        <v>8331</v>
      </c>
      <c r="P1874" s="10" t="s">
        <v>8333</v>
      </c>
      <c r="Q1874" s="10">
        <f t="shared" si="117"/>
        <v>1</v>
      </c>
      <c r="R1874" s="10">
        <f t="shared" si="116"/>
        <v>16.309999999999999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t="b">
        <v>0</v>
      </c>
      <c r="N1875" s="10" t="s">
        <v>8281</v>
      </c>
      <c r="O1875" s="15" t="s">
        <v>8331</v>
      </c>
      <c r="P1875" s="10" t="s">
        <v>8333</v>
      </c>
      <c r="Q1875" s="10">
        <f t="shared" si="117"/>
        <v>0</v>
      </c>
      <c r="R1875" s="10">
        <f t="shared" si="116"/>
        <v>18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t="b">
        <v>0</v>
      </c>
      <c r="N1876" s="10" t="s">
        <v>8281</v>
      </c>
      <c r="O1876" s="15" t="s">
        <v>8331</v>
      </c>
      <c r="P1876" s="10" t="s">
        <v>8333</v>
      </c>
      <c r="Q1876" s="10">
        <f t="shared" si="117"/>
        <v>0</v>
      </c>
      <c r="R1876" s="10">
        <f t="shared" si="116"/>
        <v>13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t="b">
        <v>0</v>
      </c>
      <c r="N1877" s="10" t="s">
        <v>8281</v>
      </c>
      <c r="O1877" s="15" t="s">
        <v>8331</v>
      </c>
      <c r="P1877" s="10" t="s">
        <v>8333</v>
      </c>
      <c r="Q1877" s="10">
        <f t="shared" si="117"/>
        <v>1</v>
      </c>
      <c r="R1877" s="10">
        <f t="shared" si="116"/>
        <v>17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t="b">
        <v>0</v>
      </c>
      <c r="N1878" s="10" t="s">
        <v>8281</v>
      </c>
      <c r="O1878" s="15" t="s">
        <v>8331</v>
      </c>
      <c r="P1878" s="10" t="s">
        <v>8333</v>
      </c>
      <c r="Q1878" s="10">
        <f t="shared" si="117"/>
        <v>0</v>
      </c>
      <c r="R1878" s="10">
        <f t="shared" si="116"/>
        <v>0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t="b">
        <v>0</v>
      </c>
      <c r="N1879" s="10" t="s">
        <v>8281</v>
      </c>
      <c r="O1879" s="15" t="s">
        <v>8331</v>
      </c>
      <c r="P1879" s="10" t="s">
        <v>8333</v>
      </c>
      <c r="Q1879" s="10">
        <f t="shared" si="117"/>
        <v>0</v>
      </c>
      <c r="R1879" s="10">
        <f t="shared" si="116"/>
        <v>0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t="b">
        <v>0</v>
      </c>
      <c r="N1880" s="10" t="s">
        <v>8281</v>
      </c>
      <c r="O1880" s="15" t="s">
        <v>8331</v>
      </c>
      <c r="P1880" s="10" t="s">
        <v>8333</v>
      </c>
      <c r="Q1880" s="10">
        <f t="shared" si="117"/>
        <v>0</v>
      </c>
      <c r="R1880" s="10">
        <f t="shared" si="116"/>
        <v>0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t="b">
        <v>0</v>
      </c>
      <c r="N1881" s="10" t="s">
        <v>8281</v>
      </c>
      <c r="O1881" s="15" t="s">
        <v>8331</v>
      </c>
      <c r="P1881" s="10" t="s">
        <v>8333</v>
      </c>
      <c r="Q1881" s="10">
        <f t="shared" si="117"/>
        <v>0</v>
      </c>
      <c r="R1881" s="10">
        <f t="shared" si="116"/>
        <v>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t="b">
        <v>0</v>
      </c>
      <c r="N1882" s="10" t="s">
        <v>8281</v>
      </c>
      <c r="O1882" s="15" t="s">
        <v>8331</v>
      </c>
      <c r="P1882" s="10" t="s">
        <v>8333</v>
      </c>
      <c r="Q1882" s="10">
        <f t="shared" si="117"/>
        <v>20</v>
      </c>
      <c r="R1882" s="10">
        <f t="shared" si="116"/>
        <v>41.83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t="b">
        <v>1</v>
      </c>
      <c r="N1883" s="10" t="s">
        <v>8277</v>
      </c>
      <c r="O1883" s="15" t="s">
        <v>8323</v>
      </c>
      <c r="P1883" s="10" t="s">
        <v>8327</v>
      </c>
      <c r="Q1883" s="10">
        <f t="shared" si="117"/>
        <v>173</v>
      </c>
      <c r="R1883" s="10">
        <f t="shared" si="116"/>
        <v>49.34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t="b">
        <v>1</v>
      </c>
      <c r="N1884" s="10" t="s">
        <v>8277</v>
      </c>
      <c r="O1884" s="15" t="s">
        <v>8323</v>
      </c>
      <c r="P1884" s="10" t="s">
        <v>8327</v>
      </c>
      <c r="Q1884" s="10">
        <f t="shared" si="117"/>
        <v>101</v>
      </c>
      <c r="R1884" s="10">
        <f t="shared" si="116"/>
        <v>41.73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t="b">
        <v>1</v>
      </c>
      <c r="N1885" s="10" t="s">
        <v>8277</v>
      </c>
      <c r="O1885" s="15" t="s">
        <v>8323</v>
      </c>
      <c r="P1885" s="10" t="s">
        <v>8327</v>
      </c>
      <c r="Q1885" s="10">
        <f t="shared" si="117"/>
        <v>105</v>
      </c>
      <c r="R1885" s="10">
        <f t="shared" si="116"/>
        <v>32.72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t="b">
        <v>1</v>
      </c>
      <c r="N1886" s="10" t="s">
        <v>8277</v>
      </c>
      <c r="O1886" s="15" t="s">
        <v>8323</v>
      </c>
      <c r="P1886" s="10" t="s">
        <v>8327</v>
      </c>
      <c r="Q1886" s="10">
        <f t="shared" si="117"/>
        <v>135</v>
      </c>
      <c r="R1886" s="10">
        <f t="shared" si="116"/>
        <v>51.96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t="b">
        <v>1</v>
      </c>
      <c r="N1887" s="10" t="s">
        <v>8277</v>
      </c>
      <c r="O1887" s="15" t="s">
        <v>8323</v>
      </c>
      <c r="P1887" s="10" t="s">
        <v>8327</v>
      </c>
      <c r="Q1887" s="10">
        <f t="shared" si="117"/>
        <v>116</v>
      </c>
      <c r="R1887" s="10">
        <f t="shared" si="116"/>
        <v>50.69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t="b">
        <v>1</v>
      </c>
      <c r="N1888" s="10" t="s">
        <v>8277</v>
      </c>
      <c r="O1888" s="15" t="s">
        <v>8323</v>
      </c>
      <c r="P1888" s="10" t="s">
        <v>8327</v>
      </c>
      <c r="Q1888" s="10">
        <f t="shared" si="117"/>
        <v>102</v>
      </c>
      <c r="R1888" s="10">
        <f t="shared" si="116"/>
        <v>42.24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t="b">
        <v>1</v>
      </c>
      <c r="N1889" s="10" t="s">
        <v>8277</v>
      </c>
      <c r="O1889" s="15" t="s">
        <v>8323</v>
      </c>
      <c r="P1889" s="10" t="s">
        <v>8327</v>
      </c>
      <c r="Q1889" s="10">
        <f t="shared" si="117"/>
        <v>111</v>
      </c>
      <c r="R1889" s="10">
        <f t="shared" si="116"/>
        <v>416.88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t="b">
        <v>1</v>
      </c>
      <c r="N1890" s="10" t="s">
        <v>8277</v>
      </c>
      <c r="O1890" s="15" t="s">
        <v>8323</v>
      </c>
      <c r="P1890" s="10" t="s">
        <v>8327</v>
      </c>
      <c r="Q1890" s="10">
        <f t="shared" si="117"/>
        <v>166</v>
      </c>
      <c r="R1890" s="10">
        <f t="shared" si="116"/>
        <v>46.65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t="b">
        <v>1</v>
      </c>
      <c r="N1891" s="10" t="s">
        <v>8277</v>
      </c>
      <c r="O1891" s="15" t="s">
        <v>8323</v>
      </c>
      <c r="P1891" s="10" t="s">
        <v>8327</v>
      </c>
      <c r="Q1891" s="10">
        <f t="shared" si="117"/>
        <v>107</v>
      </c>
      <c r="R1891" s="10">
        <f t="shared" si="116"/>
        <v>48.45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t="b">
        <v>1</v>
      </c>
      <c r="N1892" s="10" t="s">
        <v>8277</v>
      </c>
      <c r="O1892" s="15" t="s">
        <v>8323</v>
      </c>
      <c r="P1892" s="10" t="s">
        <v>8327</v>
      </c>
      <c r="Q1892" s="10">
        <f t="shared" si="117"/>
        <v>145</v>
      </c>
      <c r="R1892" s="10">
        <f t="shared" si="116"/>
        <v>70.53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t="b">
        <v>1</v>
      </c>
      <c r="N1893" s="10" t="s">
        <v>8277</v>
      </c>
      <c r="O1893" s="15" t="s">
        <v>8323</v>
      </c>
      <c r="P1893" s="10" t="s">
        <v>8327</v>
      </c>
      <c r="Q1893" s="10">
        <f t="shared" si="117"/>
        <v>106</v>
      </c>
      <c r="R1893" s="10">
        <f t="shared" si="116"/>
        <v>87.96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t="b">
        <v>1</v>
      </c>
      <c r="N1894" s="10" t="s">
        <v>8277</v>
      </c>
      <c r="O1894" s="15" t="s">
        <v>8323</v>
      </c>
      <c r="P1894" s="10" t="s">
        <v>8327</v>
      </c>
      <c r="Q1894" s="10">
        <f t="shared" si="117"/>
        <v>137</v>
      </c>
      <c r="R1894" s="10">
        <f t="shared" si="116"/>
        <v>26.27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t="b">
        <v>1</v>
      </c>
      <c r="N1895" s="10" t="s">
        <v>8277</v>
      </c>
      <c r="O1895" s="15" t="s">
        <v>8323</v>
      </c>
      <c r="P1895" s="10" t="s">
        <v>8327</v>
      </c>
      <c r="Q1895" s="10">
        <f t="shared" si="117"/>
        <v>104</v>
      </c>
      <c r="R1895" s="10">
        <f t="shared" si="116"/>
        <v>57.78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t="b">
        <v>1</v>
      </c>
      <c r="N1896" s="10" t="s">
        <v>8277</v>
      </c>
      <c r="O1896" s="15" t="s">
        <v>8323</v>
      </c>
      <c r="P1896" s="10" t="s">
        <v>8327</v>
      </c>
      <c r="Q1896" s="10">
        <f t="shared" si="117"/>
        <v>115</v>
      </c>
      <c r="R1896" s="10">
        <f t="shared" si="116"/>
        <v>57.25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t="b">
        <v>1</v>
      </c>
      <c r="N1897" s="10" t="s">
        <v>8277</v>
      </c>
      <c r="O1897" s="15" t="s">
        <v>8323</v>
      </c>
      <c r="P1897" s="10" t="s">
        <v>8327</v>
      </c>
      <c r="Q1897" s="10">
        <f t="shared" si="117"/>
        <v>102</v>
      </c>
      <c r="R1897" s="10">
        <f t="shared" si="116"/>
        <v>196.34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t="b">
        <v>1</v>
      </c>
      <c r="N1898" s="10" t="s">
        <v>8277</v>
      </c>
      <c r="O1898" s="15" t="s">
        <v>8323</v>
      </c>
      <c r="P1898" s="10" t="s">
        <v>8327</v>
      </c>
      <c r="Q1898" s="10">
        <f t="shared" si="117"/>
        <v>124</v>
      </c>
      <c r="R1898" s="10">
        <f t="shared" si="116"/>
        <v>43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t="b">
        <v>1</v>
      </c>
      <c r="N1899" s="10" t="s">
        <v>8277</v>
      </c>
      <c r="O1899" s="15" t="s">
        <v>8323</v>
      </c>
      <c r="P1899" s="10" t="s">
        <v>8327</v>
      </c>
      <c r="Q1899" s="10">
        <f t="shared" si="117"/>
        <v>102</v>
      </c>
      <c r="R1899" s="10">
        <f t="shared" si="116"/>
        <v>35.549999999999997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t="b">
        <v>1</v>
      </c>
      <c r="N1900" s="10" t="s">
        <v>8277</v>
      </c>
      <c r="O1900" s="15" t="s">
        <v>8323</v>
      </c>
      <c r="P1900" s="10" t="s">
        <v>8327</v>
      </c>
      <c r="Q1900" s="10">
        <f t="shared" si="117"/>
        <v>145</v>
      </c>
      <c r="R1900" s="10">
        <f t="shared" si="116"/>
        <v>68.81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t="b">
        <v>1</v>
      </c>
      <c r="N1901" s="10" t="s">
        <v>8277</v>
      </c>
      <c r="O1901" s="15" t="s">
        <v>8323</v>
      </c>
      <c r="P1901" s="10" t="s">
        <v>8327</v>
      </c>
      <c r="Q1901" s="10">
        <f t="shared" si="117"/>
        <v>133</v>
      </c>
      <c r="R1901" s="10">
        <f t="shared" si="116"/>
        <v>28.57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t="b">
        <v>1</v>
      </c>
      <c r="N1902" s="10" t="s">
        <v>8277</v>
      </c>
      <c r="O1902" s="15" t="s">
        <v>8323</v>
      </c>
      <c r="P1902" s="10" t="s">
        <v>8327</v>
      </c>
      <c r="Q1902" s="10">
        <f t="shared" si="117"/>
        <v>109</v>
      </c>
      <c r="R1902" s="10">
        <f t="shared" si="116"/>
        <v>50.63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t="b">
        <v>0</v>
      </c>
      <c r="N1903" s="10" t="s">
        <v>8292</v>
      </c>
      <c r="O1903" s="15" t="s">
        <v>8317</v>
      </c>
      <c r="P1903" s="10" t="s">
        <v>8346</v>
      </c>
      <c r="Q1903" s="10">
        <f t="shared" si="117"/>
        <v>3</v>
      </c>
      <c r="R1903" s="10">
        <f t="shared" si="116"/>
        <v>106.8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t="b">
        <v>0</v>
      </c>
      <c r="N1904" s="10" t="s">
        <v>8292</v>
      </c>
      <c r="O1904" s="15" t="s">
        <v>8317</v>
      </c>
      <c r="P1904" s="10" t="s">
        <v>8346</v>
      </c>
      <c r="Q1904" s="10">
        <f t="shared" si="117"/>
        <v>1</v>
      </c>
      <c r="R1904" s="10">
        <f t="shared" si="116"/>
        <v>4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t="b">
        <v>0</v>
      </c>
      <c r="N1905" s="10" t="s">
        <v>8292</v>
      </c>
      <c r="O1905" s="15" t="s">
        <v>8317</v>
      </c>
      <c r="P1905" s="10" t="s">
        <v>8346</v>
      </c>
      <c r="Q1905" s="10">
        <f t="shared" si="117"/>
        <v>47</v>
      </c>
      <c r="R1905" s="10">
        <f t="shared" si="116"/>
        <v>34.1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t="b">
        <v>0</v>
      </c>
      <c r="N1906" s="10" t="s">
        <v>8292</v>
      </c>
      <c r="O1906" s="15" t="s">
        <v>8317</v>
      </c>
      <c r="P1906" s="10" t="s">
        <v>8346</v>
      </c>
      <c r="Q1906" s="10">
        <f t="shared" si="117"/>
        <v>0</v>
      </c>
      <c r="R1906" s="10">
        <f t="shared" si="116"/>
        <v>25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t="b">
        <v>0</v>
      </c>
      <c r="N1907" s="10" t="s">
        <v>8292</v>
      </c>
      <c r="O1907" s="15" t="s">
        <v>8317</v>
      </c>
      <c r="P1907" s="10" t="s">
        <v>8346</v>
      </c>
      <c r="Q1907" s="10">
        <f t="shared" si="117"/>
        <v>0</v>
      </c>
      <c r="R1907" s="10">
        <f t="shared" si="116"/>
        <v>10.5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t="b">
        <v>0</v>
      </c>
      <c r="N1908" s="10" t="s">
        <v>8292</v>
      </c>
      <c r="O1908" s="15" t="s">
        <v>8317</v>
      </c>
      <c r="P1908" s="10" t="s">
        <v>8346</v>
      </c>
      <c r="Q1908" s="10">
        <f t="shared" si="117"/>
        <v>43</v>
      </c>
      <c r="R1908" s="10">
        <f t="shared" si="116"/>
        <v>215.96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t="b">
        <v>0</v>
      </c>
      <c r="N1909" s="10" t="s">
        <v>8292</v>
      </c>
      <c r="O1909" s="15" t="s">
        <v>8317</v>
      </c>
      <c r="P1909" s="10" t="s">
        <v>8346</v>
      </c>
      <c r="Q1909" s="10">
        <f t="shared" si="117"/>
        <v>0</v>
      </c>
      <c r="R1909" s="10">
        <f t="shared" si="116"/>
        <v>21.25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t="b">
        <v>0</v>
      </c>
      <c r="N1910" s="10" t="s">
        <v>8292</v>
      </c>
      <c r="O1910" s="15" t="s">
        <v>8317</v>
      </c>
      <c r="P1910" s="10" t="s">
        <v>8346</v>
      </c>
      <c r="Q1910" s="10">
        <f t="shared" si="117"/>
        <v>2</v>
      </c>
      <c r="R1910" s="10">
        <f t="shared" si="116"/>
        <v>108.25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t="b">
        <v>0</v>
      </c>
      <c r="N1911" s="10" t="s">
        <v>8292</v>
      </c>
      <c r="O1911" s="15" t="s">
        <v>8317</v>
      </c>
      <c r="P1911" s="10" t="s">
        <v>8346</v>
      </c>
      <c r="Q1911" s="10">
        <f t="shared" si="117"/>
        <v>14</v>
      </c>
      <c r="R1911" s="10">
        <f t="shared" si="116"/>
        <v>129.97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t="b">
        <v>0</v>
      </c>
      <c r="N1912" s="10" t="s">
        <v>8292</v>
      </c>
      <c r="O1912" s="15" t="s">
        <v>8317</v>
      </c>
      <c r="P1912" s="10" t="s">
        <v>8346</v>
      </c>
      <c r="Q1912" s="10">
        <f t="shared" si="117"/>
        <v>39</v>
      </c>
      <c r="R1912" s="10">
        <f t="shared" si="116"/>
        <v>117.49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t="b">
        <v>0</v>
      </c>
      <c r="N1913" s="10" t="s">
        <v>8292</v>
      </c>
      <c r="O1913" s="15" t="s">
        <v>8317</v>
      </c>
      <c r="P1913" s="10" t="s">
        <v>8346</v>
      </c>
      <c r="Q1913" s="10">
        <f t="shared" si="117"/>
        <v>0</v>
      </c>
      <c r="R1913" s="10">
        <f t="shared" si="116"/>
        <v>10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t="b">
        <v>0</v>
      </c>
      <c r="N1914" s="10" t="s">
        <v>8292</v>
      </c>
      <c r="O1914" s="15" t="s">
        <v>8317</v>
      </c>
      <c r="P1914" s="10" t="s">
        <v>8346</v>
      </c>
      <c r="Q1914" s="10">
        <f t="shared" si="117"/>
        <v>59</v>
      </c>
      <c r="R1914" s="10">
        <f t="shared" si="116"/>
        <v>70.599999999999994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t="b">
        <v>0</v>
      </c>
      <c r="N1915" s="10" t="s">
        <v>8292</v>
      </c>
      <c r="O1915" s="15" t="s">
        <v>8317</v>
      </c>
      <c r="P1915" s="10" t="s">
        <v>8346</v>
      </c>
      <c r="Q1915" s="10">
        <f t="shared" si="117"/>
        <v>1</v>
      </c>
      <c r="R1915" s="10">
        <f t="shared" si="116"/>
        <v>24.5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t="b">
        <v>0</v>
      </c>
      <c r="N1916" s="10" t="s">
        <v>8292</v>
      </c>
      <c r="O1916" s="15" t="s">
        <v>8317</v>
      </c>
      <c r="P1916" s="10" t="s">
        <v>8346</v>
      </c>
      <c r="Q1916" s="10">
        <f t="shared" si="117"/>
        <v>9</v>
      </c>
      <c r="R1916" s="10">
        <f t="shared" si="116"/>
        <v>30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t="b">
        <v>0</v>
      </c>
      <c r="N1917" s="10" t="s">
        <v>8292</v>
      </c>
      <c r="O1917" s="15" t="s">
        <v>8317</v>
      </c>
      <c r="P1917" s="10" t="s">
        <v>8346</v>
      </c>
      <c r="Q1917" s="10">
        <f t="shared" si="117"/>
        <v>2</v>
      </c>
      <c r="R1917" s="10">
        <f t="shared" si="116"/>
        <v>2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t="b">
        <v>0</v>
      </c>
      <c r="N1918" s="10" t="s">
        <v>8292</v>
      </c>
      <c r="O1918" s="15" t="s">
        <v>8317</v>
      </c>
      <c r="P1918" s="10" t="s">
        <v>8346</v>
      </c>
      <c r="Q1918" s="10">
        <f t="shared" si="117"/>
        <v>1</v>
      </c>
      <c r="R1918" s="10">
        <f t="shared" si="116"/>
        <v>17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t="b">
        <v>0</v>
      </c>
      <c r="N1919" s="10" t="s">
        <v>8292</v>
      </c>
      <c r="O1919" s="15" t="s">
        <v>8317</v>
      </c>
      <c r="P1919" s="10" t="s">
        <v>8346</v>
      </c>
      <c r="Q1919" s="10">
        <f t="shared" si="117"/>
        <v>53</v>
      </c>
      <c r="R1919" s="10">
        <f t="shared" si="116"/>
        <v>2928.93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t="b">
        <v>0</v>
      </c>
      <c r="N1920" s="10" t="s">
        <v>8292</v>
      </c>
      <c r="O1920" s="15" t="s">
        <v>8317</v>
      </c>
      <c r="P1920" s="10" t="s">
        <v>8346</v>
      </c>
      <c r="Q1920" s="10">
        <f t="shared" si="117"/>
        <v>1</v>
      </c>
      <c r="R1920" s="10">
        <f t="shared" si="116"/>
        <v>28.89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t="b">
        <v>0</v>
      </c>
      <c r="N1921" s="10" t="s">
        <v>8292</v>
      </c>
      <c r="O1921" s="15" t="s">
        <v>8317</v>
      </c>
      <c r="P1921" s="10" t="s">
        <v>8346</v>
      </c>
      <c r="Q1921" s="10">
        <f t="shared" si="117"/>
        <v>47</v>
      </c>
      <c r="R1921" s="10">
        <f t="shared" si="116"/>
        <v>29.63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t="b">
        <v>0</v>
      </c>
      <c r="N1922" s="10" t="s">
        <v>8292</v>
      </c>
      <c r="O1922" s="15" t="s">
        <v>8317</v>
      </c>
      <c r="P1922" s="10" t="s">
        <v>8346</v>
      </c>
      <c r="Q1922" s="10">
        <f t="shared" si="117"/>
        <v>43</v>
      </c>
      <c r="R1922" s="10">
        <f t="shared" ref="R1922:R1985" si="120">IFERROR(ROUND(E1922/L1922,2),0)</f>
        <v>40.98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t="b">
        <v>1</v>
      </c>
      <c r="N1923" s="10" t="s">
        <v>8277</v>
      </c>
      <c r="O1923" s="15" t="s">
        <v>8323</v>
      </c>
      <c r="P1923" s="10" t="s">
        <v>8327</v>
      </c>
      <c r="Q1923" s="10">
        <f t="shared" ref="Q1923:Q1986" si="121">ROUND(E1923/D1923*100,0)</f>
        <v>137</v>
      </c>
      <c r="R1923" s="10">
        <f t="shared" si="120"/>
        <v>54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t="b">
        <v>1</v>
      </c>
      <c r="N1924" s="10" t="s">
        <v>8277</v>
      </c>
      <c r="O1924" s="15" t="s">
        <v>8323</v>
      </c>
      <c r="P1924" s="10" t="s">
        <v>8327</v>
      </c>
      <c r="Q1924" s="10">
        <f t="shared" si="121"/>
        <v>116</v>
      </c>
      <c r="R1924" s="10">
        <f t="shared" si="120"/>
        <v>36.11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t="b">
        <v>1</v>
      </c>
      <c r="N1925" s="10" t="s">
        <v>8277</v>
      </c>
      <c r="O1925" s="15" t="s">
        <v>8323</v>
      </c>
      <c r="P1925" s="10" t="s">
        <v>8327</v>
      </c>
      <c r="Q1925" s="10">
        <f t="shared" si="121"/>
        <v>241</v>
      </c>
      <c r="R1925" s="10">
        <f t="shared" si="120"/>
        <v>23.15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t="b">
        <v>1</v>
      </c>
      <c r="N1926" s="10" t="s">
        <v>8277</v>
      </c>
      <c r="O1926" s="15" t="s">
        <v>8323</v>
      </c>
      <c r="P1926" s="10" t="s">
        <v>8327</v>
      </c>
      <c r="Q1926" s="10">
        <f t="shared" si="121"/>
        <v>114</v>
      </c>
      <c r="R1926" s="10">
        <f t="shared" si="120"/>
        <v>104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t="b">
        <v>1</v>
      </c>
      <c r="N1927" s="10" t="s">
        <v>8277</v>
      </c>
      <c r="O1927" s="15" t="s">
        <v>8323</v>
      </c>
      <c r="P1927" s="10" t="s">
        <v>8327</v>
      </c>
      <c r="Q1927" s="10">
        <f t="shared" si="121"/>
        <v>110</v>
      </c>
      <c r="R1927" s="10">
        <f t="shared" si="120"/>
        <v>31.83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t="b">
        <v>1</v>
      </c>
      <c r="N1928" s="10" t="s">
        <v>8277</v>
      </c>
      <c r="O1928" s="15" t="s">
        <v>8323</v>
      </c>
      <c r="P1928" s="10" t="s">
        <v>8327</v>
      </c>
      <c r="Q1928" s="10">
        <f t="shared" si="121"/>
        <v>195</v>
      </c>
      <c r="R1928" s="10">
        <f t="shared" si="120"/>
        <v>27.39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t="b">
        <v>1</v>
      </c>
      <c r="N1929" s="10" t="s">
        <v>8277</v>
      </c>
      <c r="O1929" s="15" t="s">
        <v>8323</v>
      </c>
      <c r="P1929" s="10" t="s">
        <v>8327</v>
      </c>
      <c r="Q1929" s="10">
        <f t="shared" si="121"/>
        <v>103</v>
      </c>
      <c r="R1929" s="10">
        <f t="shared" si="120"/>
        <v>56.36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t="b">
        <v>1</v>
      </c>
      <c r="N1930" s="10" t="s">
        <v>8277</v>
      </c>
      <c r="O1930" s="15" t="s">
        <v>8323</v>
      </c>
      <c r="P1930" s="10" t="s">
        <v>8327</v>
      </c>
      <c r="Q1930" s="10">
        <f t="shared" si="121"/>
        <v>103</v>
      </c>
      <c r="R1930" s="10">
        <f t="shared" si="120"/>
        <v>77.349999999999994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t="b">
        <v>1</v>
      </c>
      <c r="N1931" s="10" t="s">
        <v>8277</v>
      </c>
      <c r="O1931" s="15" t="s">
        <v>8323</v>
      </c>
      <c r="P1931" s="10" t="s">
        <v>8327</v>
      </c>
      <c r="Q1931" s="10">
        <f t="shared" si="121"/>
        <v>100</v>
      </c>
      <c r="R1931" s="10">
        <f t="shared" si="120"/>
        <v>42.8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t="b">
        <v>1</v>
      </c>
      <c r="N1932" s="10" t="s">
        <v>8277</v>
      </c>
      <c r="O1932" s="15" t="s">
        <v>8323</v>
      </c>
      <c r="P1932" s="10" t="s">
        <v>8327</v>
      </c>
      <c r="Q1932" s="10">
        <f t="shared" si="121"/>
        <v>127</v>
      </c>
      <c r="R1932" s="10">
        <f t="shared" si="120"/>
        <v>48.85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t="b">
        <v>1</v>
      </c>
      <c r="N1933" s="10" t="s">
        <v>8277</v>
      </c>
      <c r="O1933" s="15" t="s">
        <v>8323</v>
      </c>
      <c r="P1933" s="10" t="s">
        <v>8327</v>
      </c>
      <c r="Q1933" s="10">
        <f t="shared" si="121"/>
        <v>121</v>
      </c>
      <c r="R1933" s="10">
        <f t="shared" si="120"/>
        <v>48.24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t="b">
        <v>1</v>
      </c>
      <c r="N1934" s="10" t="s">
        <v>8277</v>
      </c>
      <c r="O1934" s="15" t="s">
        <v>8323</v>
      </c>
      <c r="P1934" s="10" t="s">
        <v>8327</v>
      </c>
      <c r="Q1934" s="10">
        <f t="shared" si="121"/>
        <v>107</v>
      </c>
      <c r="R1934" s="10">
        <f t="shared" si="120"/>
        <v>70.209999999999994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t="b">
        <v>1</v>
      </c>
      <c r="N1935" s="10" t="s">
        <v>8277</v>
      </c>
      <c r="O1935" s="15" t="s">
        <v>8323</v>
      </c>
      <c r="P1935" s="10" t="s">
        <v>8327</v>
      </c>
      <c r="Q1935" s="10">
        <f t="shared" si="121"/>
        <v>172</v>
      </c>
      <c r="R1935" s="10">
        <f t="shared" si="120"/>
        <v>94.05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t="b">
        <v>1</v>
      </c>
      <c r="N1936" s="10" t="s">
        <v>8277</v>
      </c>
      <c r="O1936" s="15" t="s">
        <v>8323</v>
      </c>
      <c r="P1936" s="10" t="s">
        <v>8327</v>
      </c>
      <c r="Q1936" s="10">
        <f t="shared" si="121"/>
        <v>124</v>
      </c>
      <c r="R1936" s="10">
        <f t="shared" si="120"/>
        <v>80.27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t="b">
        <v>1</v>
      </c>
      <c r="N1937" s="10" t="s">
        <v>8277</v>
      </c>
      <c r="O1937" s="15" t="s">
        <v>8323</v>
      </c>
      <c r="P1937" s="10" t="s">
        <v>8327</v>
      </c>
      <c r="Q1937" s="10">
        <f t="shared" si="121"/>
        <v>108</v>
      </c>
      <c r="R1937" s="10">
        <f t="shared" si="120"/>
        <v>54.2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t="b">
        <v>1</v>
      </c>
      <c r="N1938" s="10" t="s">
        <v>8277</v>
      </c>
      <c r="O1938" s="15" t="s">
        <v>8323</v>
      </c>
      <c r="P1938" s="10" t="s">
        <v>8327</v>
      </c>
      <c r="Q1938" s="10">
        <f t="shared" si="121"/>
        <v>117</v>
      </c>
      <c r="R1938" s="10">
        <f t="shared" si="120"/>
        <v>60.27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t="b">
        <v>1</v>
      </c>
      <c r="N1939" s="10" t="s">
        <v>8277</v>
      </c>
      <c r="O1939" s="15" t="s">
        <v>8323</v>
      </c>
      <c r="P1939" s="10" t="s">
        <v>8327</v>
      </c>
      <c r="Q1939" s="10">
        <f t="shared" si="121"/>
        <v>187</v>
      </c>
      <c r="R1939" s="10">
        <f t="shared" si="120"/>
        <v>38.74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t="b">
        <v>1</v>
      </c>
      <c r="N1940" s="10" t="s">
        <v>8277</v>
      </c>
      <c r="O1940" s="15" t="s">
        <v>8323</v>
      </c>
      <c r="P1940" s="10" t="s">
        <v>8327</v>
      </c>
      <c r="Q1940" s="10">
        <f t="shared" si="121"/>
        <v>116</v>
      </c>
      <c r="R1940" s="10">
        <f t="shared" si="120"/>
        <v>152.54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t="b">
        <v>1</v>
      </c>
      <c r="N1941" s="10" t="s">
        <v>8277</v>
      </c>
      <c r="O1941" s="15" t="s">
        <v>8323</v>
      </c>
      <c r="P1941" s="10" t="s">
        <v>8327</v>
      </c>
      <c r="Q1941" s="10">
        <f t="shared" si="121"/>
        <v>111</v>
      </c>
      <c r="R1941" s="10">
        <f t="shared" si="120"/>
        <v>115.31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t="b">
        <v>1</v>
      </c>
      <c r="N1942" s="10" t="s">
        <v>8277</v>
      </c>
      <c r="O1942" s="15" t="s">
        <v>8323</v>
      </c>
      <c r="P1942" s="10" t="s">
        <v>8327</v>
      </c>
      <c r="Q1942" s="10">
        <f t="shared" si="121"/>
        <v>171</v>
      </c>
      <c r="R1942" s="10">
        <f t="shared" si="120"/>
        <v>35.840000000000003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t="b">
        <v>1</v>
      </c>
      <c r="N1943" s="10" t="s">
        <v>8293</v>
      </c>
      <c r="O1943" s="15" t="s">
        <v>8317</v>
      </c>
      <c r="P1943" s="10" t="s">
        <v>8347</v>
      </c>
      <c r="Q1943" s="10">
        <f t="shared" si="121"/>
        <v>126</v>
      </c>
      <c r="R1943" s="10">
        <f t="shared" si="120"/>
        <v>64.569999999999993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t="b">
        <v>1</v>
      </c>
      <c r="N1944" s="10" t="s">
        <v>8293</v>
      </c>
      <c r="O1944" s="15" t="s">
        <v>8317</v>
      </c>
      <c r="P1944" s="10" t="s">
        <v>8347</v>
      </c>
      <c r="Q1944" s="10">
        <f t="shared" si="121"/>
        <v>138</v>
      </c>
      <c r="R1944" s="10">
        <f t="shared" si="120"/>
        <v>87.44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t="b">
        <v>1</v>
      </c>
      <c r="N1945" s="10" t="s">
        <v>8293</v>
      </c>
      <c r="O1945" s="15" t="s">
        <v>8317</v>
      </c>
      <c r="P1945" s="10" t="s">
        <v>8347</v>
      </c>
      <c r="Q1945" s="10">
        <f t="shared" si="121"/>
        <v>1705</v>
      </c>
      <c r="R1945" s="10">
        <f t="shared" si="120"/>
        <v>68.819999999999993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t="b">
        <v>1</v>
      </c>
      <c r="N1946" s="10" t="s">
        <v>8293</v>
      </c>
      <c r="O1946" s="15" t="s">
        <v>8317</v>
      </c>
      <c r="P1946" s="10" t="s">
        <v>8347</v>
      </c>
      <c r="Q1946" s="10">
        <f t="shared" si="121"/>
        <v>788</v>
      </c>
      <c r="R1946" s="10">
        <f t="shared" si="120"/>
        <v>176.2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t="b">
        <v>1</v>
      </c>
      <c r="N1947" s="10" t="s">
        <v>8293</v>
      </c>
      <c r="O1947" s="15" t="s">
        <v>8317</v>
      </c>
      <c r="P1947" s="10" t="s">
        <v>8347</v>
      </c>
      <c r="Q1947" s="10">
        <f t="shared" si="121"/>
        <v>348</v>
      </c>
      <c r="R1947" s="10">
        <f t="shared" si="120"/>
        <v>511.79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t="b">
        <v>1</v>
      </c>
      <c r="N1948" s="10" t="s">
        <v>8293</v>
      </c>
      <c r="O1948" s="15" t="s">
        <v>8317</v>
      </c>
      <c r="P1948" s="10" t="s">
        <v>8347</v>
      </c>
      <c r="Q1948" s="10">
        <f t="shared" si="121"/>
        <v>150</v>
      </c>
      <c r="R1948" s="10">
        <f t="shared" si="120"/>
        <v>160.44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t="b">
        <v>1</v>
      </c>
      <c r="N1949" s="10" t="s">
        <v>8293</v>
      </c>
      <c r="O1949" s="15" t="s">
        <v>8317</v>
      </c>
      <c r="P1949" s="10" t="s">
        <v>8347</v>
      </c>
      <c r="Q1949" s="10">
        <f t="shared" si="121"/>
        <v>101</v>
      </c>
      <c r="R1949" s="10">
        <f t="shared" si="120"/>
        <v>35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t="b">
        <v>1</v>
      </c>
      <c r="N1950" s="10" t="s">
        <v>8293</v>
      </c>
      <c r="O1950" s="15" t="s">
        <v>8317</v>
      </c>
      <c r="P1950" s="10" t="s">
        <v>8347</v>
      </c>
      <c r="Q1950" s="10">
        <f t="shared" si="121"/>
        <v>800</v>
      </c>
      <c r="R1950" s="10">
        <f t="shared" si="120"/>
        <v>188.51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t="b">
        <v>1</v>
      </c>
      <c r="N1951" s="10" t="s">
        <v>8293</v>
      </c>
      <c r="O1951" s="15" t="s">
        <v>8317</v>
      </c>
      <c r="P1951" s="10" t="s">
        <v>8347</v>
      </c>
      <c r="Q1951" s="10">
        <f t="shared" si="121"/>
        <v>106</v>
      </c>
      <c r="R1951" s="10">
        <f t="shared" si="120"/>
        <v>56.2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t="b">
        <v>1</v>
      </c>
      <c r="N1952" s="10" t="s">
        <v>8293</v>
      </c>
      <c r="O1952" s="15" t="s">
        <v>8317</v>
      </c>
      <c r="P1952" s="10" t="s">
        <v>8347</v>
      </c>
      <c r="Q1952" s="10">
        <f t="shared" si="121"/>
        <v>201</v>
      </c>
      <c r="R1952" s="10">
        <f t="shared" si="120"/>
        <v>51.31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t="b">
        <v>1</v>
      </c>
      <c r="N1953" s="10" t="s">
        <v>8293</v>
      </c>
      <c r="O1953" s="15" t="s">
        <v>8317</v>
      </c>
      <c r="P1953" s="10" t="s">
        <v>8347</v>
      </c>
      <c r="Q1953" s="10">
        <f t="shared" si="121"/>
        <v>212</v>
      </c>
      <c r="R1953" s="10">
        <f t="shared" si="120"/>
        <v>127.36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t="b">
        <v>1</v>
      </c>
      <c r="N1954" s="10" t="s">
        <v>8293</v>
      </c>
      <c r="O1954" s="15" t="s">
        <v>8317</v>
      </c>
      <c r="P1954" s="10" t="s">
        <v>8347</v>
      </c>
      <c r="Q1954" s="10">
        <f t="shared" si="121"/>
        <v>198</v>
      </c>
      <c r="R1954" s="10">
        <f t="shared" si="120"/>
        <v>101.86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t="b">
        <v>1</v>
      </c>
      <c r="N1955" s="10" t="s">
        <v>8293</v>
      </c>
      <c r="O1955" s="15" t="s">
        <v>8317</v>
      </c>
      <c r="P1955" s="10" t="s">
        <v>8347</v>
      </c>
      <c r="Q1955" s="10">
        <f t="shared" si="121"/>
        <v>226</v>
      </c>
      <c r="R1955" s="10">
        <f t="shared" si="120"/>
        <v>230.56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t="b">
        <v>1</v>
      </c>
      <c r="N1956" s="10" t="s">
        <v>8293</v>
      </c>
      <c r="O1956" s="15" t="s">
        <v>8317</v>
      </c>
      <c r="P1956" s="10" t="s">
        <v>8347</v>
      </c>
      <c r="Q1956" s="10">
        <f t="shared" si="121"/>
        <v>699</v>
      </c>
      <c r="R1956" s="10">
        <f t="shared" si="120"/>
        <v>842.11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t="b">
        <v>1</v>
      </c>
      <c r="N1957" s="10" t="s">
        <v>8293</v>
      </c>
      <c r="O1957" s="15" t="s">
        <v>8317</v>
      </c>
      <c r="P1957" s="10" t="s">
        <v>8347</v>
      </c>
      <c r="Q1957" s="10">
        <f t="shared" si="121"/>
        <v>399</v>
      </c>
      <c r="R1957" s="10">
        <f t="shared" si="120"/>
        <v>577.28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t="b">
        <v>1</v>
      </c>
      <c r="N1958" s="10" t="s">
        <v>8293</v>
      </c>
      <c r="O1958" s="15" t="s">
        <v>8317</v>
      </c>
      <c r="P1958" s="10" t="s">
        <v>8347</v>
      </c>
      <c r="Q1958" s="10">
        <f t="shared" si="121"/>
        <v>294</v>
      </c>
      <c r="R1958" s="10">
        <f t="shared" si="120"/>
        <v>483.34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t="b">
        <v>1</v>
      </c>
      <c r="N1959" s="10" t="s">
        <v>8293</v>
      </c>
      <c r="O1959" s="15" t="s">
        <v>8317</v>
      </c>
      <c r="P1959" s="10" t="s">
        <v>8347</v>
      </c>
      <c r="Q1959" s="10">
        <f t="shared" si="121"/>
        <v>168</v>
      </c>
      <c r="R1959" s="10">
        <f t="shared" si="120"/>
        <v>76.14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t="b">
        <v>1</v>
      </c>
      <c r="N1960" s="10" t="s">
        <v>8293</v>
      </c>
      <c r="O1960" s="15" t="s">
        <v>8317</v>
      </c>
      <c r="P1960" s="10" t="s">
        <v>8347</v>
      </c>
      <c r="Q1960" s="10">
        <f t="shared" si="121"/>
        <v>1436</v>
      </c>
      <c r="R1960" s="10">
        <f t="shared" si="120"/>
        <v>74.11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t="b">
        <v>1</v>
      </c>
      <c r="N1961" s="10" t="s">
        <v>8293</v>
      </c>
      <c r="O1961" s="15" t="s">
        <v>8317</v>
      </c>
      <c r="P1961" s="10" t="s">
        <v>8347</v>
      </c>
      <c r="Q1961" s="10">
        <f t="shared" si="121"/>
        <v>157</v>
      </c>
      <c r="R1961" s="10">
        <f t="shared" si="120"/>
        <v>36.97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t="b">
        <v>1</v>
      </c>
      <c r="N1962" s="10" t="s">
        <v>8293</v>
      </c>
      <c r="O1962" s="15" t="s">
        <v>8317</v>
      </c>
      <c r="P1962" s="10" t="s">
        <v>8347</v>
      </c>
      <c r="Q1962" s="10">
        <f t="shared" si="121"/>
        <v>118</v>
      </c>
      <c r="R1962" s="10">
        <f t="shared" si="120"/>
        <v>2500.9699999999998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t="b">
        <v>1</v>
      </c>
      <c r="N1963" s="10" t="s">
        <v>8293</v>
      </c>
      <c r="O1963" s="15" t="s">
        <v>8317</v>
      </c>
      <c r="P1963" s="10" t="s">
        <v>8347</v>
      </c>
      <c r="Q1963" s="10">
        <f t="shared" si="121"/>
        <v>1105</v>
      </c>
      <c r="R1963" s="10">
        <f t="shared" si="120"/>
        <v>67.69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t="b">
        <v>1</v>
      </c>
      <c r="N1964" s="10" t="s">
        <v>8293</v>
      </c>
      <c r="O1964" s="15" t="s">
        <v>8317</v>
      </c>
      <c r="P1964" s="10" t="s">
        <v>8347</v>
      </c>
      <c r="Q1964" s="10">
        <f t="shared" si="121"/>
        <v>193</v>
      </c>
      <c r="R1964" s="10">
        <f t="shared" si="120"/>
        <v>63.05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t="b">
        <v>1</v>
      </c>
      <c r="N1965" s="10" t="s">
        <v>8293</v>
      </c>
      <c r="O1965" s="15" t="s">
        <v>8317</v>
      </c>
      <c r="P1965" s="10" t="s">
        <v>8347</v>
      </c>
      <c r="Q1965" s="10">
        <f t="shared" si="121"/>
        <v>127</v>
      </c>
      <c r="R1965" s="10">
        <f t="shared" si="120"/>
        <v>117.6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t="b">
        <v>1</v>
      </c>
      <c r="N1966" s="10" t="s">
        <v>8293</v>
      </c>
      <c r="O1966" s="15" t="s">
        <v>8317</v>
      </c>
      <c r="P1966" s="10" t="s">
        <v>8347</v>
      </c>
      <c r="Q1966" s="10">
        <f t="shared" si="121"/>
        <v>260</v>
      </c>
      <c r="R1966" s="10">
        <f t="shared" si="120"/>
        <v>180.75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t="b">
        <v>1</v>
      </c>
      <c r="N1967" s="10" t="s">
        <v>8293</v>
      </c>
      <c r="O1967" s="15" t="s">
        <v>8317</v>
      </c>
      <c r="P1967" s="10" t="s">
        <v>8347</v>
      </c>
      <c r="Q1967" s="10">
        <f t="shared" si="121"/>
        <v>262</v>
      </c>
      <c r="R1967" s="10">
        <f t="shared" si="120"/>
        <v>127.32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t="b">
        <v>1</v>
      </c>
      <c r="N1968" s="10" t="s">
        <v>8293</v>
      </c>
      <c r="O1968" s="15" t="s">
        <v>8317</v>
      </c>
      <c r="P1968" s="10" t="s">
        <v>8347</v>
      </c>
      <c r="Q1968" s="10">
        <f t="shared" si="121"/>
        <v>207</v>
      </c>
      <c r="R1968" s="10">
        <f t="shared" si="120"/>
        <v>136.63999999999999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t="b">
        <v>1</v>
      </c>
      <c r="N1969" s="10" t="s">
        <v>8293</v>
      </c>
      <c r="O1969" s="15" t="s">
        <v>8317</v>
      </c>
      <c r="P1969" s="10" t="s">
        <v>8347</v>
      </c>
      <c r="Q1969" s="10">
        <f t="shared" si="121"/>
        <v>370</v>
      </c>
      <c r="R1969" s="10">
        <f t="shared" si="120"/>
        <v>182.78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t="b">
        <v>1</v>
      </c>
      <c r="N1970" s="10" t="s">
        <v>8293</v>
      </c>
      <c r="O1970" s="15" t="s">
        <v>8317</v>
      </c>
      <c r="P1970" s="10" t="s">
        <v>8347</v>
      </c>
      <c r="Q1970" s="10">
        <f t="shared" si="121"/>
        <v>285</v>
      </c>
      <c r="R1970" s="10">
        <f t="shared" si="120"/>
        <v>279.38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t="b">
        <v>1</v>
      </c>
      <c r="N1971" s="10" t="s">
        <v>8293</v>
      </c>
      <c r="O1971" s="15" t="s">
        <v>8317</v>
      </c>
      <c r="P1971" s="10" t="s">
        <v>8347</v>
      </c>
      <c r="Q1971" s="10">
        <f t="shared" si="121"/>
        <v>579</v>
      </c>
      <c r="R1971" s="10">
        <f t="shared" si="120"/>
        <v>61.38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t="b">
        <v>1</v>
      </c>
      <c r="N1972" s="10" t="s">
        <v>8293</v>
      </c>
      <c r="O1972" s="15" t="s">
        <v>8317</v>
      </c>
      <c r="P1972" s="10" t="s">
        <v>8347</v>
      </c>
      <c r="Q1972" s="10">
        <f t="shared" si="121"/>
        <v>1132</v>
      </c>
      <c r="R1972" s="10">
        <f t="shared" si="120"/>
        <v>80.73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t="b">
        <v>1</v>
      </c>
      <c r="N1973" s="10" t="s">
        <v>8293</v>
      </c>
      <c r="O1973" s="15" t="s">
        <v>8317</v>
      </c>
      <c r="P1973" s="10" t="s">
        <v>8347</v>
      </c>
      <c r="Q1973" s="10">
        <f t="shared" si="121"/>
        <v>263</v>
      </c>
      <c r="R1973" s="10">
        <f t="shared" si="120"/>
        <v>272.36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t="b">
        <v>1</v>
      </c>
      <c r="N1974" s="10" t="s">
        <v>8293</v>
      </c>
      <c r="O1974" s="15" t="s">
        <v>8317</v>
      </c>
      <c r="P1974" s="10" t="s">
        <v>8347</v>
      </c>
      <c r="Q1974" s="10">
        <f t="shared" si="121"/>
        <v>674</v>
      </c>
      <c r="R1974" s="10">
        <f t="shared" si="120"/>
        <v>70.849999999999994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t="b">
        <v>1</v>
      </c>
      <c r="N1975" s="10" t="s">
        <v>8293</v>
      </c>
      <c r="O1975" s="15" t="s">
        <v>8317</v>
      </c>
      <c r="P1975" s="10" t="s">
        <v>8347</v>
      </c>
      <c r="Q1975" s="10">
        <f t="shared" si="121"/>
        <v>257</v>
      </c>
      <c r="R1975" s="10">
        <f t="shared" si="120"/>
        <v>247.94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t="b">
        <v>1</v>
      </c>
      <c r="N1976" s="10" t="s">
        <v>8293</v>
      </c>
      <c r="O1976" s="15" t="s">
        <v>8317</v>
      </c>
      <c r="P1976" s="10" t="s">
        <v>8347</v>
      </c>
      <c r="Q1976" s="10">
        <f t="shared" si="121"/>
        <v>375</v>
      </c>
      <c r="R1976" s="10">
        <f t="shared" si="120"/>
        <v>186.81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t="b">
        <v>1</v>
      </c>
      <c r="N1977" s="10" t="s">
        <v>8293</v>
      </c>
      <c r="O1977" s="15" t="s">
        <v>8317</v>
      </c>
      <c r="P1977" s="10" t="s">
        <v>8347</v>
      </c>
      <c r="Q1977" s="10">
        <f t="shared" si="121"/>
        <v>209</v>
      </c>
      <c r="R1977" s="10">
        <f t="shared" si="120"/>
        <v>131.99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t="b">
        <v>1</v>
      </c>
      <c r="N1978" s="10" t="s">
        <v>8293</v>
      </c>
      <c r="O1978" s="15" t="s">
        <v>8317</v>
      </c>
      <c r="P1978" s="10" t="s">
        <v>8347</v>
      </c>
      <c r="Q1978" s="10">
        <f t="shared" si="121"/>
        <v>347</v>
      </c>
      <c r="R1978" s="10">
        <f t="shared" si="120"/>
        <v>29.31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t="b">
        <v>1</v>
      </c>
      <c r="N1979" s="10" t="s">
        <v>8293</v>
      </c>
      <c r="O1979" s="15" t="s">
        <v>8317</v>
      </c>
      <c r="P1979" s="10" t="s">
        <v>8347</v>
      </c>
      <c r="Q1979" s="10">
        <f t="shared" si="121"/>
        <v>402</v>
      </c>
      <c r="R1979" s="10">
        <f t="shared" si="120"/>
        <v>245.02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t="b">
        <v>1</v>
      </c>
      <c r="N1980" s="10" t="s">
        <v>8293</v>
      </c>
      <c r="O1980" s="15" t="s">
        <v>8317</v>
      </c>
      <c r="P1980" s="10" t="s">
        <v>8347</v>
      </c>
      <c r="Q1980" s="10">
        <f t="shared" si="121"/>
        <v>1027</v>
      </c>
      <c r="R1980" s="10">
        <f t="shared" si="120"/>
        <v>1323.25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t="b">
        <v>1</v>
      </c>
      <c r="N1981" s="10" t="s">
        <v>8293</v>
      </c>
      <c r="O1981" s="15" t="s">
        <v>8317</v>
      </c>
      <c r="P1981" s="10" t="s">
        <v>8347</v>
      </c>
      <c r="Q1981" s="10">
        <f t="shared" si="121"/>
        <v>115</v>
      </c>
      <c r="R1981" s="10">
        <f t="shared" si="120"/>
        <v>282.66000000000003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t="b">
        <v>1</v>
      </c>
      <c r="N1982" s="10" t="s">
        <v>8293</v>
      </c>
      <c r="O1982" s="15" t="s">
        <v>8317</v>
      </c>
      <c r="P1982" s="10" t="s">
        <v>8347</v>
      </c>
      <c r="Q1982" s="10">
        <f t="shared" si="121"/>
        <v>355</v>
      </c>
      <c r="R1982" s="10">
        <f t="shared" si="120"/>
        <v>91.21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t="b">
        <v>0</v>
      </c>
      <c r="N1983" s="10" t="s">
        <v>8294</v>
      </c>
      <c r="O1983" s="15" t="s">
        <v>8336</v>
      </c>
      <c r="P1983" s="10" t="s">
        <v>8348</v>
      </c>
      <c r="Q1983" s="10">
        <f t="shared" si="121"/>
        <v>5</v>
      </c>
      <c r="R1983" s="10">
        <f t="shared" si="120"/>
        <v>31.75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t="b">
        <v>0</v>
      </c>
      <c r="N1984" s="10" t="s">
        <v>8294</v>
      </c>
      <c r="O1984" s="15" t="s">
        <v>8336</v>
      </c>
      <c r="P1984" s="10" t="s">
        <v>8348</v>
      </c>
      <c r="Q1984" s="10">
        <f t="shared" si="121"/>
        <v>0</v>
      </c>
      <c r="R1984" s="10">
        <f t="shared" si="120"/>
        <v>0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t="b">
        <v>0</v>
      </c>
      <c r="N1985" s="10" t="s">
        <v>8294</v>
      </c>
      <c r="O1985" s="15" t="s">
        <v>8336</v>
      </c>
      <c r="P1985" s="10" t="s">
        <v>8348</v>
      </c>
      <c r="Q1985" s="10">
        <f t="shared" si="121"/>
        <v>4</v>
      </c>
      <c r="R1985" s="10">
        <f t="shared" si="120"/>
        <v>88.69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t="b">
        <v>0</v>
      </c>
      <c r="N1986" s="10" t="s">
        <v>8294</v>
      </c>
      <c r="O1986" s="15" t="s">
        <v>8336</v>
      </c>
      <c r="P1986" s="10" t="s">
        <v>8348</v>
      </c>
      <c r="Q1986" s="10">
        <f t="shared" si="121"/>
        <v>21</v>
      </c>
      <c r="R1986" s="10">
        <f t="shared" ref="R1986:R2049" si="124">IFERROR(ROUND(E1986/L1986,2),0)</f>
        <v>453.14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t="b">
        <v>0</v>
      </c>
      <c r="N1987" s="10" t="s">
        <v>8294</v>
      </c>
      <c r="O1987" s="15" t="s">
        <v>8336</v>
      </c>
      <c r="P1987" s="10" t="s">
        <v>8348</v>
      </c>
      <c r="Q1987" s="10">
        <f t="shared" ref="Q1987:Q2050" si="125">ROUND(E1987/D1987*100,0)</f>
        <v>3</v>
      </c>
      <c r="R1987" s="10">
        <f t="shared" si="124"/>
        <v>12.75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t="b">
        <v>0</v>
      </c>
      <c r="N1988" s="10" t="s">
        <v>8294</v>
      </c>
      <c r="O1988" s="15" t="s">
        <v>8336</v>
      </c>
      <c r="P1988" s="10" t="s">
        <v>8348</v>
      </c>
      <c r="Q1988" s="10">
        <f t="shared" si="125"/>
        <v>0</v>
      </c>
      <c r="R1988" s="10">
        <f t="shared" si="124"/>
        <v>1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t="b">
        <v>0</v>
      </c>
      <c r="N1989" s="10" t="s">
        <v>8294</v>
      </c>
      <c r="O1989" s="15" t="s">
        <v>8336</v>
      </c>
      <c r="P1989" s="10" t="s">
        <v>8348</v>
      </c>
      <c r="Q1989" s="10">
        <f t="shared" si="125"/>
        <v>42</v>
      </c>
      <c r="R1989" s="10">
        <f t="shared" si="124"/>
        <v>83.43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t="b">
        <v>0</v>
      </c>
      <c r="N1990" s="10" t="s">
        <v>8294</v>
      </c>
      <c r="O1990" s="15" t="s">
        <v>8336</v>
      </c>
      <c r="P1990" s="10" t="s">
        <v>8348</v>
      </c>
      <c r="Q1990" s="10">
        <f t="shared" si="125"/>
        <v>0</v>
      </c>
      <c r="R1990" s="10">
        <f t="shared" si="124"/>
        <v>25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t="b">
        <v>0</v>
      </c>
      <c r="N1991" s="10" t="s">
        <v>8294</v>
      </c>
      <c r="O1991" s="15" t="s">
        <v>8336</v>
      </c>
      <c r="P1991" s="10" t="s">
        <v>8348</v>
      </c>
      <c r="Q1991" s="10">
        <f t="shared" si="125"/>
        <v>1</v>
      </c>
      <c r="R1991" s="10">
        <f t="shared" si="124"/>
        <v>50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t="b">
        <v>0</v>
      </c>
      <c r="N1992" s="10" t="s">
        <v>8294</v>
      </c>
      <c r="O1992" s="15" t="s">
        <v>8336</v>
      </c>
      <c r="P1992" s="10" t="s">
        <v>8348</v>
      </c>
      <c r="Q1992" s="10">
        <f t="shared" si="125"/>
        <v>17</v>
      </c>
      <c r="R1992" s="10">
        <f t="shared" si="124"/>
        <v>101.8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t="b">
        <v>0</v>
      </c>
      <c r="N1993" s="10" t="s">
        <v>8294</v>
      </c>
      <c r="O1993" s="15" t="s">
        <v>8336</v>
      </c>
      <c r="P1993" s="10" t="s">
        <v>8348</v>
      </c>
      <c r="Q1993" s="10">
        <f t="shared" si="125"/>
        <v>7</v>
      </c>
      <c r="R1993" s="10">
        <f t="shared" si="124"/>
        <v>46.67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t="b">
        <v>0</v>
      </c>
      <c r="N1994" s="10" t="s">
        <v>8294</v>
      </c>
      <c r="O1994" s="15" t="s">
        <v>8336</v>
      </c>
      <c r="P1994" s="10" t="s">
        <v>8348</v>
      </c>
      <c r="Q1994" s="10">
        <f t="shared" si="125"/>
        <v>0</v>
      </c>
      <c r="R1994" s="10">
        <f t="shared" si="124"/>
        <v>1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t="b">
        <v>0</v>
      </c>
      <c r="N1995" s="10" t="s">
        <v>8294</v>
      </c>
      <c r="O1995" s="15" t="s">
        <v>8336</v>
      </c>
      <c r="P1995" s="10" t="s">
        <v>8348</v>
      </c>
      <c r="Q1995" s="10">
        <f t="shared" si="125"/>
        <v>0</v>
      </c>
      <c r="R1995" s="10">
        <f t="shared" si="124"/>
        <v>0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t="b">
        <v>0</v>
      </c>
      <c r="N1996" s="10" t="s">
        <v>8294</v>
      </c>
      <c r="O1996" s="15" t="s">
        <v>8336</v>
      </c>
      <c r="P1996" s="10" t="s">
        <v>8348</v>
      </c>
      <c r="Q1996" s="10">
        <f t="shared" si="125"/>
        <v>0</v>
      </c>
      <c r="R1996" s="10">
        <f t="shared" si="124"/>
        <v>0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t="b">
        <v>0</v>
      </c>
      <c r="N1997" s="10" t="s">
        <v>8294</v>
      </c>
      <c r="O1997" s="15" t="s">
        <v>8336</v>
      </c>
      <c r="P1997" s="10" t="s">
        <v>8348</v>
      </c>
      <c r="Q1997" s="10">
        <f t="shared" si="125"/>
        <v>8</v>
      </c>
      <c r="R1997" s="10">
        <f t="shared" si="124"/>
        <v>26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t="b">
        <v>0</v>
      </c>
      <c r="N1998" s="10" t="s">
        <v>8294</v>
      </c>
      <c r="O1998" s="15" t="s">
        <v>8336</v>
      </c>
      <c r="P1998" s="10" t="s">
        <v>8348</v>
      </c>
      <c r="Q1998" s="10">
        <f t="shared" si="125"/>
        <v>0</v>
      </c>
      <c r="R1998" s="10">
        <f t="shared" si="124"/>
        <v>0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t="b">
        <v>0</v>
      </c>
      <c r="N1999" s="10" t="s">
        <v>8294</v>
      </c>
      <c r="O1999" s="15" t="s">
        <v>8336</v>
      </c>
      <c r="P1999" s="10" t="s">
        <v>8348</v>
      </c>
      <c r="Q1999" s="10">
        <f t="shared" si="125"/>
        <v>0</v>
      </c>
      <c r="R1999" s="10">
        <f t="shared" si="124"/>
        <v>0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t="b">
        <v>0</v>
      </c>
      <c r="N2000" s="10" t="s">
        <v>8294</v>
      </c>
      <c r="O2000" s="15" t="s">
        <v>8336</v>
      </c>
      <c r="P2000" s="10" t="s">
        <v>8348</v>
      </c>
      <c r="Q2000" s="10">
        <f t="shared" si="125"/>
        <v>26</v>
      </c>
      <c r="R2000" s="10">
        <f t="shared" si="124"/>
        <v>218.33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t="b">
        <v>0</v>
      </c>
      <c r="N2001" s="10" t="s">
        <v>8294</v>
      </c>
      <c r="O2001" s="15" t="s">
        <v>8336</v>
      </c>
      <c r="P2001" s="10" t="s">
        <v>8348</v>
      </c>
      <c r="Q2001" s="10">
        <f t="shared" si="125"/>
        <v>1</v>
      </c>
      <c r="R2001" s="10">
        <f t="shared" si="124"/>
        <v>33.71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t="b">
        <v>0</v>
      </c>
      <c r="N2002" s="10" t="s">
        <v>8294</v>
      </c>
      <c r="O2002" s="15" t="s">
        <v>8336</v>
      </c>
      <c r="P2002" s="10" t="s">
        <v>8348</v>
      </c>
      <c r="Q2002" s="10">
        <f t="shared" si="125"/>
        <v>13</v>
      </c>
      <c r="R2002" s="10">
        <f t="shared" si="124"/>
        <v>25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t="b">
        <v>1</v>
      </c>
      <c r="N2003" s="10" t="s">
        <v>8293</v>
      </c>
      <c r="O2003" s="15" t="s">
        <v>8317</v>
      </c>
      <c r="P2003" s="10" t="s">
        <v>8347</v>
      </c>
      <c r="Q2003" s="10">
        <f t="shared" si="125"/>
        <v>382</v>
      </c>
      <c r="R2003" s="10">
        <f t="shared" si="124"/>
        <v>128.38999999999999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t="b">
        <v>1</v>
      </c>
      <c r="N2004" s="10" t="s">
        <v>8293</v>
      </c>
      <c r="O2004" s="15" t="s">
        <v>8317</v>
      </c>
      <c r="P2004" s="10" t="s">
        <v>8347</v>
      </c>
      <c r="Q2004" s="10">
        <f t="shared" si="125"/>
        <v>217</v>
      </c>
      <c r="R2004" s="10">
        <f t="shared" si="124"/>
        <v>78.83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t="b">
        <v>1</v>
      </c>
      <c r="N2005" s="10" t="s">
        <v>8293</v>
      </c>
      <c r="O2005" s="15" t="s">
        <v>8317</v>
      </c>
      <c r="P2005" s="10" t="s">
        <v>8347</v>
      </c>
      <c r="Q2005" s="10">
        <f t="shared" si="125"/>
        <v>312</v>
      </c>
      <c r="R2005" s="10">
        <f t="shared" si="124"/>
        <v>91.76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t="b">
        <v>1</v>
      </c>
      <c r="N2006" s="10" t="s">
        <v>8293</v>
      </c>
      <c r="O2006" s="15" t="s">
        <v>8317</v>
      </c>
      <c r="P2006" s="10" t="s">
        <v>8347</v>
      </c>
      <c r="Q2006" s="10">
        <f t="shared" si="125"/>
        <v>234</v>
      </c>
      <c r="R2006" s="10">
        <f t="shared" si="124"/>
        <v>331.1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t="b">
        <v>1</v>
      </c>
      <c r="N2007" s="10" t="s">
        <v>8293</v>
      </c>
      <c r="O2007" s="15" t="s">
        <v>8317</v>
      </c>
      <c r="P2007" s="10" t="s">
        <v>8347</v>
      </c>
      <c r="Q2007" s="10">
        <f t="shared" si="125"/>
        <v>124</v>
      </c>
      <c r="R2007" s="10">
        <f t="shared" si="124"/>
        <v>194.26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t="b">
        <v>1</v>
      </c>
      <c r="N2008" s="10" t="s">
        <v>8293</v>
      </c>
      <c r="O2008" s="15" t="s">
        <v>8317</v>
      </c>
      <c r="P2008" s="10" t="s">
        <v>8347</v>
      </c>
      <c r="Q2008" s="10">
        <f t="shared" si="125"/>
        <v>248</v>
      </c>
      <c r="R2008" s="10">
        <f t="shared" si="124"/>
        <v>408.98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t="b">
        <v>1</v>
      </c>
      <c r="N2009" s="10" t="s">
        <v>8293</v>
      </c>
      <c r="O2009" s="15" t="s">
        <v>8317</v>
      </c>
      <c r="P2009" s="10" t="s">
        <v>8347</v>
      </c>
      <c r="Q2009" s="10">
        <f t="shared" si="125"/>
        <v>116</v>
      </c>
      <c r="R2009" s="10">
        <f t="shared" si="124"/>
        <v>84.46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t="b">
        <v>1</v>
      </c>
      <c r="N2010" s="10" t="s">
        <v>8293</v>
      </c>
      <c r="O2010" s="15" t="s">
        <v>8317</v>
      </c>
      <c r="P2010" s="10" t="s">
        <v>8347</v>
      </c>
      <c r="Q2010" s="10">
        <f t="shared" si="125"/>
        <v>117</v>
      </c>
      <c r="R2010" s="10">
        <f t="shared" si="124"/>
        <v>44.85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t="b">
        <v>1</v>
      </c>
      <c r="N2011" s="10" t="s">
        <v>8293</v>
      </c>
      <c r="O2011" s="15" t="s">
        <v>8317</v>
      </c>
      <c r="P2011" s="10" t="s">
        <v>8347</v>
      </c>
      <c r="Q2011" s="10">
        <f t="shared" si="125"/>
        <v>305</v>
      </c>
      <c r="R2011" s="10">
        <f t="shared" si="124"/>
        <v>383.36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t="b">
        <v>1</v>
      </c>
      <c r="N2012" s="10" t="s">
        <v>8293</v>
      </c>
      <c r="O2012" s="15" t="s">
        <v>8317</v>
      </c>
      <c r="P2012" s="10" t="s">
        <v>8347</v>
      </c>
      <c r="Q2012" s="10">
        <f t="shared" si="125"/>
        <v>320</v>
      </c>
      <c r="R2012" s="10">
        <f t="shared" si="124"/>
        <v>55.28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t="b">
        <v>1</v>
      </c>
      <c r="N2013" s="10" t="s">
        <v>8293</v>
      </c>
      <c r="O2013" s="15" t="s">
        <v>8317</v>
      </c>
      <c r="P2013" s="10" t="s">
        <v>8347</v>
      </c>
      <c r="Q2013" s="10">
        <f t="shared" si="125"/>
        <v>820</v>
      </c>
      <c r="R2013" s="10">
        <f t="shared" si="124"/>
        <v>422.02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t="b">
        <v>1</v>
      </c>
      <c r="N2014" s="10" t="s">
        <v>8293</v>
      </c>
      <c r="O2014" s="15" t="s">
        <v>8317</v>
      </c>
      <c r="P2014" s="10" t="s">
        <v>8347</v>
      </c>
      <c r="Q2014" s="10">
        <f t="shared" si="125"/>
        <v>235</v>
      </c>
      <c r="R2014" s="10">
        <f t="shared" si="124"/>
        <v>64.180000000000007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t="b">
        <v>1</v>
      </c>
      <c r="N2015" s="10" t="s">
        <v>8293</v>
      </c>
      <c r="O2015" s="15" t="s">
        <v>8317</v>
      </c>
      <c r="P2015" s="10" t="s">
        <v>8347</v>
      </c>
      <c r="Q2015" s="10">
        <f t="shared" si="125"/>
        <v>495</v>
      </c>
      <c r="R2015" s="10">
        <f t="shared" si="124"/>
        <v>173.58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t="b">
        <v>1</v>
      </c>
      <c r="N2016" s="10" t="s">
        <v>8293</v>
      </c>
      <c r="O2016" s="15" t="s">
        <v>8317</v>
      </c>
      <c r="P2016" s="10" t="s">
        <v>8347</v>
      </c>
      <c r="Q2016" s="10">
        <f t="shared" si="125"/>
        <v>7814</v>
      </c>
      <c r="R2016" s="10">
        <f t="shared" si="124"/>
        <v>88.6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t="b">
        <v>1</v>
      </c>
      <c r="N2017" s="10" t="s">
        <v>8293</v>
      </c>
      <c r="O2017" s="15" t="s">
        <v>8317</v>
      </c>
      <c r="P2017" s="10" t="s">
        <v>8347</v>
      </c>
      <c r="Q2017" s="10">
        <f t="shared" si="125"/>
        <v>113</v>
      </c>
      <c r="R2017" s="10">
        <f t="shared" si="124"/>
        <v>50.22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t="b">
        <v>1</v>
      </c>
      <c r="N2018" s="10" t="s">
        <v>8293</v>
      </c>
      <c r="O2018" s="15" t="s">
        <v>8317</v>
      </c>
      <c r="P2018" s="10" t="s">
        <v>8347</v>
      </c>
      <c r="Q2018" s="10">
        <f t="shared" si="125"/>
        <v>922</v>
      </c>
      <c r="R2018" s="10">
        <f t="shared" si="124"/>
        <v>192.39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t="b">
        <v>1</v>
      </c>
      <c r="N2019" s="10" t="s">
        <v>8293</v>
      </c>
      <c r="O2019" s="15" t="s">
        <v>8317</v>
      </c>
      <c r="P2019" s="10" t="s">
        <v>8347</v>
      </c>
      <c r="Q2019" s="10">
        <f t="shared" si="125"/>
        <v>125</v>
      </c>
      <c r="R2019" s="10">
        <f t="shared" si="124"/>
        <v>73.42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t="b">
        <v>1</v>
      </c>
      <c r="N2020" s="10" t="s">
        <v>8293</v>
      </c>
      <c r="O2020" s="15" t="s">
        <v>8317</v>
      </c>
      <c r="P2020" s="10" t="s">
        <v>8347</v>
      </c>
      <c r="Q2020" s="10">
        <f t="shared" si="125"/>
        <v>102</v>
      </c>
      <c r="R2020" s="10">
        <f t="shared" si="124"/>
        <v>147.68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t="b">
        <v>1</v>
      </c>
      <c r="N2021" s="10" t="s">
        <v>8293</v>
      </c>
      <c r="O2021" s="15" t="s">
        <v>8317</v>
      </c>
      <c r="P2021" s="10" t="s">
        <v>8347</v>
      </c>
      <c r="Q2021" s="10">
        <f t="shared" si="125"/>
        <v>485</v>
      </c>
      <c r="R2021" s="10">
        <f t="shared" si="124"/>
        <v>108.97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t="b">
        <v>1</v>
      </c>
      <c r="N2022" s="10" t="s">
        <v>8293</v>
      </c>
      <c r="O2022" s="15" t="s">
        <v>8317</v>
      </c>
      <c r="P2022" s="10" t="s">
        <v>8347</v>
      </c>
      <c r="Q2022" s="10">
        <f t="shared" si="125"/>
        <v>192</v>
      </c>
      <c r="R2022" s="10">
        <f t="shared" si="124"/>
        <v>23.65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t="b">
        <v>1</v>
      </c>
      <c r="N2023" s="10" t="s">
        <v>8293</v>
      </c>
      <c r="O2023" s="15" t="s">
        <v>8317</v>
      </c>
      <c r="P2023" s="10" t="s">
        <v>8347</v>
      </c>
      <c r="Q2023" s="10">
        <f t="shared" si="125"/>
        <v>281</v>
      </c>
      <c r="R2023" s="10">
        <f t="shared" si="124"/>
        <v>147.94999999999999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t="b">
        <v>1</v>
      </c>
      <c r="N2024" s="10" t="s">
        <v>8293</v>
      </c>
      <c r="O2024" s="15" t="s">
        <v>8317</v>
      </c>
      <c r="P2024" s="10" t="s">
        <v>8347</v>
      </c>
      <c r="Q2024" s="10">
        <f t="shared" si="125"/>
        <v>125</v>
      </c>
      <c r="R2024" s="10">
        <f t="shared" si="124"/>
        <v>385.04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t="b">
        <v>1</v>
      </c>
      <c r="N2025" s="10" t="s">
        <v>8293</v>
      </c>
      <c r="O2025" s="15" t="s">
        <v>8317</v>
      </c>
      <c r="P2025" s="10" t="s">
        <v>8347</v>
      </c>
      <c r="Q2025" s="10">
        <f t="shared" si="125"/>
        <v>161</v>
      </c>
      <c r="R2025" s="10">
        <f t="shared" si="124"/>
        <v>457.39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t="b">
        <v>1</v>
      </c>
      <c r="N2026" s="10" t="s">
        <v>8293</v>
      </c>
      <c r="O2026" s="15" t="s">
        <v>8317</v>
      </c>
      <c r="P2026" s="10" t="s">
        <v>8347</v>
      </c>
      <c r="Q2026" s="10">
        <f t="shared" si="125"/>
        <v>585</v>
      </c>
      <c r="R2026" s="10">
        <f t="shared" si="124"/>
        <v>222.99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t="b">
        <v>1</v>
      </c>
      <c r="N2027" s="10" t="s">
        <v>8293</v>
      </c>
      <c r="O2027" s="15" t="s">
        <v>8317</v>
      </c>
      <c r="P2027" s="10" t="s">
        <v>8347</v>
      </c>
      <c r="Q2027" s="10">
        <f t="shared" si="125"/>
        <v>201</v>
      </c>
      <c r="R2027" s="10">
        <f t="shared" si="124"/>
        <v>220.74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t="b">
        <v>1</v>
      </c>
      <c r="N2028" s="10" t="s">
        <v>8293</v>
      </c>
      <c r="O2028" s="15" t="s">
        <v>8317</v>
      </c>
      <c r="P2028" s="10" t="s">
        <v>8347</v>
      </c>
      <c r="Q2028" s="10">
        <f t="shared" si="125"/>
        <v>133</v>
      </c>
      <c r="R2028" s="10">
        <f t="shared" si="124"/>
        <v>73.5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t="b">
        <v>1</v>
      </c>
      <c r="N2029" s="10" t="s">
        <v>8293</v>
      </c>
      <c r="O2029" s="15" t="s">
        <v>8317</v>
      </c>
      <c r="P2029" s="10" t="s">
        <v>8347</v>
      </c>
      <c r="Q2029" s="10">
        <f t="shared" si="125"/>
        <v>120</v>
      </c>
      <c r="R2029" s="10">
        <f t="shared" si="124"/>
        <v>223.1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t="b">
        <v>1</v>
      </c>
      <c r="N2030" s="10" t="s">
        <v>8293</v>
      </c>
      <c r="O2030" s="15" t="s">
        <v>8317</v>
      </c>
      <c r="P2030" s="10" t="s">
        <v>8347</v>
      </c>
      <c r="Q2030" s="10">
        <f t="shared" si="125"/>
        <v>126</v>
      </c>
      <c r="R2030" s="10">
        <f t="shared" si="124"/>
        <v>47.91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t="b">
        <v>1</v>
      </c>
      <c r="N2031" s="10" t="s">
        <v>8293</v>
      </c>
      <c r="O2031" s="15" t="s">
        <v>8317</v>
      </c>
      <c r="P2031" s="10" t="s">
        <v>8347</v>
      </c>
      <c r="Q2031" s="10">
        <f t="shared" si="125"/>
        <v>361</v>
      </c>
      <c r="R2031" s="10">
        <f t="shared" si="124"/>
        <v>96.06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t="b">
        <v>1</v>
      </c>
      <c r="N2032" s="10" t="s">
        <v>8293</v>
      </c>
      <c r="O2032" s="15" t="s">
        <v>8317</v>
      </c>
      <c r="P2032" s="10" t="s">
        <v>8347</v>
      </c>
      <c r="Q2032" s="10">
        <f t="shared" si="125"/>
        <v>226</v>
      </c>
      <c r="R2032" s="10">
        <f t="shared" si="124"/>
        <v>118.61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t="b">
        <v>1</v>
      </c>
      <c r="N2033" s="10" t="s">
        <v>8293</v>
      </c>
      <c r="O2033" s="15" t="s">
        <v>8317</v>
      </c>
      <c r="P2033" s="10" t="s">
        <v>8347</v>
      </c>
      <c r="Q2033" s="10">
        <f t="shared" si="125"/>
        <v>120</v>
      </c>
      <c r="R2033" s="10">
        <f t="shared" si="124"/>
        <v>118.45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t="b">
        <v>1</v>
      </c>
      <c r="N2034" s="10" t="s">
        <v>8293</v>
      </c>
      <c r="O2034" s="15" t="s">
        <v>8317</v>
      </c>
      <c r="P2034" s="10" t="s">
        <v>8347</v>
      </c>
      <c r="Q2034" s="10">
        <f t="shared" si="125"/>
        <v>304</v>
      </c>
      <c r="R2034" s="10">
        <f t="shared" si="124"/>
        <v>143.21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t="b">
        <v>1</v>
      </c>
      <c r="N2035" s="10" t="s">
        <v>8293</v>
      </c>
      <c r="O2035" s="15" t="s">
        <v>8317</v>
      </c>
      <c r="P2035" s="10" t="s">
        <v>8347</v>
      </c>
      <c r="Q2035" s="10">
        <f t="shared" si="125"/>
        <v>179</v>
      </c>
      <c r="R2035" s="10">
        <f t="shared" si="124"/>
        <v>282.72000000000003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t="b">
        <v>1</v>
      </c>
      <c r="N2036" s="10" t="s">
        <v>8293</v>
      </c>
      <c r="O2036" s="15" t="s">
        <v>8317</v>
      </c>
      <c r="P2036" s="10" t="s">
        <v>8347</v>
      </c>
      <c r="Q2036" s="10">
        <f t="shared" si="125"/>
        <v>387</v>
      </c>
      <c r="R2036" s="10">
        <f t="shared" si="124"/>
        <v>593.94000000000005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t="b">
        <v>1</v>
      </c>
      <c r="N2037" s="10" t="s">
        <v>8293</v>
      </c>
      <c r="O2037" s="15" t="s">
        <v>8317</v>
      </c>
      <c r="P2037" s="10" t="s">
        <v>8347</v>
      </c>
      <c r="Q2037" s="10">
        <f t="shared" si="125"/>
        <v>211</v>
      </c>
      <c r="R2037" s="10">
        <f t="shared" si="124"/>
        <v>262.16000000000003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t="b">
        <v>1</v>
      </c>
      <c r="N2038" s="10" t="s">
        <v>8293</v>
      </c>
      <c r="O2038" s="15" t="s">
        <v>8317</v>
      </c>
      <c r="P2038" s="10" t="s">
        <v>8347</v>
      </c>
      <c r="Q2038" s="10">
        <f t="shared" si="125"/>
        <v>132</v>
      </c>
      <c r="R2038" s="10">
        <f t="shared" si="124"/>
        <v>46.58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t="b">
        <v>1</v>
      </c>
      <c r="N2039" s="10" t="s">
        <v>8293</v>
      </c>
      <c r="O2039" s="15" t="s">
        <v>8317</v>
      </c>
      <c r="P2039" s="10" t="s">
        <v>8347</v>
      </c>
      <c r="Q2039" s="10">
        <f t="shared" si="125"/>
        <v>300</v>
      </c>
      <c r="R2039" s="10">
        <f t="shared" si="124"/>
        <v>70.040000000000006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t="b">
        <v>1</v>
      </c>
      <c r="N2040" s="10" t="s">
        <v>8293</v>
      </c>
      <c r="O2040" s="15" t="s">
        <v>8317</v>
      </c>
      <c r="P2040" s="10" t="s">
        <v>8347</v>
      </c>
      <c r="Q2040" s="10">
        <f t="shared" si="125"/>
        <v>421</v>
      </c>
      <c r="R2040" s="10">
        <f t="shared" si="124"/>
        <v>164.91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t="b">
        <v>1</v>
      </c>
      <c r="N2041" s="10" t="s">
        <v>8293</v>
      </c>
      <c r="O2041" s="15" t="s">
        <v>8317</v>
      </c>
      <c r="P2041" s="10" t="s">
        <v>8347</v>
      </c>
      <c r="Q2041" s="10">
        <f t="shared" si="125"/>
        <v>136</v>
      </c>
      <c r="R2041" s="10">
        <f t="shared" si="124"/>
        <v>449.26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t="b">
        <v>1</v>
      </c>
      <c r="N2042" s="10" t="s">
        <v>8293</v>
      </c>
      <c r="O2042" s="15" t="s">
        <v>8317</v>
      </c>
      <c r="P2042" s="10" t="s">
        <v>8347</v>
      </c>
      <c r="Q2042" s="10">
        <f t="shared" si="125"/>
        <v>248</v>
      </c>
      <c r="R2042" s="10">
        <f t="shared" si="124"/>
        <v>27.47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t="b">
        <v>1</v>
      </c>
      <c r="N2043" s="10" t="s">
        <v>8293</v>
      </c>
      <c r="O2043" s="15" t="s">
        <v>8317</v>
      </c>
      <c r="P2043" s="10" t="s">
        <v>8347</v>
      </c>
      <c r="Q2043" s="10">
        <f t="shared" si="125"/>
        <v>182</v>
      </c>
      <c r="R2043" s="10">
        <f t="shared" si="124"/>
        <v>143.97999999999999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t="b">
        <v>1</v>
      </c>
      <c r="N2044" s="10" t="s">
        <v>8293</v>
      </c>
      <c r="O2044" s="15" t="s">
        <v>8317</v>
      </c>
      <c r="P2044" s="10" t="s">
        <v>8347</v>
      </c>
      <c r="Q2044" s="10">
        <f t="shared" si="125"/>
        <v>124</v>
      </c>
      <c r="R2044" s="10">
        <f t="shared" si="124"/>
        <v>88.24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t="b">
        <v>1</v>
      </c>
      <c r="N2045" s="10" t="s">
        <v>8293</v>
      </c>
      <c r="O2045" s="15" t="s">
        <v>8317</v>
      </c>
      <c r="P2045" s="10" t="s">
        <v>8347</v>
      </c>
      <c r="Q2045" s="10">
        <f t="shared" si="125"/>
        <v>506</v>
      </c>
      <c r="R2045" s="10">
        <f t="shared" si="124"/>
        <v>36.33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t="b">
        <v>1</v>
      </c>
      <c r="N2046" s="10" t="s">
        <v>8293</v>
      </c>
      <c r="O2046" s="15" t="s">
        <v>8317</v>
      </c>
      <c r="P2046" s="10" t="s">
        <v>8347</v>
      </c>
      <c r="Q2046" s="10">
        <f t="shared" si="125"/>
        <v>108</v>
      </c>
      <c r="R2046" s="10">
        <f t="shared" si="124"/>
        <v>90.18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t="b">
        <v>1</v>
      </c>
      <c r="N2047" s="10" t="s">
        <v>8293</v>
      </c>
      <c r="O2047" s="15" t="s">
        <v>8317</v>
      </c>
      <c r="P2047" s="10" t="s">
        <v>8347</v>
      </c>
      <c r="Q2047" s="10">
        <f t="shared" si="125"/>
        <v>819</v>
      </c>
      <c r="R2047" s="10">
        <f t="shared" si="124"/>
        <v>152.62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t="b">
        <v>1</v>
      </c>
      <c r="N2048" s="10" t="s">
        <v>8293</v>
      </c>
      <c r="O2048" s="15" t="s">
        <v>8317</v>
      </c>
      <c r="P2048" s="10" t="s">
        <v>8347</v>
      </c>
      <c r="Q2048" s="10">
        <f t="shared" si="125"/>
        <v>121</v>
      </c>
      <c r="R2048" s="10">
        <f t="shared" si="124"/>
        <v>55.81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t="b">
        <v>1</v>
      </c>
      <c r="N2049" s="10" t="s">
        <v>8293</v>
      </c>
      <c r="O2049" s="15" t="s">
        <v>8317</v>
      </c>
      <c r="P2049" s="10" t="s">
        <v>8347</v>
      </c>
      <c r="Q2049" s="10">
        <f t="shared" si="125"/>
        <v>103</v>
      </c>
      <c r="R2049" s="10">
        <f t="shared" si="124"/>
        <v>227.85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t="b">
        <v>1</v>
      </c>
      <c r="N2050" s="10" t="s">
        <v>8293</v>
      </c>
      <c r="O2050" s="15" t="s">
        <v>8317</v>
      </c>
      <c r="P2050" s="10" t="s">
        <v>8347</v>
      </c>
      <c r="Q2050" s="10">
        <f t="shared" si="125"/>
        <v>148</v>
      </c>
      <c r="R2050" s="10">
        <f t="shared" ref="R2050:R2113" si="128">IFERROR(ROUND(E2050/L2050,2),0)</f>
        <v>91.83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t="b">
        <v>1</v>
      </c>
      <c r="N2051" s="10" t="s">
        <v>8293</v>
      </c>
      <c r="O2051" s="15" t="s">
        <v>8317</v>
      </c>
      <c r="P2051" s="10" t="s">
        <v>8347</v>
      </c>
      <c r="Q2051" s="10">
        <f t="shared" ref="Q2051:Q2114" si="129">ROUND(E2051/D2051*100,0)</f>
        <v>120</v>
      </c>
      <c r="R2051" s="10">
        <f t="shared" si="128"/>
        <v>80.989999999999995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t="b">
        <v>1</v>
      </c>
      <c r="N2052" s="10" t="s">
        <v>8293</v>
      </c>
      <c r="O2052" s="15" t="s">
        <v>8317</v>
      </c>
      <c r="P2052" s="10" t="s">
        <v>8347</v>
      </c>
      <c r="Q2052" s="10">
        <f t="shared" si="129"/>
        <v>473</v>
      </c>
      <c r="R2052" s="10">
        <f t="shared" si="128"/>
        <v>278.39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t="b">
        <v>1</v>
      </c>
      <c r="N2053" s="10" t="s">
        <v>8293</v>
      </c>
      <c r="O2053" s="15" t="s">
        <v>8317</v>
      </c>
      <c r="P2053" s="10" t="s">
        <v>8347</v>
      </c>
      <c r="Q2053" s="10">
        <f t="shared" si="129"/>
        <v>130</v>
      </c>
      <c r="R2053" s="10">
        <f t="shared" si="128"/>
        <v>43.1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t="b">
        <v>1</v>
      </c>
      <c r="N2054" s="10" t="s">
        <v>8293</v>
      </c>
      <c r="O2054" s="15" t="s">
        <v>8317</v>
      </c>
      <c r="P2054" s="10" t="s">
        <v>8347</v>
      </c>
      <c r="Q2054" s="10">
        <f t="shared" si="129"/>
        <v>353</v>
      </c>
      <c r="R2054" s="10">
        <f t="shared" si="128"/>
        <v>326.29000000000002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t="b">
        <v>1</v>
      </c>
      <c r="N2055" s="10" t="s">
        <v>8293</v>
      </c>
      <c r="O2055" s="15" t="s">
        <v>8317</v>
      </c>
      <c r="P2055" s="10" t="s">
        <v>8347</v>
      </c>
      <c r="Q2055" s="10">
        <f t="shared" si="129"/>
        <v>101</v>
      </c>
      <c r="R2055" s="10">
        <f t="shared" si="128"/>
        <v>41.74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t="b">
        <v>1</v>
      </c>
      <c r="N2056" s="10" t="s">
        <v>8293</v>
      </c>
      <c r="O2056" s="15" t="s">
        <v>8317</v>
      </c>
      <c r="P2056" s="10" t="s">
        <v>8347</v>
      </c>
      <c r="Q2056" s="10">
        <f t="shared" si="129"/>
        <v>114</v>
      </c>
      <c r="R2056" s="10">
        <f t="shared" si="128"/>
        <v>64.02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t="b">
        <v>1</v>
      </c>
      <c r="N2057" s="10" t="s">
        <v>8293</v>
      </c>
      <c r="O2057" s="15" t="s">
        <v>8317</v>
      </c>
      <c r="P2057" s="10" t="s">
        <v>8347</v>
      </c>
      <c r="Q2057" s="10">
        <f t="shared" si="129"/>
        <v>167</v>
      </c>
      <c r="R2057" s="10">
        <f t="shared" si="128"/>
        <v>99.46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t="b">
        <v>1</v>
      </c>
      <c r="N2058" s="10" t="s">
        <v>8293</v>
      </c>
      <c r="O2058" s="15" t="s">
        <v>8317</v>
      </c>
      <c r="P2058" s="10" t="s">
        <v>8347</v>
      </c>
      <c r="Q2058" s="10">
        <f t="shared" si="129"/>
        <v>153</v>
      </c>
      <c r="R2058" s="10">
        <f t="shared" si="128"/>
        <v>138.49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t="b">
        <v>1</v>
      </c>
      <c r="N2059" s="10" t="s">
        <v>8293</v>
      </c>
      <c r="O2059" s="15" t="s">
        <v>8317</v>
      </c>
      <c r="P2059" s="10" t="s">
        <v>8347</v>
      </c>
      <c r="Q2059" s="10">
        <f t="shared" si="129"/>
        <v>202</v>
      </c>
      <c r="R2059" s="10">
        <f t="shared" si="128"/>
        <v>45.55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t="b">
        <v>1</v>
      </c>
      <c r="N2060" s="10" t="s">
        <v>8293</v>
      </c>
      <c r="O2060" s="15" t="s">
        <v>8317</v>
      </c>
      <c r="P2060" s="10" t="s">
        <v>8347</v>
      </c>
      <c r="Q2060" s="10">
        <f t="shared" si="129"/>
        <v>168</v>
      </c>
      <c r="R2060" s="10">
        <f t="shared" si="128"/>
        <v>10.51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t="b">
        <v>1</v>
      </c>
      <c r="N2061" s="10" t="s">
        <v>8293</v>
      </c>
      <c r="O2061" s="15" t="s">
        <v>8317</v>
      </c>
      <c r="P2061" s="10" t="s">
        <v>8347</v>
      </c>
      <c r="Q2061" s="10">
        <f t="shared" si="129"/>
        <v>143</v>
      </c>
      <c r="R2061" s="10">
        <f t="shared" si="128"/>
        <v>114.77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t="b">
        <v>1</v>
      </c>
      <c r="N2062" s="10" t="s">
        <v>8293</v>
      </c>
      <c r="O2062" s="15" t="s">
        <v>8317</v>
      </c>
      <c r="P2062" s="10" t="s">
        <v>8347</v>
      </c>
      <c r="Q2062" s="10">
        <f t="shared" si="129"/>
        <v>196</v>
      </c>
      <c r="R2062" s="10">
        <f t="shared" si="128"/>
        <v>36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t="b">
        <v>1</v>
      </c>
      <c r="N2063" s="10" t="s">
        <v>8293</v>
      </c>
      <c r="O2063" s="15" t="s">
        <v>8317</v>
      </c>
      <c r="P2063" s="10" t="s">
        <v>8347</v>
      </c>
      <c r="Q2063" s="10">
        <f t="shared" si="129"/>
        <v>108</v>
      </c>
      <c r="R2063" s="10">
        <f t="shared" si="128"/>
        <v>154.16999999999999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t="b">
        <v>1</v>
      </c>
      <c r="N2064" s="10" t="s">
        <v>8293</v>
      </c>
      <c r="O2064" s="15" t="s">
        <v>8317</v>
      </c>
      <c r="P2064" s="10" t="s">
        <v>8347</v>
      </c>
      <c r="Q2064" s="10">
        <f t="shared" si="129"/>
        <v>115</v>
      </c>
      <c r="R2064" s="10">
        <f t="shared" si="128"/>
        <v>566.39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t="b">
        <v>1</v>
      </c>
      <c r="N2065" s="10" t="s">
        <v>8293</v>
      </c>
      <c r="O2065" s="15" t="s">
        <v>8317</v>
      </c>
      <c r="P2065" s="10" t="s">
        <v>8347</v>
      </c>
      <c r="Q2065" s="10">
        <f t="shared" si="129"/>
        <v>148</v>
      </c>
      <c r="R2065" s="10">
        <f t="shared" si="128"/>
        <v>120.86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t="b">
        <v>1</v>
      </c>
      <c r="N2066" s="10" t="s">
        <v>8293</v>
      </c>
      <c r="O2066" s="15" t="s">
        <v>8317</v>
      </c>
      <c r="P2066" s="10" t="s">
        <v>8347</v>
      </c>
      <c r="Q2066" s="10">
        <f t="shared" si="129"/>
        <v>191</v>
      </c>
      <c r="R2066" s="10">
        <f t="shared" si="128"/>
        <v>86.16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t="b">
        <v>1</v>
      </c>
      <c r="N2067" s="10" t="s">
        <v>8293</v>
      </c>
      <c r="O2067" s="15" t="s">
        <v>8317</v>
      </c>
      <c r="P2067" s="10" t="s">
        <v>8347</v>
      </c>
      <c r="Q2067" s="10">
        <f t="shared" si="129"/>
        <v>199</v>
      </c>
      <c r="R2067" s="10">
        <f t="shared" si="128"/>
        <v>51.21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t="b">
        <v>1</v>
      </c>
      <c r="N2068" s="10" t="s">
        <v>8293</v>
      </c>
      <c r="O2068" s="15" t="s">
        <v>8317</v>
      </c>
      <c r="P2068" s="10" t="s">
        <v>8347</v>
      </c>
      <c r="Q2068" s="10">
        <f t="shared" si="129"/>
        <v>219</v>
      </c>
      <c r="R2068" s="10">
        <f t="shared" si="128"/>
        <v>67.260000000000005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t="b">
        <v>1</v>
      </c>
      <c r="N2069" s="10" t="s">
        <v>8293</v>
      </c>
      <c r="O2069" s="15" t="s">
        <v>8317</v>
      </c>
      <c r="P2069" s="10" t="s">
        <v>8347</v>
      </c>
      <c r="Q2069" s="10">
        <f t="shared" si="129"/>
        <v>127</v>
      </c>
      <c r="R2069" s="10">
        <f t="shared" si="128"/>
        <v>62.8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t="b">
        <v>1</v>
      </c>
      <c r="N2070" s="10" t="s">
        <v>8293</v>
      </c>
      <c r="O2070" s="15" t="s">
        <v>8317</v>
      </c>
      <c r="P2070" s="10" t="s">
        <v>8347</v>
      </c>
      <c r="Q2070" s="10">
        <f t="shared" si="129"/>
        <v>105</v>
      </c>
      <c r="R2070" s="10">
        <f t="shared" si="128"/>
        <v>346.13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t="b">
        <v>1</v>
      </c>
      <c r="N2071" s="10" t="s">
        <v>8293</v>
      </c>
      <c r="O2071" s="15" t="s">
        <v>8317</v>
      </c>
      <c r="P2071" s="10" t="s">
        <v>8347</v>
      </c>
      <c r="Q2071" s="10">
        <f t="shared" si="129"/>
        <v>128</v>
      </c>
      <c r="R2071" s="10">
        <f t="shared" si="128"/>
        <v>244.12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t="b">
        <v>1</v>
      </c>
      <c r="N2072" s="10" t="s">
        <v>8293</v>
      </c>
      <c r="O2072" s="15" t="s">
        <v>8317</v>
      </c>
      <c r="P2072" s="10" t="s">
        <v>8347</v>
      </c>
      <c r="Q2072" s="10">
        <f t="shared" si="129"/>
        <v>317</v>
      </c>
      <c r="R2072" s="10">
        <f t="shared" si="128"/>
        <v>259.25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t="b">
        <v>1</v>
      </c>
      <c r="N2073" s="10" t="s">
        <v>8293</v>
      </c>
      <c r="O2073" s="15" t="s">
        <v>8317</v>
      </c>
      <c r="P2073" s="10" t="s">
        <v>8347</v>
      </c>
      <c r="Q2073" s="10">
        <f t="shared" si="129"/>
        <v>281</v>
      </c>
      <c r="R2073" s="10">
        <f t="shared" si="128"/>
        <v>201.96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t="b">
        <v>1</v>
      </c>
      <c r="N2074" s="10" t="s">
        <v>8293</v>
      </c>
      <c r="O2074" s="15" t="s">
        <v>8317</v>
      </c>
      <c r="P2074" s="10" t="s">
        <v>8347</v>
      </c>
      <c r="Q2074" s="10">
        <f t="shared" si="129"/>
        <v>111</v>
      </c>
      <c r="R2074" s="10">
        <f t="shared" si="128"/>
        <v>226.21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t="b">
        <v>1</v>
      </c>
      <c r="N2075" s="10" t="s">
        <v>8293</v>
      </c>
      <c r="O2075" s="15" t="s">
        <v>8317</v>
      </c>
      <c r="P2075" s="10" t="s">
        <v>8347</v>
      </c>
      <c r="Q2075" s="10">
        <f t="shared" si="129"/>
        <v>153</v>
      </c>
      <c r="R2075" s="10">
        <f t="shared" si="128"/>
        <v>324.69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t="b">
        <v>1</v>
      </c>
      <c r="N2076" s="10" t="s">
        <v>8293</v>
      </c>
      <c r="O2076" s="15" t="s">
        <v>8317</v>
      </c>
      <c r="P2076" s="10" t="s">
        <v>8347</v>
      </c>
      <c r="Q2076" s="10">
        <f t="shared" si="129"/>
        <v>103</v>
      </c>
      <c r="R2076" s="10">
        <f t="shared" si="128"/>
        <v>205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t="b">
        <v>1</v>
      </c>
      <c r="N2077" s="10" t="s">
        <v>8293</v>
      </c>
      <c r="O2077" s="15" t="s">
        <v>8317</v>
      </c>
      <c r="P2077" s="10" t="s">
        <v>8347</v>
      </c>
      <c r="Q2077" s="10">
        <f t="shared" si="129"/>
        <v>1678</v>
      </c>
      <c r="R2077" s="10">
        <f t="shared" si="128"/>
        <v>20.47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t="b">
        <v>1</v>
      </c>
      <c r="N2078" s="10" t="s">
        <v>8293</v>
      </c>
      <c r="O2078" s="15" t="s">
        <v>8317</v>
      </c>
      <c r="P2078" s="10" t="s">
        <v>8347</v>
      </c>
      <c r="Q2078" s="10">
        <f t="shared" si="129"/>
        <v>543</v>
      </c>
      <c r="R2078" s="10">
        <f t="shared" si="128"/>
        <v>116.35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t="b">
        <v>1</v>
      </c>
      <c r="N2079" s="10" t="s">
        <v>8293</v>
      </c>
      <c r="O2079" s="15" t="s">
        <v>8317</v>
      </c>
      <c r="P2079" s="10" t="s">
        <v>8347</v>
      </c>
      <c r="Q2079" s="10">
        <f t="shared" si="129"/>
        <v>116</v>
      </c>
      <c r="R2079" s="10">
        <f t="shared" si="128"/>
        <v>307.2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t="b">
        <v>1</v>
      </c>
      <c r="N2080" s="10" t="s">
        <v>8293</v>
      </c>
      <c r="O2080" s="15" t="s">
        <v>8317</v>
      </c>
      <c r="P2080" s="10" t="s">
        <v>8347</v>
      </c>
      <c r="Q2080" s="10">
        <f t="shared" si="129"/>
        <v>131</v>
      </c>
      <c r="R2080" s="10">
        <f t="shared" si="128"/>
        <v>546.69000000000005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t="b">
        <v>1</v>
      </c>
      <c r="N2081" s="10" t="s">
        <v>8293</v>
      </c>
      <c r="O2081" s="15" t="s">
        <v>8317</v>
      </c>
      <c r="P2081" s="10" t="s">
        <v>8347</v>
      </c>
      <c r="Q2081" s="10">
        <f t="shared" si="129"/>
        <v>288</v>
      </c>
      <c r="R2081" s="10">
        <f t="shared" si="128"/>
        <v>47.47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t="b">
        <v>1</v>
      </c>
      <c r="N2082" s="10" t="s">
        <v>8293</v>
      </c>
      <c r="O2082" s="15" t="s">
        <v>8317</v>
      </c>
      <c r="P2082" s="10" t="s">
        <v>8347</v>
      </c>
      <c r="Q2082" s="10">
        <f t="shared" si="129"/>
        <v>508</v>
      </c>
      <c r="R2082" s="10">
        <f t="shared" si="128"/>
        <v>101.56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t="b">
        <v>1</v>
      </c>
      <c r="N2083" s="10" t="s">
        <v>8277</v>
      </c>
      <c r="O2083" s="15" t="s">
        <v>8323</v>
      </c>
      <c r="P2083" s="10" t="s">
        <v>8327</v>
      </c>
      <c r="Q2083" s="10">
        <f t="shared" si="129"/>
        <v>115</v>
      </c>
      <c r="R2083" s="10">
        <f t="shared" si="128"/>
        <v>72.91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t="b">
        <v>1</v>
      </c>
      <c r="N2084" s="10" t="s">
        <v>8277</v>
      </c>
      <c r="O2084" s="15" t="s">
        <v>8323</v>
      </c>
      <c r="P2084" s="10" t="s">
        <v>8327</v>
      </c>
      <c r="Q2084" s="10">
        <f t="shared" si="129"/>
        <v>111</v>
      </c>
      <c r="R2084" s="10">
        <f t="shared" si="128"/>
        <v>43.71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t="b">
        <v>1</v>
      </c>
      <c r="N2085" s="10" t="s">
        <v>8277</v>
      </c>
      <c r="O2085" s="15" t="s">
        <v>8323</v>
      </c>
      <c r="P2085" s="10" t="s">
        <v>8327</v>
      </c>
      <c r="Q2085" s="10">
        <f t="shared" si="129"/>
        <v>113</v>
      </c>
      <c r="R2085" s="10">
        <f t="shared" si="128"/>
        <v>34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t="b">
        <v>1</v>
      </c>
      <c r="N2086" s="10" t="s">
        <v>8277</v>
      </c>
      <c r="O2086" s="15" t="s">
        <v>8323</v>
      </c>
      <c r="P2086" s="10" t="s">
        <v>8327</v>
      </c>
      <c r="Q2086" s="10">
        <f t="shared" si="129"/>
        <v>108</v>
      </c>
      <c r="R2086" s="10">
        <f t="shared" si="128"/>
        <v>70.650000000000006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t="b">
        <v>1</v>
      </c>
      <c r="N2087" s="10" t="s">
        <v>8277</v>
      </c>
      <c r="O2087" s="15" t="s">
        <v>8323</v>
      </c>
      <c r="P2087" s="10" t="s">
        <v>8327</v>
      </c>
      <c r="Q2087" s="10">
        <f t="shared" si="129"/>
        <v>124</v>
      </c>
      <c r="R2087" s="10">
        <f t="shared" si="128"/>
        <v>89.3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t="b">
        <v>1</v>
      </c>
      <c r="N2088" s="10" t="s">
        <v>8277</v>
      </c>
      <c r="O2088" s="15" t="s">
        <v>8323</v>
      </c>
      <c r="P2088" s="10" t="s">
        <v>8327</v>
      </c>
      <c r="Q2088" s="10">
        <f t="shared" si="129"/>
        <v>101</v>
      </c>
      <c r="R2088" s="10">
        <f t="shared" si="128"/>
        <v>115.09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t="b">
        <v>1</v>
      </c>
      <c r="N2089" s="10" t="s">
        <v>8277</v>
      </c>
      <c r="O2089" s="15" t="s">
        <v>8323</v>
      </c>
      <c r="P2089" s="10" t="s">
        <v>8327</v>
      </c>
      <c r="Q2089" s="10">
        <f t="shared" si="129"/>
        <v>104</v>
      </c>
      <c r="R2089" s="10">
        <f t="shared" si="128"/>
        <v>62.12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t="b">
        <v>1</v>
      </c>
      <c r="N2090" s="10" t="s">
        <v>8277</v>
      </c>
      <c r="O2090" s="15" t="s">
        <v>8323</v>
      </c>
      <c r="P2090" s="10" t="s">
        <v>8327</v>
      </c>
      <c r="Q2090" s="10">
        <f t="shared" si="129"/>
        <v>116</v>
      </c>
      <c r="R2090" s="10">
        <f t="shared" si="128"/>
        <v>46.2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t="b">
        <v>1</v>
      </c>
      <c r="N2091" s="10" t="s">
        <v>8277</v>
      </c>
      <c r="O2091" s="15" t="s">
        <v>8323</v>
      </c>
      <c r="P2091" s="10" t="s">
        <v>8327</v>
      </c>
      <c r="Q2091" s="10">
        <f t="shared" si="129"/>
        <v>120</v>
      </c>
      <c r="R2091" s="10">
        <f t="shared" si="128"/>
        <v>48.55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t="b">
        <v>1</v>
      </c>
      <c r="N2092" s="10" t="s">
        <v>8277</v>
      </c>
      <c r="O2092" s="15" t="s">
        <v>8323</v>
      </c>
      <c r="P2092" s="10" t="s">
        <v>8327</v>
      </c>
      <c r="Q2092" s="10">
        <f t="shared" si="129"/>
        <v>115</v>
      </c>
      <c r="R2092" s="10">
        <f t="shared" si="128"/>
        <v>57.52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t="b">
        <v>1</v>
      </c>
      <c r="N2093" s="10" t="s">
        <v>8277</v>
      </c>
      <c r="O2093" s="15" t="s">
        <v>8323</v>
      </c>
      <c r="P2093" s="10" t="s">
        <v>8327</v>
      </c>
      <c r="Q2093" s="10">
        <f t="shared" si="129"/>
        <v>120</v>
      </c>
      <c r="R2093" s="10">
        <f t="shared" si="128"/>
        <v>88.15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t="b">
        <v>1</v>
      </c>
      <c r="N2094" s="10" t="s">
        <v>8277</v>
      </c>
      <c r="O2094" s="15" t="s">
        <v>8323</v>
      </c>
      <c r="P2094" s="10" t="s">
        <v>8327</v>
      </c>
      <c r="Q2094" s="10">
        <f t="shared" si="129"/>
        <v>101</v>
      </c>
      <c r="R2094" s="10">
        <f t="shared" si="128"/>
        <v>110.49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t="b">
        <v>1</v>
      </c>
      <c r="N2095" s="10" t="s">
        <v>8277</v>
      </c>
      <c r="O2095" s="15" t="s">
        <v>8323</v>
      </c>
      <c r="P2095" s="10" t="s">
        <v>8327</v>
      </c>
      <c r="Q2095" s="10">
        <f t="shared" si="129"/>
        <v>102</v>
      </c>
      <c r="R2095" s="10">
        <f t="shared" si="128"/>
        <v>66.83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t="b">
        <v>1</v>
      </c>
      <c r="N2096" s="10" t="s">
        <v>8277</v>
      </c>
      <c r="O2096" s="15" t="s">
        <v>8323</v>
      </c>
      <c r="P2096" s="10" t="s">
        <v>8327</v>
      </c>
      <c r="Q2096" s="10">
        <f t="shared" si="129"/>
        <v>121</v>
      </c>
      <c r="R2096" s="10">
        <f t="shared" si="128"/>
        <v>58.6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t="b">
        <v>1</v>
      </c>
      <c r="N2097" s="10" t="s">
        <v>8277</v>
      </c>
      <c r="O2097" s="15" t="s">
        <v>8323</v>
      </c>
      <c r="P2097" s="10" t="s">
        <v>8327</v>
      </c>
      <c r="Q2097" s="10">
        <f t="shared" si="129"/>
        <v>100</v>
      </c>
      <c r="R2097" s="10">
        <f t="shared" si="128"/>
        <v>113.64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t="b">
        <v>1</v>
      </c>
      <c r="N2098" s="10" t="s">
        <v>8277</v>
      </c>
      <c r="O2098" s="15" t="s">
        <v>8323</v>
      </c>
      <c r="P2098" s="10" t="s">
        <v>8327</v>
      </c>
      <c r="Q2098" s="10">
        <f t="shared" si="129"/>
        <v>102</v>
      </c>
      <c r="R2098" s="10">
        <f t="shared" si="128"/>
        <v>43.57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t="b">
        <v>1</v>
      </c>
      <c r="N2099" s="10" t="s">
        <v>8277</v>
      </c>
      <c r="O2099" s="15" t="s">
        <v>8323</v>
      </c>
      <c r="P2099" s="10" t="s">
        <v>8327</v>
      </c>
      <c r="Q2099" s="10">
        <f t="shared" si="129"/>
        <v>100</v>
      </c>
      <c r="R2099" s="10">
        <f t="shared" si="128"/>
        <v>78.95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t="b">
        <v>1</v>
      </c>
      <c r="N2100" s="10" t="s">
        <v>8277</v>
      </c>
      <c r="O2100" s="15" t="s">
        <v>8323</v>
      </c>
      <c r="P2100" s="10" t="s">
        <v>8327</v>
      </c>
      <c r="Q2100" s="10">
        <f t="shared" si="129"/>
        <v>100</v>
      </c>
      <c r="R2100" s="10">
        <f t="shared" si="128"/>
        <v>188.13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t="b">
        <v>1</v>
      </c>
      <c r="N2101" s="10" t="s">
        <v>8277</v>
      </c>
      <c r="O2101" s="15" t="s">
        <v>8323</v>
      </c>
      <c r="P2101" s="10" t="s">
        <v>8327</v>
      </c>
      <c r="Q2101" s="10">
        <f t="shared" si="129"/>
        <v>132</v>
      </c>
      <c r="R2101" s="10">
        <f t="shared" si="128"/>
        <v>63.03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t="b">
        <v>1</v>
      </c>
      <c r="N2102" s="10" t="s">
        <v>8277</v>
      </c>
      <c r="O2102" s="15" t="s">
        <v>8323</v>
      </c>
      <c r="P2102" s="10" t="s">
        <v>8327</v>
      </c>
      <c r="Q2102" s="10">
        <f t="shared" si="129"/>
        <v>137</v>
      </c>
      <c r="R2102" s="10">
        <f t="shared" si="128"/>
        <v>30.37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t="b">
        <v>1</v>
      </c>
      <c r="N2103" s="10" t="s">
        <v>8277</v>
      </c>
      <c r="O2103" s="15" t="s">
        <v>8323</v>
      </c>
      <c r="P2103" s="10" t="s">
        <v>8327</v>
      </c>
      <c r="Q2103" s="10">
        <f t="shared" si="129"/>
        <v>113</v>
      </c>
      <c r="R2103" s="10">
        <f t="shared" si="128"/>
        <v>51.48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t="b">
        <v>1</v>
      </c>
      <c r="N2104" s="10" t="s">
        <v>8277</v>
      </c>
      <c r="O2104" s="15" t="s">
        <v>8323</v>
      </c>
      <c r="P2104" s="10" t="s">
        <v>8327</v>
      </c>
      <c r="Q2104" s="10">
        <f t="shared" si="129"/>
        <v>136</v>
      </c>
      <c r="R2104" s="10">
        <f t="shared" si="128"/>
        <v>35.79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t="b">
        <v>1</v>
      </c>
      <c r="N2105" s="10" t="s">
        <v>8277</v>
      </c>
      <c r="O2105" s="15" t="s">
        <v>8323</v>
      </c>
      <c r="P2105" s="10" t="s">
        <v>8327</v>
      </c>
      <c r="Q2105" s="10">
        <f t="shared" si="129"/>
        <v>146</v>
      </c>
      <c r="R2105" s="10">
        <f t="shared" si="128"/>
        <v>98.82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t="b">
        <v>1</v>
      </c>
      <c r="N2106" s="10" t="s">
        <v>8277</v>
      </c>
      <c r="O2106" s="15" t="s">
        <v>8323</v>
      </c>
      <c r="P2106" s="10" t="s">
        <v>8327</v>
      </c>
      <c r="Q2106" s="10">
        <f t="shared" si="129"/>
        <v>130</v>
      </c>
      <c r="R2106" s="10">
        <f t="shared" si="128"/>
        <v>28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t="b">
        <v>1</v>
      </c>
      <c r="N2107" s="10" t="s">
        <v>8277</v>
      </c>
      <c r="O2107" s="15" t="s">
        <v>8323</v>
      </c>
      <c r="P2107" s="10" t="s">
        <v>8327</v>
      </c>
      <c r="Q2107" s="10">
        <f t="shared" si="129"/>
        <v>254</v>
      </c>
      <c r="R2107" s="10">
        <f t="shared" si="128"/>
        <v>51.31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t="b">
        <v>1</v>
      </c>
      <c r="N2108" s="10" t="s">
        <v>8277</v>
      </c>
      <c r="O2108" s="15" t="s">
        <v>8323</v>
      </c>
      <c r="P2108" s="10" t="s">
        <v>8327</v>
      </c>
      <c r="Q2108" s="10">
        <f t="shared" si="129"/>
        <v>107</v>
      </c>
      <c r="R2108" s="10">
        <f t="shared" si="128"/>
        <v>53.52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t="b">
        <v>1</v>
      </c>
      <c r="N2109" s="10" t="s">
        <v>8277</v>
      </c>
      <c r="O2109" s="15" t="s">
        <v>8323</v>
      </c>
      <c r="P2109" s="10" t="s">
        <v>8327</v>
      </c>
      <c r="Q2109" s="10">
        <f t="shared" si="129"/>
        <v>108</v>
      </c>
      <c r="R2109" s="10">
        <f t="shared" si="128"/>
        <v>37.15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t="b">
        <v>1</v>
      </c>
      <c r="N2110" s="10" t="s">
        <v>8277</v>
      </c>
      <c r="O2110" s="15" t="s">
        <v>8323</v>
      </c>
      <c r="P2110" s="10" t="s">
        <v>8327</v>
      </c>
      <c r="Q2110" s="10">
        <f t="shared" si="129"/>
        <v>107</v>
      </c>
      <c r="R2110" s="10">
        <f t="shared" si="128"/>
        <v>89.9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t="b">
        <v>1</v>
      </c>
      <c r="N2111" s="10" t="s">
        <v>8277</v>
      </c>
      <c r="O2111" s="15" t="s">
        <v>8323</v>
      </c>
      <c r="P2111" s="10" t="s">
        <v>8327</v>
      </c>
      <c r="Q2111" s="10">
        <f t="shared" si="129"/>
        <v>107</v>
      </c>
      <c r="R2111" s="10">
        <f t="shared" si="128"/>
        <v>106.53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t="b">
        <v>1</v>
      </c>
      <c r="N2112" s="10" t="s">
        <v>8277</v>
      </c>
      <c r="O2112" s="15" t="s">
        <v>8323</v>
      </c>
      <c r="P2112" s="10" t="s">
        <v>8327</v>
      </c>
      <c r="Q2112" s="10">
        <f t="shared" si="129"/>
        <v>100</v>
      </c>
      <c r="R2112" s="10">
        <f t="shared" si="128"/>
        <v>52.82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t="b">
        <v>1</v>
      </c>
      <c r="N2113" s="10" t="s">
        <v>8277</v>
      </c>
      <c r="O2113" s="15" t="s">
        <v>8323</v>
      </c>
      <c r="P2113" s="10" t="s">
        <v>8327</v>
      </c>
      <c r="Q2113" s="10">
        <f t="shared" si="129"/>
        <v>107</v>
      </c>
      <c r="R2113" s="10">
        <f t="shared" si="128"/>
        <v>54.62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t="b">
        <v>1</v>
      </c>
      <c r="N2114" s="10" t="s">
        <v>8277</v>
      </c>
      <c r="O2114" s="15" t="s">
        <v>8323</v>
      </c>
      <c r="P2114" s="10" t="s">
        <v>8327</v>
      </c>
      <c r="Q2114" s="10">
        <f t="shared" si="129"/>
        <v>100</v>
      </c>
      <c r="R2114" s="10">
        <f t="shared" ref="R2114:R2177" si="132">IFERROR(ROUND(E2114/L2114,2),0)</f>
        <v>27.27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t="b">
        <v>1</v>
      </c>
      <c r="N2115" s="10" t="s">
        <v>8277</v>
      </c>
      <c r="O2115" s="15" t="s">
        <v>8323</v>
      </c>
      <c r="P2115" s="10" t="s">
        <v>8327</v>
      </c>
      <c r="Q2115" s="10">
        <f t="shared" ref="Q2115:Q2178" si="133">ROUND(E2115/D2115*100,0)</f>
        <v>105</v>
      </c>
      <c r="R2115" s="10">
        <f t="shared" si="132"/>
        <v>68.599999999999994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t="b">
        <v>1</v>
      </c>
      <c r="N2116" s="10" t="s">
        <v>8277</v>
      </c>
      <c r="O2116" s="15" t="s">
        <v>8323</v>
      </c>
      <c r="P2116" s="10" t="s">
        <v>8327</v>
      </c>
      <c r="Q2116" s="10">
        <f t="shared" si="133"/>
        <v>105</v>
      </c>
      <c r="R2116" s="10">
        <f t="shared" si="132"/>
        <v>35.61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t="b">
        <v>1</v>
      </c>
      <c r="N2117" s="10" t="s">
        <v>8277</v>
      </c>
      <c r="O2117" s="15" t="s">
        <v>8323</v>
      </c>
      <c r="P2117" s="10" t="s">
        <v>8327</v>
      </c>
      <c r="Q2117" s="10">
        <f t="shared" si="133"/>
        <v>226</v>
      </c>
      <c r="R2117" s="10">
        <f t="shared" si="132"/>
        <v>94.03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t="b">
        <v>1</v>
      </c>
      <c r="N2118" s="10" t="s">
        <v>8277</v>
      </c>
      <c r="O2118" s="15" t="s">
        <v>8323</v>
      </c>
      <c r="P2118" s="10" t="s">
        <v>8327</v>
      </c>
      <c r="Q2118" s="10">
        <f t="shared" si="133"/>
        <v>101</v>
      </c>
      <c r="R2118" s="10">
        <f t="shared" si="132"/>
        <v>526.46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t="b">
        <v>1</v>
      </c>
      <c r="N2119" s="10" t="s">
        <v>8277</v>
      </c>
      <c r="O2119" s="15" t="s">
        <v>8323</v>
      </c>
      <c r="P2119" s="10" t="s">
        <v>8327</v>
      </c>
      <c r="Q2119" s="10">
        <f t="shared" si="133"/>
        <v>148</v>
      </c>
      <c r="R2119" s="10">
        <f t="shared" si="132"/>
        <v>50.66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t="b">
        <v>1</v>
      </c>
      <c r="N2120" s="10" t="s">
        <v>8277</v>
      </c>
      <c r="O2120" s="15" t="s">
        <v>8323</v>
      </c>
      <c r="P2120" s="10" t="s">
        <v>8327</v>
      </c>
      <c r="Q2120" s="10">
        <f t="shared" si="133"/>
        <v>135</v>
      </c>
      <c r="R2120" s="10">
        <f t="shared" si="132"/>
        <v>79.180000000000007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t="b">
        <v>1</v>
      </c>
      <c r="N2121" s="10" t="s">
        <v>8277</v>
      </c>
      <c r="O2121" s="15" t="s">
        <v>8323</v>
      </c>
      <c r="P2121" s="10" t="s">
        <v>8327</v>
      </c>
      <c r="Q2121" s="10">
        <f t="shared" si="133"/>
        <v>101</v>
      </c>
      <c r="R2121" s="10">
        <f t="shared" si="132"/>
        <v>91.59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t="b">
        <v>1</v>
      </c>
      <c r="N2122" s="10" t="s">
        <v>8277</v>
      </c>
      <c r="O2122" s="15" t="s">
        <v>8323</v>
      </c>
      <c r="P2122" s="10" t="s">
        <v>8327</v>
      </c>
      <c r="Q2122" s="10">
        <f t="shared" si="133"/>
        <v>101</v>
      </c>
      <c r="R2122" s="10">
        <f t="shared" si="132"/>
        <v>116.96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t="b">
        <v>0</v>
      </c>
      <c r="N2123" s="10" t="s">
        <v>8280</v>
      </c>
      <c r="O2123" s="15" t="s">
        <v>8331</v>
      </c>
      <c r="P2123" s="10" t="s">
        <v>8332</v>
      </c>
      <c r="Q2123" s="10">
        <f t="shared" si="133"/>
        <v>1</v>
      </c>
      <c r="R2123" s="10">
        <f t="shared" si="132"/>
        <v>28.4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t="b">
        <v>0</v>
      </c>
      <c r="N2124" s="10" t="s">
        <v>8280</v>
      </c>
      <c r="O2124" s="15" t="s">
        <v>8331</v>
      </c>
      <c r="P2124" s="10" t="s">
        <v>8332</v>
      </c>
      <c r="Q2124" s="10">
        <f t="shared" si="133"/>
        <v>0</v>
      </c>
      <c r="R2124" s="10">
        <f t="shared" si="132"/>
        <v>103.33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t="b">
        <v>0</v>
      </c>
      <c r="N2125" s="10" t="s">
        <v>8280</v>
      </c>
      <c r="O2125" s="15" t="s">
        <v>8331</v>
      </c>
      <c r="P2125" s="10" t="s">
        <v>8332</v>
      </c>
      <c r="Q2125" s="10">
        <f t="shared" si="133"/>
        <v>10</v>
      </c>
      <c r="R2125" s="10">
        <f t="shared" si="132"/>
        <v>10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t="b">
        <v>0</v>
      </c>
      <c r="N2126" s="10" t="s">
        <v>8280</v>
      </c>
      <c r="O2126" s="15" t="s">
        <v>8331</v>
      </c>
      <c r="P2126" s="10" t="s">
        <v>8332</v>
      </c>
      <c r="Q2126" s="10">
        <f t="shared" si="133"/>
        <v>10</v>
      </c>
      <c r="R2126" s="10">
        <f t="shared" si="132"/>
        <v>23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t="b">
        <v>0</v>
      </c>
      <c r="N2127" s="10" t="s">
        <v>8280</v>
      </c>
      <c r="O2127" s="15" t="s">
        <v>8331</v>
      </c>
      <c r="P2127" s="10" t="s">
        <v>8332</v>
      </c>
      <c r="Q2127" s="10">
        <f t="shared" si="133"/>
        <v>1</v>
      </c>
      <c r="R2127" s="10">
        <f t="shared" si="132"/>
        <v>31.56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t="b">
        <v>0</v>
      </c>
      <c r="N2128" s="10" t="s">
        <v>8280</v>
      </c>
      <c r="O2128" s="15" t="s">
        <v>8331</v>
      </c>
      <c r="P2128" s="10" t="s">
        <v>8332</v>
      </c>
      <c r="Q2128" s="10">
        <f t="shared" si="133"/>
        <v>0</v>
      </c>
      <c r="R2128" s="10">
        <f t="shared" si="132"/>
        <v>5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t="b">
        <v>0</v>
      </c>
      <c r="N2129" s="10" t="s">
        <v>8280</v>
      </c>
      <c r="O2129" s="15" t="s">
        <v>8331</v>
      </c>
      <c r="P2129" s="10" t="s">
        <v>8332</v>
      </c>
      <c r="Q2129" s="10">
        <f t="shared" si="133"/>
        <v>29</v>
      </c>
      <c r="R2129" s="10">
        <f t="shared" si="132"/>
        <v>34.22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t="b">
        <v>0</v>
      </c>
      <c r="N2130" s="10" t="s">
        <v>8280</v>
      </c>
      <c r="O2130" s="15" t="s">
        <v>8331</v>
      </c>
      <c r="P2130" s="10" t="s">
        <v>8332</v>
      </c>
      <c r="Q2130" s="10">
        <f t="shared" si="133"/>
        <v>0</v>
      </c>
      <c r="R2130" s="10">
        <f t="shared" si="132"/>
        <v>25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t="b">
        <v>0</v>
      </c>
      <c r="N2131" s="10" t="s">
        <v>8280</v>
      </c>
      <c r="O2131" s="15" t="s">
        <v>8331</v>
      </c>
      <c r="P2131" s="10" t="s">
        <v>8332</v>
      </c>
      <c r="Q2131" s="10">
        <f t="shared" si="133"/>
        <v>12</v>
      </c>
      <c r="R2131" s="10">
        <f t="shared" si="132"/>
        <v>19.670000000000002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t="b">
        <v>0</v>
      </c>
      <c r="N2132" s="10" t="s">
        <v>8280</v>
      </c>
      <c r="O2132" s="15" t="s">
        <v>8331</v>
      </c>
      <c r="P2132" s="10" t="s">
        <v>8332</v>
      </c>
      <c r="Q2132" s="10">
        <f t="shared" si="133"/>
        <v>0</v>
      </c>
      <c r="R2132" s="10">
        <f t="shared" si="132"/>
        <v>21.25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t="b">
        <v>0</v>
      </c>
      <c r="N2133" s="10" t="s">
        <v>8280</v>
      </c>
      <c r="O2133" s="15" t="s">
        <v>8331</v>
      </c>
      <c r="P2133" s="10" t="s">
        <v>8332</v>
      </c>
      <c r="Q2133" s="10">
        <f t="shared" si="133"/>
        <v>5</v>
      </c>
      <c r="R2133" s="10">
        <f t="shared" si="132"/>
        <v>8.33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t="b">
        <v>0</v>
      </c>
      <c r="N2134" s="10" t="s">
        <v>8280</v>
      </c>
      <c r="O2134" s="15" t="s">
        <v>8331</v>
      </c>
      <c r="P2134" s="10" t="s">
        <v>8332</v>
      </c>
      <c r="Q2134" s="10">
        <f t="shared" si="133"/>
        <v>2</v>
      </c>
      <c r="R2134" s="10">
        <f t="shared" si="132"/>
        <v>21.34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t="b">
        <v>0</v>
      </c>
      <c r="N2135" s="10" t="s">
        <v>8280</v>
      </c>
      <c r="O2135" s="15" t="s">
        <v>8331</v>
      </c>
      <c r="P2135" s="10" t="s">
        <v>8332</v>
      </c>
      <c r="Q2135" s="10">
        <f t="shared" si="133"/>
        <v>2</v>
      </c>
      <c r="R2135" s="10">
        <f t="shared" si="132"/>
        <v>5.33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t="b">
        <v>0</v>
      </c>
      <c r="N2136" s="10" t="s">
        <v>8280</v>
      </c>
      <c r="O2136" s="15" t="s">
        <v>8331</v>
      </c>
      <c r="P2136" s="10" t="s">
        <v>8332</v>
      </c>
      <c r="Q2136" s="10">
        <f t="shared" si="133"/>
        <v>2</v>
      </c>
      <c r="R2136" s="10">
        <f t="shared" si="132"/>
        <v>34.67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t="b">
        <v>0</v>
      </c>
      <c r="N2137" s="10" t="s">
        <v>8280</v>
      </c>
      <c r="O2137" s="15" t="s">
        <v>8331</v>
      </c>
      <c r="P2137" s="10" t="s">
        <v>8332</v>
      </c>
      <c r="Q2137" s="10">
        <f t="shared" si="133"/>
        <v>10</v>
      </c>
      <c r="R2137" s="10">
        <f t="shared" si="132"/>
        <v>21.73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t="b">
        <v>0</v>
      </c>
      <c r="N2138" s="10" t="s">
        <v>8280</v>
      </c>
      <c r="O2138" s="15" t="s">
        <v>8331</v>
      </c>
      <c r="P2138" s="10" t="s">
        <v>8332</v>
      </c>
      <c r="Q2138" s="10">
        <f t="shared" si="133"/>
        <v>0</v>
      </c>
      <c r="R2138" s="10">
        <f t="shared" si="132"/>
        <v>11.92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t="b">
        <v>0</v>
      </c>
      <c r="N2139" s="10" t="s">
        <v>8280</v>
      </c>
      <c r="O2139" s="15" t="s">
        <v>8331</v>
      </c>
      <c r="P2139" s="10" t="s">
        <v>8332</v>
      </c>
      <c r="Q2139" s="10">
        <f t="shared" si="133"/>
        <v>28</v>
      </c>
      <c r="R2139" s="10">
        <f t="shared" si="132"/>
        <v>26.6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t="b">
        <v>0</v>
      </c>
      <c r="N2140" s="10" t="s">
        <v>8280</v>
      </c>
      <c r="O2140" s="15" t="s">
        <v>8331</v>
      </c>
      <c r="P2140" s="10" t="s">
        <v>8332</v>
      </c>
      <c r="Q2140" s="10">
        <f t="shared" si="133"/>
        <v>13</v>
      </c>
      <c r="R2140" s="10">
        <f t="shared" si="132"/>
        <v>10.67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t="b">
        <v>0</v>
      </c>
      <c r="N2141" s="10" t="s">
        <v>8280</v>
      </c>
      <c r="O2141" s="15" t="s">
        <v>8331</v>
      </c>
      <c r="P2141" s="10" t="s">
        <v>8332</v>
      </c>
      <c r="Q2141" s="10">
        <f t="shared" si="133"/>
        <v>5</v>
      </c>
      <c r="R2141" s="10">
        <f t="shared" si="132"/>
        <v>29.04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t="b">
        <v>0</v>
      </c>
      <c r="N2142" s="10" t="s">
        <v>8280</v>
      </c>
      <c r="O2142" s="15" t="s">
        <v>8331</v>
      </c>
      <c r="P2142" s="10" t="s">
        <v>8332</v>
      </c>
      <c r="Q2142" s="10">
        <f t="shared" si="133"/>
        <v>0</v>
      </c>
      <c r="R2142" s="10">
        <f t="shared" si="132"/>
        <v>50.91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t="b">
        <v>0</v>
      </c>
      <c r="N2143" s="10" t="s">
        <v>8280</v>
      </c>
      <c r="O2143" s="15" t="s">
        <v>8331</v>
      </c>
      <c r="P2143" s="10" t="s">
        <v>8332</v>
      </c>
      <c r="Q2143" s="10">
        <f t="shared" si="133"/>
        <v>0</v>
      </c>
      <c r="R2143" s="10">
        <f t="shared" si="132"/>
        <v>0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t="b">
        <v>0</v>
      </c>
      <c r="N2144" s="10" t="s">
        <v>8280</v>
      </c>
      <c r="O2144" s="15" t="s">
        <v>8331</v>
      </c>
      <c r="P2144" s="10" t="s">
        <v>8332</v>
      </c>
      <c r="Q2144" s="10">
        <f t="shared" si="133"/>
        <v>6</v>
      </c>
      <c r="R2144" s="10">
        <f t="shared" si="132"/>
        <v>50.08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t="b">
        <v>0</v>
      </c>
      <c r="N2145" s="10" t="s">
        <v>8280</v>
      </c>
      <c r="O2145" s="15" t="s">
        <v>8331</v>
      </c>
      <c r="P2145" s="10" t="s">
        <v>8332</v>
      </c>
      <c r="Q2145" s="10">
        <f t="shared" si="133"/>
        <v>11</v>
      </c>
      <c r="R2145" s="10">
        <f t="shared" si="132"/>
        <v>45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t="b">
        <v>0</v>
      </c>
      <c r="N2146" s="10" t="s">
        <v>8280</v>
      </c>
      <c r="O2146" s="15" t="s">
        <v>8331</v>
      </c>
      <c r="P2146" s="10" t="s">
        <v>8332</v>
      </c>
      <c r="Q2146" s="10">
        <f t="shared" si="133"/>
        <v>2</v>
      </c>
      <c r="R2146" s="10">
        <f t="shared" si="132"/>
        <v>25.29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t="b">
        <v>0</v>
      </c>
      <c r="N2147" s="10" t="s">
        <v>8280</v>
      </c>
      <c r="O2147" s="15" t="s">
        <v>8331</v>
      </c>
      <c r="P2147" s="10" t="s">
        <v>8332</v>
      </c>
      <c r="Q2147" s="10">
        <f t="shared" si="133"/>
        <v>30</v>
      </c>
      <c r="R2147" s="10">
        <f t="shared" si="132"/>
        <v>51.29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t="b">
        <v>0</v>
      </c>
      <c r="N2148" s="10" t="s">
        <v>8280</v>
      </c>
      <c r="O2148" s="15" t="s">
        <v>8331</v>
      </c>
      <c r="P2148" s="10" t="s">
        <v>8332</v>
      </c>
      <c r="Q2148" s="10">
        <f t="shared" si="133"/>
        <v>0</v>
      </c>
      <c r="R2148" s="10">
        <f t="shared" si="132"/>
        <v>1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t="b">
        <v>0</v>
      </c>
      <c r="N2149" s="10" t="s">
        <v>8280</v>
      </c>
      <c r="O2149" s="15" t="s">
        <v>8331</v>
      </c>
      <c r="P2149" s="10" t="s">
        <v>8332</v>
      </c>
      <c r="Q2149" s="10">
        <f t="shared" si="133"/>
        <v>1</v>
      </c>
      <c r="R2149" s="10">
        <f t="shared" si="132"/>
        <v>49.38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t="b">
        <v>0</v>
      </c>
      <c r="N2150" s="10" t="s">
        <v>8280</v>
      </c>
      <c r="O2150" s="15" t="s">
        <v>8331</v>
      </c>
      <c r="P2150" s="10" t="s">
        <v>8332</v>
      </c>
      <c r="Q2150" s="10">
        <f t="shared" si="133"/>
        <v>2</v>
      </c>
      <c r="R2150" s="10">
        <f t="shared" si="132"/>
        <v>1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t="b">
        <v>0</v>
      </c>
      <c r="N2151" s="10" t="s">
        <v>8280</v>
      </c>
      <c r="O2151" s="15" t="s">
        <v>8331</v>
      </c>
      <c r="P2151" s="10" t="s">
        <v>8332</v>
      </c>
      <c r="Q2151" s="10">
        <f t="shared" si="133"/>
        <v>0</v>
      </c>
      <c r="R2151" s="10">
        <f t="shared" si="132"/>
        <v>0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t="b">
        <v>0</v>
      </c>
      <c r="N2152" s="10" t="s">
        <v>8280</v>
      </c>
      <c r="O2152" s="15" t="s">
        <v>8331</v>
      </c>
      <c r="P2152" s="10" t="s">
        <v>8332</v>
      </c>
      <c r="Q2152" s="10">
        <f t="shared" si="133"/>
        <v>1</v>
      </c>
      <c r="R2152" s="10">
        <f t="shared" si="132"/>
        <v>101.25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t="b">
        <v>0</v>
      </c>
      <c r="N2153" s="10" t="s">
        <v>8280</v>
      </c>
      <c r="O2153" s="15" t="s">
        <v>8331</v>
      </c>
      <c r="P2153" s="10" t="s">
        <v>8332</v>
      </c>
      <c r="Q2153" s="10">
        <f t="shared" si="133"/>
        <v>0</v>
      </c>
      <c r="R2153" s="10">
        <f t="shared" si="132"/>
        <v>19.670000000000002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t="b">
        <v>0</v>
      </c>
      <c r="N2154" s="10" t="s">
        <v>8280</v>
      </c>
      <c r="O2154" s="15" t="s">
        <v>8331</v>
      </c>
      <c r="P2154" s="10" t="s">
        <v>8332</v>
      </c>
      <c r="Q2154" s="10">
        <f t="shared" si="133"/>
        <v>0</v>
      </c>
      <c r="R2154" s="10">
        <f t="shared" si="132"/>
        <v>12.5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t="b">
        <v>0</v>
      </c>
      <c r="N2155" s="10" t="s">
        <v>8280</v>
      </c>
      <c r="O2155" s="15" t="s">
        <v>8331</v>
      </c>
      <c r="P2155" s="10" t="s">
        <v>8332</v>
      </c>
      <c r="Q2155" s="10">
        <f t="shared" si="133"/>
        <v>0</v>
      </c>
      <c r="R2155" s="10">
        <f t="shared" si="132"/>
        <v>8.5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t="b">
        <v>0</v>
      </c>
      <c r="N2156" s="10" t="s">
        <v>8280</v>
      </c>
      <c r="O2156" s="15" t="s">
        <v>8331</v>
      </c>
      <c r="P2156" s="10" t="s">
        <v>8332</v>
      </c>
      <c r="Q2156" s="10">
        <f t="shared" si="133"/>
        <v>1</v>
      </c>
      <c r="R2156" s="10">
        <f t="shared" si="132"/>
        <v>1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t="b">
        <v>0</v>
      </c>
      <c r="N2157" s="10" t="s">
        <v>8280</v>
      </c>
      <c r="O2157" s="15" t="s">
        <v>8331</v>
      </c>
      <c r="P2157" s="10" t="s">
        <v>8332</v>
      </c>
      <c r="Q2157" s="10">
        <f t="shared" si="133"/>
        <v>2</v>
      </c>
      <c r="R2157" s="10">
        <f t="shared" si="132"/>
        <v>23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t="b">
        <v>0</v>
      </c>
      <c r="N2158" s="10" t="s">
        <v>8280</v>
      </c>
      <c r="O2158" s="15" t="s">
        <v>8331</v>
      </c>
      <c r="P2158" s="10" t="s">
        <v>8332</v>
      </c>
      <c r="Q2158" s="10">
        <f t="shared" si="133"/>
        <v>3</v>
      </c>
      <c r="R2158" s="10">
        <f t="shared" si="132"/>
        <v>17.989999999999998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t="b">
        <v>0</v>
      </c>
      <c r="N2159" s="10" t="s">
        <v>8280</v>
      </c>
      <c r="O2159" s="15" t="s">
        <v>8331</v>
      </c>
      <c r="P2159" s="10" t="s">
        <v>8332</v>
      </c>
      <c r="Q2159" s="10">
        <f t="shared" si="133"/>
        <v>28</v>
      </c>
      <c r="R2159" s="10">
        <f t="shared" si="132"/>
        <v>370.95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t="b">
        <v>0</v>
      </c>
      <c r="N2160" s="10" t="s">
        <v>8280</v>
      </c>
      <c r="O2160" s="15" t="s">
        <v>8331</v>
      </c>
      <c r="P2160" s="10" t="s">
        <v>8332</v>
      </c>
      <c r="Q2160" s="10">
        <f t="shared" si="133"/>
        <v>7</v>
      </c>
      <c r="R2160" s="10">
        <f t="shared" si="132"/>
        <v>63.57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t="b">
        <v>0</v>
      </c>
      <c r="N2161" s="10" t="s">
        <v>8280</v>
      </c>
      <c r="O2161" s="15" t="s">
        <v>8331</v>
      </c>
      <c r="P2161" s="10" t="s">
        <v>8332</v>
      </c>
      <c r="Q2161" s="10">
        <f t="shared" si="133"/>
        <v>1</v>
      </c>
      <c r="R2161" s="10">
        <f t="shared" si="132"/>
        <v>13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t="b">
        <v>0</v>
      </c>
      <c r="N2162" s="10" t="s">
        <v>8280</v>
      </c>
      <c r="O2162" s="15" t="s">
        <v>8331</v>
      </c>
      <c r="P2162" s="10" t="s">
        <v>8332</v>
      </c>
      <c r="Q2162" s="10">
        <f t="shared" si="133"/>
        <v>1</v>
      </c>
      <c r="R2162" s="10">
        <f t="shared" si="132"/>
        <v>5.31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t="b">
        <v>1</v>
      </c>
      <c r="N2163" s="10" t="s">
        <v>8274</v>
      </c>
      <c r="O2163" s="15" t="s">
        <v>8323</v>
      </c>
      <c r="P2163" s="10" t="s">
        <v>8324</v>
      </c>
      <c r="Q2163" s="10">
        <f t="shared" si="133"/>
        <v>116</v>
      </c>
      <c r="R2163" s="10">
        <f t="shared" si="132"/>
        <v>35.619999999999997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t="b">
        <v>1</v>
      </c>
      <c r="N2164" s="10" t="s">
        <v>8274</v>
      </c>
      <c r="O2164" s="15" t="s">
        <v>8323</v>
      </c>
      <c r="P2164" s="10" t="s">
        <v>8324</v>
      </c>
      <c r="Q2164" s="10">
        <f t="shared" si="133"/>
        <v>112</v>
      </c>
      <c r="R2164" s="10">
        <f t="shared" si="132"/>
        <v>87.1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t="b">
        <v>1</v>
      </c>
      <c r="N2165" s="10" t="s">
        <v>8274</v>
      </c>
      <c r="O2165" s="15" t="s">
        <v>8323</v>
      </c>
      <c r="P2165" s="10" t="s">
        <v>8324</v>
      </c>
      <c r="Q2165" s="10">
        <f t="shared" si="133"/>
        <v>132</v>
      </c>
      <c r="R2165" s="10">
        <f t="shared" si="132"/>
        <v>75.11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t="b">
        <v>1</v>
      </c>
      <c r="N2166" s="10" t="s">
        <v>8274</v>
      </c>
      <c r="O2166" s="15" t="s">
        <v>8323</v>
      </c>
      <c r="P2166" s="10" t="s">
        <v>8324</v>
      </c>
      <c r="Q2166" s="10">
        <f t="shared" si="133"/>
        <v>103</v>
      </c>
      <c r="R2166" s="10">
        <f t="shared" si="132"/>
        <v>68.010000000000005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t="b">
        <v>1</v>
      </c>
      <c r="N2167" s="10" t="s">
        <v>8274</v>
      </c>
      <c r="O2167" s="15" t="s">
        <v>8323</v>
      </c>
      <c r="P2167" s="10" t="s">
        <v>8324</v>
      </c>
      <c r="Q2167" s="10">
        <f t="shared" si="133"/>
        <v>139</v>
      </c>
      <c r="R2167" s="10">
        <f t="shared" si="132"/>
        <v>29.62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t="b">
        <v>1</v>
      </c>
      <c r="N2168" s="10" t="s">
        <v>8274</v>
      </c>
      <c r="O2168" s="15" t="s">
        <v>8323</v>
      </c>
      <c r="P2168" s="10" t="s">
        <v>8324</v>
      </c>
      <c r="Q2168" s="10">
        <f t="shared" si="133"/>
        <v>147</v>
      </c>
      <c r="R2168" s="10">
        <f t="shared" si="132"/>
        <v>91.63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t="b">
        <v>1</v>
      </c>
      <c r="N2169" s="10" t="s">
        <v>8274</v>
      </c>
      <c r="O2169" s="15" t="s">
        <v>8323</v>
      </c>
      <c r="P2169" s="10" t="s">
        <v>8324</v>
      </c>
      <c r="Q2169" s="10">
        <f t="shared" si="133"/>
        <v>120</v>
      </c>
      <c r="R2169" s="10">
        <f t="shared" si="132"/>
        <v>22.5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t="b">
        <v>1</v>
      </c>
      <c r="N2170" s="10" t="s">
        <v>8274</v>
      </c>
      <c r="O2170" s="15" t="s">
        <v>8323</v>
      </c>
      <c r="P2170" s="10" t="s">
        <v>8324</v>
      </c>
      <c r="Q2170" s="10">
        <f t="shared" si="133"/>
        <v>122</v>
      </c>
      <c r="R2170" s="10">
        <f t="shared" si="132"/>
        <v>64.37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t="b">
        <v>1</v>
      </c>
      <c r="N2171" s="10" t="s">
        <v>8274</v>
      </c>
      <c r="O2171" s="15" t="s">
        <v>8323</v>
      </c>
      <c r="P2171" s="10" t="s">
        <v>8324</v>
      </c>
      <c r="Q2171" s="10">
        <f t="shared" si="133"/>
        <v>100</v>
      </c>
      <c r="R2171" s="10">
        <f t="shared" si="132"/>
        <v>21.86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t="b">
        <v>1</v>
      </c>
      <c r="N2172" s="10" t="s">
        <v>8274</v>
      </c>
      <c r="O2172" s="15" t="s">
        <v>8323</v>
      </c>
      <c r="P2172" s="10" t="s">
        <v>8324</v>
      </c>
      <c r="Q2172" s="10">
        <f t="shared" si="133"/>
        <v>181</v>
      </c>
      <c r="R2172" s="10">
        <f t="shared" si="132"/>
        <v>33.32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t="b">
        <v>1</v>
      </c>
      <c r="N2173" s="10" t="s">
        <v>8274</v>
      </c>
      <c r="O2173" s="15" t="s">
        <v>8323</v>
      </c>
      <c r="P2173" s="10" t="s">
        <v>8324</v>
      </c>
      <c r="Q2173" s="10">
        <f t="shared" si="133"/>
        <v>106</v>
      </c>
      <c r="R2173" s="10">
        <f t="shared" si="132"/>
        <v>90.28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t="b">
        <v>1</v>
      </c>
      <c r="N2174" s="10" t="s">
        <v>8274</v>
      </c>
      <c r="O2174" s="15" t="s">
        <v>8323</v>
      </c>
      <c r="P2174" s="10" t="s">
        <v>8324</v>
      </c>
      <c r="Q2174" s="10">
        <f t="shared" si="133"/>
        <v>100</v>
      </c>
      <c r="R2174" s="10">
        <f t="shared" si="132"/>
        <v>76.92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t="b">
        <v>1</v>
      </c>
      <c r="N2175" s="10" t="s">
        <v>8274</v>
      </c>
      <c r="O2175" s="15" t="s">
        <v>8323</v>
      </c>
      <c r="P2175" s="10" t="s">
        <v>8324</v>
      </c>
      <c r="Q2175" s="10">
        <f t="shared" si="133"/>
        <v>127</v>
      </c>
      <c r="R2175" s="10">
        <f t="shared" si="132"/>
        <v>59.23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t="b">
        <v>1</v>
      </c>
      <c r="N2176" s="10" t="s">
        <v>8274</v>
      </c>
      <c r="O2176" s="15" t="s">
        <v>8323</v>
      </c>
      <c r="P2176" s="10" t="s">
        <v>8324</v>
      </c>
      <c r="Q2176" s="10">
        <f t="shared" si="133"/>
        <v>103</v>
      </c>
      <c r="R2176" s="10">
        <f t="shared" si="132"/>
        <v>65.38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t="b">
        <v>1</v>
      </c>
      <c r="N2177" s="10" t="s">
        <v>8274</v>
      </c>
      <c r="O2177" s="15" t="s">
        <v>8323</v>
      </c>
      <c r="P2177" s="10" t="s">
        <v>8324</v>
      </c>
      <c r="Q2177" s="10">
        <f t="shared" si="133"/>
        <v>250</v>
      </c>
      <c r="R2177" s="10">
        <f t="shared" si="132"/>
        <v>67.31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t="b">
        <v>1</v>
      </c>
      <c r="N2178" s="10" t="s">
        <v>8274</v>
      </c>
      <c r="O2178" s="15" t="s">
        <v>8323</v>
      </c>
      <c r="P2178" s="10" t="s">
        <v>8324</v>
      </c>
      <c r="Q2178" s="10">
        <f t="shared" si="133"/>
        <v>126</v>
      </c>
      <c r="R2178" s="10">
        <f t="shared" ref="R2178:R2241" si="136">IFERROR(ROUND(E2178/L2178,2),0)</f>
        <v>88.75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t="b">
        <v>1</v>
      </c>
      <c r="N2179" s="10" t="s">
        <v>8274</v>
      </c>
      <c r="O2179" s="15" t="s">
        <v>8323</v>
      </c>
      <c r="P2179" s="10" t="s">
        <v>8324</v>
      </c>
      <c r="Q2179" s="10">
        <f t="shared" ref="Q2179:Q2242" si="137">ROUND(E2179/D2179*100,0)</f>
        <v>100</v>
      </c>
      <c r="R2179" s="10">
        <f t="shared" si="136"/>
        <v>65.87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t="b">
        <v>1</v>
      </c>
      <c r="N2180" s="10" t="s">
        <v>8274</v>
      </c>
      <c r="O2180" s="15" t="s">
        <v>8323</v>
      </c>
      <c r="P2180" s="10" t="s">
        <v>8324</v>
      </c>
      <c r="Q2180" s="10">
        <f t="shared" si="137"/>
        <v>139</v>
      </c>
      <c r="R2180" s="10">
        <f t="shared" si="136"/>
        <v>40.35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t="b">
        <v>1</v>
      </c>
      <c r="N2181" s="10" t="s">
        <v>8274</v>
      </c>
      <c r="O2181" s="15" t="s">
        <v>8323</v>
      </c>
      <c r="P2181" s="10" t="s">
        <v>8324</v>
      </c>
      <c r="Q2181" s="10">
        <f t="shared" si="137"/>
        <v>161</v>
      </c>
      <c r="R2181" s="10">
        <f t="shared" si="136"/>
        <v>76.86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t="b">
        <v>1</v>
      </c>
      <c r="N2182" s="10" t="s">
        <v>8274</v>
      </c>
      <c r="O2182" s="15" t="s">
        <v>8323</v>
      </c>
      <c r="P2182" s="10" t="s">
        <v>8324</v>
      </c>
      <c r="Q2182" s="10">
        <f t="shared" si="137"/>
        <v>107</v>
      </c>
      <c r="R2182" s="10">
        <f t="shared" si="136"/>
        <v>68.709999999999994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t="b">
        <v>1</v>
      </c>
      <c r="N2183" s="10" t="s">
        <v>8295</v>
      </c>
      <c r="O2183" s="15" t="s">
        <v>8331</v>
      </c>
      <c r="P2183" s="10" t="s">
        <v>8349</v>
      </c>
      <c r="Q2183" s="10">
        <f t="shared" si="137"/>
        <v>153</v>
      </c>
      <c r="R2183" s="10">
        <f t="shared" si="136"/>
        <v>57.77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t="b">
        <v>1</v>
      </c>
      <c r="N2184" s="10" t="s">
        <v>8295</v>
      </c>
      <c r="O2184" s="15" t="s">
        <v>8331</v>
      </c>
      <c r="P2184" s="10" t="s">
        <v>8349</v>
      </c>
      <c r="Q2184" s="10">
        <f t="shared" si="137"/>
        <v>524</v>
      </c>
      <c r="R2184" s="10">
        <f t="shared" si="136"/>
        <v>44.17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t="b">
        <v>1</v>
      </c>
      <c r="N2185" s="10" t="s">
        <v>8295</v>
      </c>
      <c r="O2185" s="15" t="s">
        <v>8331</v>
      </c>
      <c r="P2185" s="10" t="s">
        <v>8349</v>
      </c>
      <c r="Q2185" s="10">
        <f t="shared" si="137"/>
        <v>489</v>
      </c>
      <c r="R2185" s="10">
        <f t="shared" si="136"/>
        <v>31.57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t="b">
        <v>1</v>
      </c>
      <c r="N2186" s="10" t="s">
        <v>8295</v>
      </c>
      <c r="O2186" s="15" t="s">
        <v>8331</v>
      </c>
      <c r="P2186" s="10" t="s">
        <v>8349</v>
      </c>
      <c r="Q2186" s="10">
        <f t="shared" si="137"/>
        <v>285</v>
      </c>
      <c r="R2186" s="10">
        <f t="shared" si="136"/>
        <v>107.05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t="b">
        <v>1</v>
      </c>
      <c r="N2187" s="10" t="s">
        <v>8295</v>
      </c>
      <c r="O2187" s="15" t="s">
        <v>8331</v>
      </c>
      <c r="P2187" s="10" t="s">
        <v>8349</v>
      </c>
      <c r="Q2187" s="10">
        <f t="shared" si="137"/>
        <v>1857</v>
      </c>
      <c r="R2187" s="10">
        <f t="shared" si="136"/>
        <v>149.03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t="b">
        <v>1</v>
      </c>
      <c r="N2188" s="10" t="s">
        <v>8295</v>
      </c>
      <c r="O2188" s="15" t="s">
        <v>8331</v>
      </c>
      <c r="P2188" s="10" t="s">
        <v>8349</v>
      </c>
      <c r="Q2188" s="10">
        <f t="shared" si="137"/>
        <v>110</v>
      </c>
      <c r="R2188" s="10">
        <f t="shared" si="136"/>
        <v>55.96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t="b">
        <v>1</v>
      </c>
      <c r="N2189" s="10" t="s">
        <v>8295</v>
      </c>
      <c r="O2189" s="15" t="s">
        <v>8331</v>
      </c>
      <c r="P2189" s="10" t="s">
        <v>8349</v>
      </c>
      <c r="Q2189" s="10">
        <f t="shared" si="137"/>
        <v>1015</v>
      </c>
      <c r="R2189" s="10">
        <f t="shared" si="136"/>
        <v>56.97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t="b">
        <v>1</v>
      </c>
      <c r="N2190" s="10" t="s">
        <v>8295</v>
      </c>
      <c r="O2190" s="15" t="s">
        <v>8331</v>
      </c>
      <c r="P2190" s="10" t="s">
        <v>8349</v>
      </c>
      <c r="Q2190" s="10">
        <f t="shared" si="137"/>
        <v>412</v>
      </c>
      <c r="R2190" s="10">
        <f t="shared" si="136"/>
        <v>44.06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t="b">
        <v>1</v>
      </c>
      <c r="N2191" s="10" t="s">
        <v>8295</v>
      </c>
      <c r="O2191" s="15" t="s">
        <v>8331</v>
      </c>
      <c r="P2191" s="10" t="s">
        <v>8349</v>
      </c>
      <c r="Q2191" s="10">
        <f t="shared" si="137"/>
        <v>503</v>
      </c>
      <c r="R2191" s="10">
        <f t="shared" si="136"/>
        <v>68.63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t="b">
        <v>1</v>
      </c>
      <c r="N2192" s="10" t="s">
        <v>8295</v>
      </c>
      <c r="O2192" s="15" t="s">
        <v>8331</v>
      </c>
      <c r="P2192" s="10" t="s">
        <v>8349</v>
      </c>
      <c r="Q2192" s="10">
        <f t="shared" si="137"/>
        <v>185</v>
      </c>
      <c r="R2192" s="10">
        <f t="shared" si="136"/>
        <v>65.319999999999993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t="b">
        <v>1</v>
      </c>
      <c r="N2193" s="10" t="s">
        <v>8295</v>
      </c>
      <c r="O2193" s="15" t="s">
        <v>8331</v>
      </c>
      <c r="P2193" s="10" t="s">
        <v>8349</v>
      </c>
      <c r="Q2193" s="10">
        <f t="shared" si="137"/>
        <v>120</v>
      </c>
      <c r="R2193" s="10">
        <f t="shared" si="136"/>
        <v>35.92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t="b">
        <v>1</v>
      </c>
      <c r="N2194" s="10" t="s">
        <v>8295</v>
      </c>
      <c r="O2194" s="15" t="s">
        <v>8331</v>
      </c>
      <c r="P2194" s="10" t="s">
        <v>8349</v>
      </c>
      <c r="Q2194" s="10">
        <f t="shared" si="137"/>
        <v>1081</v>
      </c>
      <c r="R2194" s="10">
        <f t="shared" si="136"/>
        <v>40.07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t="b">
        <v>1</v>
      </c>
      <c r="N2195" s="10" t="s">
        <v>8295</v>
      </c>
      <c r="O2195" s="15" t="s">
        <v>8331</v>
      </c>
      <c r="P2195" s="10" t="s">
        <v>8349</v>
      </c>
      <c r="Q2195" s="10">
        <f t="shared" si="137"/>
        <v>452</v>
      </c>
      <c r="R2195" s="10">
        <f t="shared" si="136"/>
        <v>75.650000000000006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t="b">
        <v>1</v>
      </c>
      <c r="N2196" s="10" t="s">
        <v>8295</v>
      </c>
      <c r="O2196" s="15" t="s">
        <v>8331</v>
      </c>
      <c r="P2196" s="10" t="s">
        <v>8349</v>
      </c>
      <c r="Q2196" s="10">
        <f t="shared" si="137"/>
        <v>537</v>
      </c>
      <c r="R2196" s="10">
        <f t="shared" si="136"/>
        <v>61.2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t="b">
        <v>1</v>
      </c>
      <c r="N2197" s="10" t="s">
        <v>8295</v>
      </c>
      <c r="O2197" s="15" t="s">
        <v>8331</v>
      </c>
      <c r="P2197" s="10" t="s">
        <v>8349</v>
      </c>
      <c r="Q2197" s="10">
        <f t="shared" si="137"/>
        <v>120</v>
      </c>
      <c r="R2197" s="10">
        <f t="shared" si="136"/>
        <v>48.13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t="b">
        <v>1</v>
      </c>
      <c r="N2198" s="10" t="s">
        <v>8295</v>
      </c>
      <c r="O2198" s="15" t="s">
        <v>8331</v>
      </c>
      <c r="P2198" s="10" t="s">
        <v>8349</v>
      </c>
      <c r="Q2198" s="10">
        <f t="shared" si="137"/>
        <v>114</v>
      </c>
      <c r="R2198" s="10">
        <f t="shared" si="136"/>
        <v>68.11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t="b">
        <v>1</v>
      </c>
      <c r="N2199" s="10" t="s">
        <v>8295</v>
      </c>
      <c r="O2199" s="15" t="s">
        <v>8331</v>
      </c>
      <c r="P2199" s="10" t="s">
        <v>8349</v>
      </c>
      <c r="Q2199" s="10">
        <f t="shared" si="137"/>
        <v>951</v>
      </c>
      <c r="R2199" s="10">
        <f t="shared" si="136"/>
        <v>65.89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t="b">
        <v>1</v>
      </c>
      <c r="N2200" s="10" t="s">
        <v>8295</v>
      </c>
      <c r="O2200" s="15" t="s">
        <v>8331</v>
      </c>
      <c r="P2200" s="10" t="s">
        <v>8349</v>
      </c>
      <c r="Q2200" s="10">
        <f t="shared" si="137"/>
        <v>133</v>
      </c>
      <c r="R2200" s="10">
        <f t="shared" si="136"/>
        <v>81.650000000000006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t="b">
        <v>1</v>
      </c>
      <c r="N2201" s="10" t="s">
        <v>8295</v>
      </c>
      <c r="O2201" s="15" t="s">
        <v>8331</v>
      </c>
      <c r="P2201" s="10" t="s">
        <v>8349</v>
      </c>
      <c r="Q2201" s="10">
        <f t="shared" si="137"/>
        <v>147</v>
      </c>
      <c r="R2201" s="10">
        <f t="shared" si="136"/>
        <v>52.7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t="b">
        <v>1</v>
      </c>
      <c r="N2202" s="10" t="s">
        <v>8295</v>
      </c>
      <c r="O2202" s="15" t="s">
        <v>8331</v>
      </c>
      <c r="P2202" s="10" t="s">
        <v>8349</v>
      </c>
      <c r="Q2202" s="10">
        <f t="shared" si="137"/>
        <v>542</v>
      </c>
      <c r="R2202" s="10">
        <f t="shared" si="136"/>
        <v>41.23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t="b">
        <v>1</v>
      </c>
      <c r="N2203" s="10" t="s">
        <v>8278</v>
      </c>
      <c r="O2203" s="15" t="s">
        <v>8323</v>
      </c>
      <c r="P2203" s="10" t="s">
        <v>8328</v>
      </c>
      <c r="Q2203" s="10">
        <f t="shared" si="137"/>
        <v>383</v>
      </c>
      <c r="R2203" s="10">
        <f t="shared" si="136"/>
        <v>15.04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t="b">
        <v>1</v>
      </c>
      <c r="N2204" s="10" t="s">
        <v>8278</v>
      </c>
      <c r="O2204" s="15" t="s">
        <v>8323</v>
      </c>
      <c r="P2204" s="10" t="s">
        <v>8328</v>
      </c>
      <c r="Q2204" s="10">
        <f t="shared" si="137"/>
        <v>704</v>
      </c>
      <c r="R2204" s="10">
        <f t="shared" si="136"/>
        <v>39.07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t="b">
        <v>1</v>
      </c>
      <c r="N2205" s="10" t="s">
        <v>8278</v>
      </c>
      <c r="O2205" s="15" t="s">
        <v>8323</v>
      </c>
      <c r="P2205" s="10" t="s">
        <v>8328</v>
      </c>
      <c r="Q2205" s="10">
        <f t="shared" si="137"/>
        <v>110</v>
      </c>
      <c r="R2205" s="10">
        <f t="shared" si="136"/>
        <v>43.82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t="b">
        <v>1</v>
      </c>
      <c r="N2206" s="10" t="s">
        <v>8278</v>
      </c>
      <c r="O2206" s="15" t="s">
        <v>8323</v>
      </c>
      <c r="P2206" s="10" t="s">
        <v>8328</v>
      </c>
      <c r="Q2206" s="10">
        <f t="shared" si="137"/>
        <v>133</v>
      </c>
      <c r="R2206" s="10">
        <f t="shared" si="136"/>
        <v>27.3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t="b">
        <v>1</v>
      </c>
      <c r="N2207" s="10" t="s">
        <v>8278</v>
      </c>
      <c r="O2207" s="15" t="s">
        <v>8323</v>
      </c>
      <c r="P2207" s="10" t="s">
        <v>8328</v>
      </c>
      <c r="Q2207" s="10">
        <f t="shared" si="137"/>
        <v>152</v>
      </c>
      <c r="R2207" s="10">
        <f t="shared" si="136"/>
        <v>42.22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t="b">
        <v>1</v>
      </c>
      <c r="N2208" s="10" t="s">
        <v>8278</v>
      </c>
      <c r="O2208" s="15" t="s">
        <v>8323</v>
      </c>
      <c r="P2208" s="10" t="s">
        <v>8328</v>
      </c>
      <c r="Q2208" s="10">
        <f t="shared" si="137"/>
        <v>103</v>
      </c>
      <c r="R2208" s="10">
        <f t="shared" si="136"/>
        <v>33.24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t="b">
        <v>1</v>
      </c>
      <c r="N2209" s="10" t="s">
        <v>8278</v>
      </c>
      <c r="O2209" s="15" t="s">
        <v>8323</v>
      </c>
      <c r="P2209" s="10" t="s">
        <v>8328</v>
      </c>
      <c r="Q2209" s="10">
        <f t="shared" si="137"/>
        <v>100</v>
      </c>
      <c r="R2209" s="10">
        <f t="shared" si="136"/>
        <v>285.70999999999998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t="b">
        <v>1</v>
      </c>
      <c r="N2210" s="10" t="s">
        <v>8278</v>
      </c>
      <c r="O2210" s="15" t="s">
        <v>8323</v>
      </c>
      <c r="P2210" s="10" t="s">
        <v>8328</v>
      </c>
      <c r="Q2210" s="10">
        <f t="shared" si="137"/>
        <v>102</v>
      </c>
      <c r="R2210" s="10">
        <f t="shared" si="136"/>
        <v>42.33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t="b">
        <v>1</v>
      </c>
      <c r="N2211" s="10" t="s">
        <v>8278</v>
      </c>
      <c r="O2211" s="15" t="s">
        <v>8323</v>
      </c>
      <c r="P2211" s="10" t="s">
        <v>8328</v>
      </c>
      <c r="Q2211" s="10">
        <f t="shared" si="137"/>
        <v>151</v>
      </c>
      <c r="R2211" s="10">
        <f t="shared" si="136"/>
        <v>50.27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t="b">
        <v>1</v>
      </c>
      <c r="N2212" s="10" t="s">
        <v>8278</v>
      </c>
      <c r="O2212" s="15" t="s">
        <v>8323</v>
      </c>
      <c r="P2212" s="10" t="s">
        <v>8328</v>
      </c>
      <c r="Q2212" s="10">
        <f t="shared" si="137"/>
        <v>111</v>
      </c>
      <c r="R2212" s="10">
        <f t="shared" si="136"/>
        <v>61.9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t="b">
        <v>1</v>
      </c>
      <c r="N2213" s="10" t="s">
        <v>8278</v>
      </c>
      <c r="O2213" s="15" t="s">
        <v>8323</v>
      </c>
      <c r="P2213" s="10" t="s">
        <v>8328</v>
      </c>
      <c r="Q2213" s="10">
        <f t="shared" si="137"/>
        <v>196</v>
      </c>
      <c r="R2213" s="10">
        <f t="shared" si="136"/>
        <v>40.75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t="b">
        <v>1</v>
      </c>
      <c r="N2214" s="10" t="s">
        <v>8278</v>
      </c>
      <c r="O2214" s="15" t="s">
        <v>8323</v>
      </c>
      <c r="P2214" s="10" t="s">
        <v>8328</v>
      </c>
      <c r="Q2214" s="10">
        <f t="shared" si="137"/>
        <v>114</v>
      </c>
      <c r="R2214" s="10">
        <f t="shared" si="136"/>
        <v>55.8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t="b">
        <v>1</v>
      </c>
      <c r="N2215" s="10" t="s">
        <v>8278</v>
      </c>
      <c r="O2215" s="15" t="s">
        <v>8323</v>
      </c>
      <c r="P2215" s="10" t="s">
        <v>8328</v>
      </c>
      <c r="Q2215" s="10">
        <f t="shared" si="137"/>
        <v>200</v>
      </c>
      <c r="R2215" s="10">
        <f t="shared" si="136"/>
        <v>10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t="b">
        <v>1</v>
      </c>
      <c r="N2216" s="10" t="s">
        <v>8278</v>
      </c>
      <c r="O2216" s="15" t="s">
        <v>8323</v>
      </c>
      <c r="P2216" s="10" t="s">
        <v>8328</v>
      </c>
      <c r="Q2216" s="10">
        <f t="shared" si="137"/>
        <v>293</v>
      </c>
      <c r="R2216" s="10">
        <f t="shared" si="136"/>
        <v>73.13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t="b">
        <v>1</v>
      </c>
      <c r="N2217" s="10" t="s">
        <v>8278</v>
      </c>
      <c r="O2217" s="15" t="s">
        <v>8323</v>
      </c>
      <c r="P2217" s="10" t="s">
        <v>8328</v>
      </c>
      <c r="Q2217" s="10">
        <f t="shared" si="137"/>
        <v>156</v>
      </c>
      <c r="R2217" s="10">
        <f t="shared" si="136"/>
        <v>26.06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t="b">
        <v>1</v>
      </c>
      <c r="N2218" s="10" t="s">
        <v>8278</v>
      </c>
      <c r="O2218" s="15" t="s">
        <v>8323</v>
      </c>
      <c r="P2218" s="10" t="s">
        <v>8328</v>
      </c>
      <c r="Q2218" s="10">
        <f t="shared" si="137"/>
        <v>106</v>
      </c>
      <c r="R2218" s="10">
        <f t="shared" si="136"/>
        <v>22.64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t="b">
        <v>1</v>
      </c>
      <c r="N2219" s="10" t="s">
        <v>8278</v>
      </c>
      <c r="O2219" s="15" t="s">
        <v>8323</v>
      </c>
      <c r="P2219" s="10" t="s">
        <v>8328</v>
      </c>
      <c r="Q2219" s="10">
        <f t="shared" si="137"/>
        <v>101</v>
      </c>
      <c r="R2219" s="10">
        <f t="shared" si="136"/>
        <v>47.22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t="b">
        <v>1</v>
      </c>
      <c r="N2220" s="10" t="s">
        <v>8278</v>
      </c>
      <c r="O2220" s="15" t="s">
        <v>8323</v>
      </c>
      <c r="P2220" s="10" t="s">
        <v>8328</v>
      </c>
      <c r="Q2220" s="10">
        <f t="shared" si="137"/>
        <v>123</v>
      </c>
      <c r="R2220" s="10">
        <f t="shared" si="136"/>
        <v>32.32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t="b">
        <v>1</v>
      </c>
      <c r="N2221" s="10" t="s">
        <v>8278</v>
      </c>
      <c r="O2221" s="15" t="s">
        <v>8323</v>
      </c>
      <c r="P2221" s="10" t="s">
        <v>8328</v>
      </c>
      <c r="Q2221" s="10">
        <f t="shared" si="137"/>
        <v>102</v>
      </c>
      <c r="R2221" s="10">
        <f t="shared" si="136"/>
        <v>53.42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t="b">
        <v>1</v>
      </c>
      <c r="N2222" s="10" t="s">
        <v>8278</v>
      </c>
      <c r="O2222" s="15" t="s">
        <v>8323</v>
      </c>
      <c r="P2222" s="10" t="s">
        <v>8328</v>
      </c>
      <c r="Q2222" s="10">
        <f t="shared" si="137"/>
        <v>101</v>
      </c>
      <c r="R2222" s="10">
        <f t="shared" si="136"/>
        <v>51.3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t="b">
        <v>1</v>
      </c>
      <c r="N2223" s="10" t="s">
        <v>8295</v>
      </c>
      <c r="O2223" s="15" t="s">
        <v>8331</v>
      </c>
      <c r="P2223" s="10" t="s">
        <v>8349</v>
      </c>
      <c r="Q2223" s="10">
        <f t="shared" si="137"/>
        <v>108</v>
      </c>
      <c r="R2223" s="10">
        <f t="shared" si="136"/>
        <v>37.200000000000003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t="b">
        <v>1</v>
      </c>
      <c r="N2224" s="10" t="s">
        <v>8295</v>
      </c>
      <c r="O2224" s="15" t="s">
        <v>8331</v>
      </c>
      <c r="P2224" s="10" t="s">
        <v>8349</v>
      </c>
      <c r="Q2224" s="10">
        <f t="shared" si="137"/>
        <v>163</v>
      </c>
      <c r="R2224" s="10">
        <f t="shared" si="136"/>
        <v>27.1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t="b">
        <v>1</v>
      </c>
      <c r="N2225" s="10" t="s">
        <v>8295</v>
      </c>
      <c r="O2225" s="15" t="s">
        <v>8331</v>
      </c>
      <c r="P2225" s="10" t="s">
        <v>8349</v>
      </c>
      <c r="Q2225" s="10">
        <f t="shared" si="137"/>
        <v>106</v>
      </c>
      <c r="R2225" s="10">
        <f t="shared" si="136"/>
        <v>206.31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t="b">
        <v>1</v>
      </c>
      <c r="N2226" s="10" t="s">
        <v>8295</v>
      </c>
      <c r="O2226" s="15" t="s">
        <v>8331</v>
      </c>
      <c r="P2226" s="10" t="s">
        <v>8349</v>
      </c>
      <c r="Q2226" s="10">
        <f t="shared" si="137"/>
        <v>243</v>
      </c>
      <c r="R2226" s="10">
        <f t="shared" si="136"/>
        <v>82.15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t="b">
        <v>1</v>
      </c>
      <c r="N2227" s="10" t="s">
        <v>8295</v>
      </c>
      <c r="O2227" s="15" t="s">
        <v>8331</v>
      </c>
      <c r="P2227" s="10" t="s">
        <v>8349</v>
      </c>
      <c r="Q2227" s="10">
        <f t="shared" si="137"/>
        <v>945</v>
      </c>
      <c r="R2227" s="10">
        <f t="shared" si="136"/>
        <v>164.8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t="b">
        <v>1</v>
      </c>
      <c r="N2228" s="10" t="s">
        <v>8295</v>
      </c>
      <c r="O2228" s="15" t="s">
        <v>8331</v>
      </c>
      <c r="P2228" s="10" t="s">
        <v>8349</v>
      </c>
      <c r="Q2228" s="10">
        <f t="shared" si="137"/>
        <v>108</v>
      </c>
      <c r="R2228" s="10">
        <f t="shared" si="136"/>
        <v>60.82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t="b">
        <v>1</v>
      </c>
      <c r="N2229" s="10" t="s">
        <v>8295</v>
      </c>
      <c r="O2229" s="15" t="s">
        <v>8331</v>
      </c>
      <c r="P2229" s="10" t="s">
        <v>8349</v>
      </c>
      <c r="Q2229" s="10">
        <f t="shared" si="137"/>
        <v>157</v>
      </c>
      <c r="R2229" s="10">
        <f t="shared" si="136"/>
        <v>67.97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t="b">
        <v>1</v>
      </c>
      <c r="N2230" s="10" t="s">
        <v>8295</v>
      </c>
      <c r="O2230" s="15" t="s">
        <v>8331</v>
      </c>
      <c r="P2230" s="10" t="s">
        <v>8349</v>
      </c>
      <c r="Q2230" s="10">
        <f t="shared" si="137"/>
        <v>1174</v>
      </c>
      <c r="R2230" s="10">
        <f t="shared" si="136"/>
        <v>81.56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t="b">
        <v>1</v>
      </c>
      <c r="N2231" s="10" t="s">
        <v>8295</v>
      </c>
      <c r="O2231" s="15" t="s">
        <v>8331</v>
      </c>
      <c r="P2231" s="10" t="s">
        <v>8349</v>
      </c>
      <c r="Q2231" s="10">
        <f t="shared" si="137"/>
        <v>171</v>
      </c>
      <c r="R2231" s="10">
        <f t="shared" si="136"/>
        <v>25.43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t="b">
        <v>1</v>
      </c>
      <c r="N2232" s="10" t="s">
        <v>8295</v>
      </c>
      <c r="O2232" s="15" t="s">
        <v>8331</v>
      </c>
      <c r="P2232" s="10" t="s">
        <v>8349</v>
      </c>
      <c r="Q2232" s="10">
        <f t="shared" si="137"/>
        <v>126</v>
      </c>
      <c r="R2232" s="10">
        <f t="shared" si="136"/>
        <v>21.5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t="b">
        <v>1</v>
      </c>
      <c r="N2233" s="10" t="s">
        <v>8295</v>
      </c>
      <c r="O2233" s="15" t="s">
        <v>8331</v>
      </c>
      <c r="P2233" s="10" t="s">
        <v>8349</v>
      </c>
      <c r="Q2233" s="10">
        <f t="shared" si="137"/>
        <v>1212</v>
      </c>
      <c r="R2233" s="10">
        <f t="shared" si="136"/>
        <v>27.23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t="b">
        <v>1</v>
      </c>
      <c r="N2234" s="10" t="s">
        <v>8295</v>
      </c>
      <c r="O2234" s="15" t="s">
        <v>8331</v>
      </c>
      <c r="P2234" s="10" t="s">
        <v>8349</v>
      </c>
      <c r="Q2234" s="10">
        <f t="shared" si="137"/>
        <v>496</v>
      </c>
      <c r="R2234" s="10">
        <f t="shared" si="136"/>
        <v>25.09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t="b">
        <v>1</v>
      </c>
      <c r="N2235" s="10" t="s">
        <v>8295</v>
      </c>
      <c r="O2235" s="15" t="s">
        <v>8331</v>
      </c>
      <c r="P2235" s="10" t="s">
        <v>8349</v>
      </c>
      <c r="Q2235" s="10">
        <f t="shared" si="137"/>
        <v>332</v>
      </c>
      <c r="R2235" s="10">
        <f t="shared" si="136"/>
        <v>21.23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t="b">
        <v>1</v>
      </c>
      <c r="N2236" s="10" t="s">
        <v>8295</v>
      </c>
      <c r="O2236" s="15" t="s">
        <v>8331</v>
      </c>
      <c r="P2236" s="10" t="s">
        <v>8349</v>
      </c>
      <c r="Q2236" s="10">
        <f t="shared" si="137"/>
        <v>1165</v>
      </c>
      <c r="R2236" s="10">
        <f t="shared" si="136"/>
        <v>41.61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t="b">
        <v>1</v>
      </c>
      <c r="N2237" s="10" t="s">
        <v>8295</v>
      </c>
      <c r="O2237" s="15" t="s">
        <v>8331</v>
      </c>
      <c r="P2237" s="10" t="s">
        <v>8349</v>
      </c>
      <c r="Q2237" s="10">
        <f t="shared" si="137"/>
        <v>153</v>
      </c>
      <c r="R2237" s="10">
        <f t="shared" si="136"/>
        <v>135.59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t="b">
        <v>1</v>
      </c>
      <c r="N2238" s="10" t="s">
        <v>8295</v>
      </c>
      <c r="O2238" s="15" t="s">
        <v>8331</v>
      </c>
      <c r="P2238" s="10" t="s">
        <v>8349</v>
      </c>
      <c r="Q2238" s="10">
        <f t="shared" si="137"/>
        <v>537</v>
      </c>
      <c r="R2238" s="10">
        <f t="shared" si="136"/>
        <v>22.12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t="b">
        <v>1</v>
      </c>
      <c r="N2239" s="10" t="s">
        <v>8295</v>
      </c>
      <c r="O2239" s="15" t="s">
        <v>8331</v>
      </c>
      <c r="P2239" s="10" t="s">
        <v>8349</v>
      </c>
      <c r="Q2239" s="10">
        <f t="shared" si="137"/>
        <v>353</v>
      </c>
      <c r="R2239" s="10">
        <f t="shared" si="136"/>
        <v>64.63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t="b">
        <v>1</v>
      </c>
      <c r="N2240" s="10" t="s">
        <v>8295</v>
      </c>
      <c r="O2240" s="15" t="s">
        <v>8331</v>
      </c>
      <c r="P2240" s="10" t="s">
        <v>8349</v>
      </c>
      <c r="Q2240" s="10">
        <f t="shared" si="137"/>
        <v>137</v>
      </c>
      <c r="R2240" s="10">
        <f t="shared" si="136"/>
        <v>69.569999999999993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t="b">
        <v>1</v>
      </c>
      <c r="N2241" s="10" t="s">
        <v>8295</v>
      </c>
      <c r="O2241" s="15" t="s">
        <v>8331</v>
      </c>
      <c r="P2241" s="10" t="s">
        <v>8349</v>
      </c>
      <c r="Q2241" s="10">
        <f t="shared" si="137"/>
        <v>128</v>
      </c>
      <c r="R2241" s="10">
        <f t="shared" si="136"/>
        <v>75.13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t="b">
        <v>1</v>
      </c>
      <c r="N2242" s="10" t="s">
        <v>8295</v>
      </c>
      <c r="O2242" s="15" t="s">
        <v>8331</v>
      </c>
      <c r="P2242" s="10" t="s">
        <v>8349</v>
      </c>
      <c r="Q2242" s="10">
        <f t="shared" si="137"/>
        <v>271</v>
      </c>
      <c r="R2242" s="10">
        <f t="shared" ref="R2242:R2305" si="140">IFERROR(ROUND(E2242/L2242,2),0)</f>
        <v>140.97999999999999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t="b">
        <v>1</v>
      </c>
      <c r="N2243" s="10" t="s">
        <v>8295</v>
      </c>
      <c r="O2243" s="15" t="s">
        <v>8331</v>
      </c>
      <c r="P2243" s="10" t="s">
        <v>8349</v>
      </c>
      <c r="Q2243" s="10">
        <f t="shared" ref="Q2243:Q2306" si="141">ROUND(E2243/D2243*100,0)</f>
        <v>806</v>
      </c>
      <c r="R2243" s="10">
        <f t="shared" si="140"/>
        <v>49.47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t="b">
        <v>1</v>
      </c>
      <c r="N2244" s="10" t="s">
        <v>8295</v>
      </c>
      <c r="O2244" s="15" t="s">
        <v>8331</v>
      </c>
      <c r="P2244" s="10" t="s">
        <v>8349</v>
      </c>
      <c r="Q2244" s="10">
        <f t="shared" si="141"/>
        <v>1360</v>
      </c>
      <c r="R2244" s="10">
        <f t="shared" si="140"/>
        <v>53.87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t="b">
        <v>1</v>
      </c>
      <c r="N2245" s="10" t="s">
        <v>8295</v>
      </c>
      <c r="O2245" s="15" t="s">
        <v>8331</v>
      </c>
      <c r="P2245" s="10" t="s">
        <v>8349</v>
      </c>
      <c r="Q2245" s="10">
        <f t="shared" si="141"/>
        <v>930250</v>
      </c>
      <c r="R2245" s="10">
        <f t="shared" si="140"/>
        <v>4.57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t="b">
        <v>1</v>
      </c>
      <c r="N2246" s="10" t="s">
        <v>8295</v>
      </c>
      <c r="O2246" s="15" t="s">
        <v>8331</v>
      </c>
      <c r="P2246" s="10" t="s">
        <v>8349</v>
      </c>
      <c r="Q2246" s="10">
        <f t="shared" si="141"/>
        <v>377</v>
      </c>
      <c r="R2246" s="10">
        <f t="shared" si="140"/>
        <v>65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t="b">
        <v>1</v>
      </c>
      <c r="N2247" s="10" t="s">
        <v>8295</v>
      </c>
      <c r="O2247" s="15" t="s">
        <v>8331</v>
      </c>
      <c r="P2247" s="10" t="s">
        <v>8349</v>
      </c>
      <c r="Q2247" s="10">
        <f t="shared" si="141"/>
        <v>2647</v>
      </c>
      <c r="R2247" s="10">
        <f t="shared" si="140"/>
        <v>53.48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t="b">
        <v>1</v>
      </c>
      <c r="N2248" s="10" t="s">
        <v>8295</v>
      </c>
      <c r="O2248" s="15" t="s">
        <v>8331</v>
      </c>
      <c r="P2248" s="10" t="s">
        <v>8349</v>
      </c>
      <c r="Q2248" s="10">
        <f t="shared" si="141"/>
        <v>100</v>
      </c>
      <c r="R2248" s="10">
        <f t="shared" si="140"/>
        <v>43.91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t="b">
        <v>1</v>
      </c>
      <c r="N2249" s="10" t="s">
        <v>8295</v>
      </c>
      <c r="O2249" s="15" t="s">
        <v>8331</v>
      </c>
      <c r="P2249" s="10" t="s">
        <v>8349</v>
      </c>
      <c r="Q2249" s="10">
        <f t="shared" si="141"/>
        <v>104</v>
      </c>
      <c r="R2249" s="10">
        <f t="shared" si="140"/>
        <v>50.85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t="b">
        <v>1</v>
      </c>
      <c r="N2250" s="10" t="s">
        <v>8295</v>
      </c>
      <c r="O2250" s="15" t="s">
        <v>8331</v>
      </c>
      <c r="P2250" s="10" t="s">
        <v>8349</v>
      </c>
      <c r="Q2250" s="10">
        <f t="shared" si="141"/>
        <v>107</v>
      </c>
      <c r="R2250" s="10">
        <f t="shared" si="140"/>
        <v>58.63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t="b">
        <v>1</v>
      </c>
      <c r="N2251" s="10" t="s">
        <v>8295</v>
      </c>
      <c r="O2251" s="15" t="s">
        <v>8331</v>
      </c>
      <c r="P2251" s="10" t="s">
        <v>8349</v>
      </c>
      <c r="Q2251" s="10">
        <f t="shared" si="141"/>
        <v>169</v>
      </c>
      <c r="R2251" s="10">
        <f t="shared" si="140"/>
        <v>32.82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t="b">
        <v>1</v>
      </c>
      <c r="N2252" s="10" t="s">
        <v>8295</v>
      </c>
      <c r="O2252" s="15" t="s">
        <v>8331</v>
      </c>
      <c r="P2252" s="10" t="s">
        <v>8349</v>
      </c>
      <c r="Q2252" s="10">
        <f t="shared" si="141"/>
        <v>975</v>
      </c>
      <c r="R2252" s="10">
        <f t="shared" si="140"/>
        <v>426.93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t="b">
        <v>1</v>
      </c>
      <c r="N2253" s="10" t="s">
        <v>8295</v>
      </c>
      <c r="O2253" s="15" t="s">
        <v>8331</v>
      </c>
      <c r="P2253" s="10" t="s">
        <v>8349</v>
      </c>
      <c r="Q2253" s="10">
        <f t="shared" si="141"/>
        <v>134</v>
      </c>
      <c r="R2253" s="10">
        <f t="shared" si="140"/>
        <v>23.81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t="b">
        <v>1</v>
      </c>
      <c r="N2254" s="10" t="s">
        <v>8295</v>
      </c>
      <c r="O2254" s="15" t="s">
        <v>8331</v>
      </c>
      <c r="P2254" s="10" t="s">
        <v>8349</v>
      </c>
      <c r="Q2254" s="10">
        <f t="shared" si="141"/>
        <v>272</v>
      </c>
      <c r="R2254" s="10">
        <f t="shared" si="140"/>
        <v>98.41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t="b">
        <v>1</v>
      </c>
      <c r="N2255" s="10" t="s">
        <v>8295</v>
      </c>
      <c r="O2255" s="15" t="s">
        <v>8331</v>
      </c>
      <c r="P2255" s="10" t="s">
        <v>8349</v>
      </c>
      <c r="Q2255" s="10">
        <f t="shared" si="141"/>
        <v>113</v>
      </c>
      <c r="R2255" s="10">
        <f t="shared" si="140"/>
        <v>107.32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t="b">
        <v>1</v>
      </c>
      <c r="N2256" s="10" t="s">
        <v>8295</v>
      </c>
      <c r="O2256" s="15" t="s">
        <v>8331</v>
      </c>
      <c r="P2256" s="10" t="s">
        <v>8349</v>
      </c>
      <c r="Q2256" s="10">
        <f t="shared" si="141"/>
        <v>460</v>
      </c>
      <c r="R2256" s="10">
        <f t="shared" si="140"/>
        <v>11.67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t="b">
        <v>1</v>
      </c>
      <c r="N2257" s="10" t="s">
        <v>8295</v>
      </c>
      <c r="O2257" s="15" t="s">
        <v>8331</v>
      </c>
      <c r="P2257" s="10" t="s">
        <v>8349</v>
      </c>
      <c r="Q2257" s="10">
        <f t="shared" si="141"/>
        <v>287</v>
      </c>
      <c r="R2257" s="10">
        <f t="shared" si="140"/>
        <v>41.78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t="b">
        <v>1</v>
      </c>
      <c r="N2258" s="10" t="s">
        <v>8295</v>
      </c>
      <c r="O2258" s="15" t="s">
        <v>8331</v>
      </c>
      <c r="P2258" s="10" t="s">
        <v>8349</v>
      </c>
      <c r="Q2258" s="10">
        <f t="shared" si="141"/>
        <v>223</v>
      </c>
      <c r="R2258" s="10">
        <f t="shared" si="140"/>
        <v>21.38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t="b">
        <v>1</v>
      </c>
      <c r="N2259" s="10" t="s">
        <v>8295</v>
      </c>
      <c r="O2259" s="15" t="s">
        <v>8331</v>
      </c>
      <c r="P2259" s="10" t="s">
        <v>8349</v>
      </c>
      <c r="Q2259" s="10">
        <f t="shared" si="141"/>
        <v>636</v>
      </c>
      <c r="R2259" s="10">
        <f t="shared" si="140"/>
        <v>94.1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t="b">
        <v>1</v>
      </c>
      <c r="N2260" s="10" t="s">
        <v>8295</v>
      </c>
      <c r="O2260" s="15" t="s">
        <v>8331</v>
      </c>
      <c r="P2260" s="10" t="s">
        <v>8349</v>
      </c>
      <c r="Q2260" s="10">
        <f t="shared" si="141"/>
        <v>147</v>
      </c>
      <c r="R2260" s="10">
        <f t="shared" si="140"/>
        <v>15.72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t="b">
        <v>1</v>
      </c>
      <c r="N2261" s="10" t="s">
        <v>8295</v>
      </c>
      <c r="O2261" s="15" t="s">
        <v>8331</v>
      </c>
      <c r="P2261" s="10" t="s">
        <v>8349</v>
      </c>
      <c r="Q2261" s="10">
        <f t="shared" si="141"/>
        <v>1867</v>
      </c>
      <c r="R2261" s="10">
        <f t="shared" si="140"/>
        <v>90.64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t="b">
        <v>1</v>
      </c>
      <c r="N2262" s="10" t="s">
        <v>8295</v>
      </c>
      <c r="O2262" s="15" t="s">
        <v>8331</v>
      </c>
      <c r="P2262" s="10" t="s">
        <v>8349</v>
      </c>
      <c r="Q2262" s="10">
        <f t="shared" si="141"/>
        <v>327</v>
      </c>
      <c r="R2262" s="10">
        <f t="shared" si="140"/>
        <v>97.3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t="b">
        <v>1</v>
      </c>
      <c r="N2263" s="10" t="s">
        <v>8295</v>
      </c>
      <c r="O2263" s="15" t="s">
        <v>8331</v>
      </c>
      <c r="P2263" s="10" t="s">
        <v>8349</v>
      </c>
      <c r="Q2263" s="10">
        <f t="shared" si="141"/>
        <v>780</v>
      </c>
      <c r="R2263" s="10">
        <f t="shared" si="140"/>
        <v>37.119999999999997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t="b">
        <v>1</v>
      </c>
      <c r="N2264" s="10" t="s">
        <v>8295</v>
      </c>
      <c r="O2264" s="15" t="s">
        <v>8331</v>
      </c>
      <c r="P2264" s="10" t="s">
        <v>8349</v>
      </c>
      <c r="Q2264" s="10">
        <f t="shared" si="141"/>
        <v>154</v>
      </c>
      <c r="R2264" s="10">
        <f t="shared" si="140"/>
        <v>28.1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t="b">
        <v>1</v>
      </c>
      <c r="N2265" s="10" t="s">
        <v>8295</v>
      </c>
      <c r="O2265" s="15" t="s">
        <v>8331</v>
      </c>
      <c r="P2265" s="10" t="s">
        <v>8349</v>
      </c>
      <c r="Q2265" s="10">
        <f t="shared" si="141"/>
        <v>116</v>
      </c>
      <c r="R2265" s="10">
        <f t="shared" si="140"/>
        <v>144.43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t="b">
        <v>1</v>
      </c>
      <c r="N2266" s="10" t="s">
        <v>8295</v>
      </c>
      <c r="O2266" s="15" t="s">
        <v>8331</v>
      </c>
      <c r="P2266" s="10" t="s">
        <v>8349</v>
      </c>
      <c r="Q2266" s="10">
        <f t="shared" si="141"/>
        <v>180</v>
      </c>
      <c r="R2266" s="10">
        <f t="shared" si="140"/>
        <v>24.27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t="b">
        <v>1</v>
      </c>
      <c r="N2267" s="10" t="s">
        <v>8295</v>
      </c>
      <c r="O2267" s="15" t="s">
        <v>8331</v>
      </c>
      <c r="P2267" s="10" t="s">
        <v>8349</v>
      </c>
      <c r="Q2267" s="10">
        <f t="shared" si="141"/>
        <v>299</v>
      </c>
      <c r="R2267" s="10">
        <f t="shared" si="140"/>
        <v>35.119999999999997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t="b">
        <v>1</v>
      </c>
      <c r="N2268" s="10" t="s">
        <v>8295</v>
      </c>
      <c r="O2268" s="15" t="s">
        <v>8331</v>
      </c>
      <c r="P2268" s="10" t="s">
        <v>8349</v>
      </c>
      <c r="Q2268" s="10">
        <f t="shared" si="141"/>
        <v>320</v>
      </c>
      <c r="R2268" s="10">
        <f t="shared" si="140"/>
        <v>24.76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t="b">
        <v>1</v>
      </c>
      <c r="N2269" s="10" t="s">
        <v>8295</v>
      </c>
      <c r="O2269" s="15" t="s">
        <v>8331</v>
      </c>
      <c r="P2269" s="10" t="s">
        <v>8349</v>
      </c>
      <c r="Q2269" s="10">
        <f t="shared" si="141"/>
        <v>381</v>
      </c>
      <c r="R2269" s="10">
        <f t="shared" si="140"/>
        <v>188.38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t="b">
        <v>1</v>
      </c>
      <c r="N2270" s="10" t="s">
        <v>8295</v>
      </c>
      <c r="O2270" s="15" t="s">
        <v>8331</v>
      </c>
      <c r="P2270" s="10" t="s">
        <v>8349</v>
      </c>
      <c r="Q2270" s="10">
        <f t="shared" si="141"/>
        <v>103</v>
      </c>
      <c r="R2270" s="10">
        <f t="shared" si="140"/>
        <v>148.08000000000001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t="b">
        <v>1</v>
      </c>
      <c r="N2271" s="10" t="s">
        <v>8295</v>
      </c>
      <c r="O2271" s="15" t="s">
        <v>8331</v>
      </c>
      <c r="P2271" s="10" t="s">
        <v>8349</v>
      </c>
      <c r="Q2271" s="10">
        <f t="shared" si="141"/>
        <v>1802</v>
      </c>
      <c r="R2271" s="10">
        <f t="shared" si="140"/>
        <v>49.93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t="b">
        <v>1</v>
      </c>
      <c r="N2272" s="10" t="s">
        <v>8295</v>
      </c>
      <c r="O2272" s="15" t="s">
        <v>8331</v>
      </c>
      <c r="P2272" s="10" t="s">
        <v>8349</v>
      </c>
      <c r="Q2272" s="10">
        <f t="shared" si="141"/>
        <v>720</v>
      </c>
      <c r="R2272" s="10">
        <f t="shared" si="140"/>
        <v>107.82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t="b">
        <v>1</v>
      </c>
      <c r="N2273" s="10" t="s">
        <v>8295</v>
      </c>
      <c r="O2273" s="15" t="s">
        <v>8331</v>
      </c>
      <c r="P2273" s="10" t="s">
        <v>8349</v>
      </c>
      <c r="Q2273" s="10">
        <f t="shared" si="141"/>
        <v>283</v>
      </c>
      <c r="R2273" s="10">
        <f t="shared" si="140"/>
        <v>42.63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t="b">
        <v>1</v>
      </c>
      <c r="N2274" s="10" t="s">
        <v>8295</v>
      </c>
      <c r="O2274" s="15" t="s">
        <v>8331</v>
      </c>
      <c r="P2274" s="10" t="s">
        <v>8349</v>
      </c>
      <c r="Q2274" s="10">
        <f t="shared" si="141"/>
        <v>1357</v>
      </c>
      <c r="R2274" s="10">
        <f t="shared" si="140"/>
        <v>14.37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t="b">
        <v>1</v>
      </c>
      <c r="N2275" s="10" t="s">
        <v>8295</v>
      </c>
      <c r="O2275" s="15" t="s">
        <v>8331</v>
      </c>
      <c r="P2275" s="10" t="s">
        <v>8349</v>
      </c>
      <c r="Q2275" s="10">
        <f t="shared" si="141"/>
        <v>220</v>
      </c>
      <c r="R2275" s="10">
        <f t="shared" si="140"/>
        <v>37.479999999999997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t="b">
        <v>1</v>
      </c>
      <c r="N2276" s="10" t="s">
        <v>8295</v>
      </c>
      <c r="O2276" s="15" t="s">
        <v>8331</v>
      </c>
      <c r="P2276" s="10" t="s">
        <v>8349</v>
      </c>
      <c r="Q2276" s="10">
        <f t="shared" si="141"/>
        <v>120</v>
      </c>
      <c r="R2276" s="10">
        <f t="shared" si="140"/>
        <v>30.2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t="b">
        <v>1</v>
      </c>
      <c r="N2277" s="10" t="s">
        <v>8295</v>
      </c>
      <c r="O2277" s="15" t="s">
        <v>8331</v>
      </c>
      <c r="P2277" s="10" t="s">
        <v>8349</v>
      </c>
      <c r="Q2277" s="10">
        <f t="shared" si="141"/>
        <v>408</v>
      </c>
      <c r="R2277" s="10">
        <f t="shared" si="140"/>
        <v>33.549999999999997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t="b">
        <v>1</v>
      </c>
      <c r="N2278" s="10" t="s">
        <v>8295</v>
      </c>
      <c r="O2278" s="15" t="s">
        <v>8331</v>
      </c>
      <c r="P2278" s="10" t="s">
        <v>8349</v>
      </c>
      <c r="Q2278" s="10">
        <f t="shared" si="141"/>
        <v>106</v>
      </c>
      <c r="R2278" s="10">
        <f t="shared" si="140"/>
        <v>64.75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t="b">
        <v>1</v>
      </c>
      <c r="N2279" s="10" t="s">
        <v>8295</v>
      </c>
      <c r="O2279" s="15" t="s">
        <v>8331</v>
      </c>
      <c r="P2279" s="10" t="s">
        <v>8349</v>
      </c>
      <c r="Q2279" s="10">
        <f t="shared" si="141"/>
        <v>141</v>
      </c>
      <c r="R2279" s="10">
        <f t="shared" si="140"/>
        <v>57.93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t="b">
        <v>1</v>
      </c>
      <c r="N2280" s="10" t="s">
        <v>8295</v>
      </c>
      <c r="O2280" s="15" t="s">
        <v>8331</v>
      </c>
      <c r="P2280" s="10" t="s">
        <v>8349</v>
      </c>
      <c r="Q2280" s="10">
        <f t="shared" si="141"/>
        <v>271</v>
      </c>
      <c r="R2280" s="10">
        <f t="shared" si="140"/>
        <v>53.08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t="b">
        <v>1</v>
      </c>
      <c r="N2281" s="10" t="s">
        <v>8295</v>
      </c>
      <c r="O2281" s="15" t="s">
        <v>8331</v>
      </c>
      <c r="P2281" s="10" t="s">
        <v>8349</v>
      </c>
      <c r="Q2281" s="10">
        <f t="shared" si="141"/>
        <v>154</v>
      </c>
      <c r="R2281" s="10">
        <f t="shared" si="140"/>
        <v>48.06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t="b">
        <v>1</v>
      </c>
      <c r="N2282" s="10" t="s">
        <v>8295</v>
      </c>
      <c r="O2282" s="15" t="s">
        <v>8331</v>
      </c>
      <c r="P2282" s="10" t="s">
        <v>8349</v>
      </c>
      <c r="Q2282" s="10">
        <f t="shared" si="141"/>
        <v>404</v>
      </c>
      <c r="R2282" s="10">
        <f t="shared" si="140"/>
        <v>82.4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t="b">
        <v>1</v>
      </c>
      <c r="N2283" s="10" t="s">
        <v>8274</v>
      </c>
      <c r="O2283" s="15" t="s">
        <v>8323</v>
      </c>
      <c r="P2283" s="10" t="s">
        <v>8324</v>
      </c>
      <c r="Q2283" s="10">
        <f t="shared" si="141"/>
        <v>185</v>
      </c>
      <c r="R2283" s="10">
        <f t="shared" si="140"/>
        <v>50.45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t="b">
        <v>1</v>
      </c>
      <c r="N2284" s="10" t="s">
        <v>8274</v>
      </c>
      <c r="O2284" s="15" t="s">
        <v>8323</v>
      </c>
      <c r="P2284" s="10" t="s">
        <v>8324</v>
      </c>
      <c r="Q2284" s="10">
        <f t="shared" si="141"/>
        <v>185</v>
      </c>
      <c r="R2284" s="10">
        <f t="shared" si="140"/>
        <v>115.83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t="b">
        <v>1</v>
      </c>
      <c r="N2285" s="10" t="s">
        <v>8274</v>
      </c>
      <c r="O2285" s="15" t="s">
        <v>8323</v>
      </c>
      <c r="P2285" s="10" t="s">
        <v>8324</v>
      </c>
      <c r="Q2285" s="10">
        <f t="shared" si="141"/>
        <v>101</v>
      </c>
      <c r="R2285" s="10">
        <f t="shared" si="140"/>
        <v>63.03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t="b">
        <v>1</v>
      </c>
      <c r="N2286" s="10" t="s">
        <v>8274</v>
      </c>
      <c r="O2286" s="15" t="s">
        <v>8323</v>
      </c>
      <c r="P2286" s="10" t="s">
        <v>8324</v>
      </c>
      <c r="Q2286" s="10">
        <f t="shared" si="141"/>
        <v>106</v>
      </c>
      <c r="R2286" s="10">
        <f t="shared" si="140"/>
        <v>108.02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t="b">
        <v>1</v>
      </c>
      <c r="N2287" s="10" t="s">
        <v>8274</v>
      </c>
      <c r="O2287" s="15" t="s">
        <v>8323</v>
      </c>
      <c r="P2287" s="10" t="s">
        <v>8324</v>
      </c>
      <c r="Q2287" s="10">
        <f t="shared" si="141"/>
        <v>121</v>
      </c>
      <c r="R2287" s="10">
        <f t="shared" si="140"/>
        <v>46.09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t="b">
        <v>1</v>
      </c>
      <c r="N2288" s="10" t="s">
        <v>8274</v>
      </c>
      <c r="O2288" s="15" t="s">
        <v>8323</v>
      </c>
      <c r="P2288" s="10" t="s">
        <v>8324</v>
      </c>
      <c r="Q2288" s="10">
        <f t="shared" si="141"/>
        <v>100</v>
      </c>
      <c r="R2288" s="10">
        <f t="shared" si="140"/>
        <v>107.21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t="b">
        <v>1</v>
      </c>
      <c r="N2289" s="10" t="s">
        <v>8274</v>
      </c>
      <c r="O2289" s="15" t="s">
        <v>8323</v>
      </c>
      <c r="P2289" s="10" t="s">
        <v>8324</v>
      </c>
      <c r="Q2289" s="10">
        <f t="shared" si="141"/>
        <v>120</v>
      </c>
      <c r="R2289" s="10">
        <f t="shared" si="140"/>
        <v>50.93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t="b">
        <v>1</v>
      </c>
      <c r="N2290" s="10" t="s">
        <v>8274</v>
      </c>
      <c r="O2290" s="15" t="s">
        <v>8323</v>
      </c>
      <c r="P2290" s="10" t="s">
        <v>8324</v>
      </c>
      <c r="Q2290" s="10">
        <f t="shared" si="141"/>
        <v>100</v>
      </c>
      <c r="R2290" s="10">
        <f t="shared" si="140"/>
        <v>40.04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t="b">
        <v>1</v>
      </c>
      <c r="N2291" s="10" t="s">
        <v>8274</v>
      </c>
      <c r="O2291" s="15" t="s">
        <v>8323</v>
      </c>
      <c r="P2291" s="10" t="s">
        <v>8324</v>
      </c>
      <c r="Q2291" s="10">
        <f t="shared" si="141"/>
        <v>107</v>
      </c>
      <c r="R2291" s="10">
        <f t="shared" si="140"/>
        <v>64.44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t="b">
        <v>1</v>
      </c>
      <c r="N2292" s="10" t="s">
        <v>8274</v>
      </c>
      <c r="O2292" s="15" t="s">
        <v>8323</v>
      </c>
      <c r="P2292" s="10" t="s">
        <v>8324</v>
      </c>
      <c r="Q2292" s="10">
        <f t="shared" si="141"/>
        <v>104</v>
      </c>
      <c r="R2292" s="10">
        <f t="shared" si="140"/>
        <v>53.83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t="b">
        <v>1</v>
      </c>
      <c r="N2293" s="10" t="s">
        <v>8274</v>
      </c>
      <c r="O2293" s="15" t="s">
        <v>8323</v>
      </c>
      <c r="P2293" s="10" t="s">
        <v>8324</v>
      </c>
      <c r="Q2293" s="10">
        <f t="shared" si="141"/>
        <v>173</v>
      </c>
      <c r="R2293" s="10">
        <f t="shared" si="140"/>
        <v>100.47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t="b">
        <v>1</v>
      </c>
      <c r="N2294" s="10" t="s">
        <v>8274</v>
      </c>
      <c r="O2294" s="15" t="s">
        <v>8323</v>
      </c>
      <c r="P2294" s="10" t="s">
        <v>8324</v>
      </c>
      <c r="Q2294" s="10">
        <f t="shared" si="141"/>
        <v>107</v>
      </c>
      <c r="R2294" s="10">
        <f t="shared" si="140"/>
        <v>46.63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t="b">
        <v>1</v>
      </c>
      <c r="N2295" s="10" t="s">
        <v>8274</v>
      </c>
      <c r="O2295" s="15" t="s">
        <v>8323</v>
      </c>
      <c r="P2295" s="10" t="s">
        <v>8324</v>
      </c>
      <c r="Q2295" s="10">
        <f t="shared" si="141"/>
        <v>108</v>
      </c>
      <c r="R2295" s="10">
        <f t="shared" si="140"/>
        <v>34.07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t="b">
        <v>1</v>
      </c>
      <c r="N2296" s="10" t="s">
        <v>8274</v>
      </c>
      <c r="O2296" s="15" t="s">
        <v>8323</v>
      </c>
      <c r="P2296" s="10" t="s">
        <v>8324</v>
      </c>
      <c r="Q2296" s="10">
        <f t="shared" si="141"/>
        <v>146</v>
      </c>
      <c r="R2296" s="10">
        <f t="shared" si="140"/>
        <v>65.209999999999994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t="b">
        <v>1</v>
      </c>
      <c r="N2297" s="10" t="s">
        <v>8274</v>
      </c>
      <c r="O2297" s="15" t="s">
        <v>8323</v>
      </c>
      <c r="P2297" s="10" t="s">
        <v>8324</v>
      </c>
      <c r="Q2297" s="10">
        <f t="shared" si="141"/>
        <v>125</v>
      </c>
      <c r="R2297" s="10">
        <f t="shared" si="140"/>
        <v>44.21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t="b">
        <v>1</v>
      </c>
      <c r="N2298" s="10" t="s">
        <v>8274</v>
      </c>
      <c r="O2298" s="15" t="s">
        <v>8323</v>
      </c>
      <c r="P2298" s="10" t="s">
        <v>8324</v>
      </c>
      <c r="Q2298" s="10">
        <f t="shared" si="141"/>
        <v>149</v>
      </c>
      <c r="R2298" s="10">
        <f t="shared" si="140"/>
        <v>71.97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t="b">
        <v>1</v>
      </c>
      <c r="N2299" s="10" t="s">
        <v>8274</v>
      </c>
      <c r="O2299" s="15" t="s">
        <v>8323</v>
      </c>
      <c r="P2299" s="10" t="s">
        <v>8324</v>
      </c>
      <c r="Q2299" s="10">
        <f t="shared" si="141"/>
        <v>101</v>
      </c>
      <c r="R2299" s="10">
        <f t="shared" si="140"/>
        <v>52.95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t="b">
        <v>1</v>
      </c>
      <c r="N2300" s="10" t="s">
        <v>8274</v>
      </c>
      <c r="O2300" s="15" t="s">
        <v>8323</v>
      </c>
      <c r="P2300" s="10" t="s">
        <v>8324</v>
      </c>
      <c r="Q2300" s="10">
        <f t="shared" si="141"/>
        <v>105</v>
      </c>
      <c r="R2300" s="10">
        <f t="shared" si="140"/>
        <v>109.45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t="b">
        <v>1</v>
      </c>
      <c r="N2301" s="10" t="s">
        <v>8274</v>
      </c>
      <c r="O2301" s="15" t="s">
        <v>8323</v>
      </c>
      <c r="P2301" s="10" t="s">
        <v>8324</v>
      </c>
      <c r="Q2301" s="10">
        <f t="shared" si="141"/>
        <v>350</v>
      </c>
      <c r="R2301" s="10">
        <f t="shared" si="140"/>
        <v>75.040000000000006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t="b">
        <v>1</v>
      </c>
      <c r="N2302" s="10" t="s">
        <v>8274</v>
      </c>
      <c r="O2302" s="15" t="s">
        <v>8323</v>
      </c>
      <c r="P2302" s="10" t="s">
        <v>8324</v>
      </c>
      <c r="Q2302" s="10">
        <f t="shared" si="141"/>
        <v>101</v>
      </c>
      <c r="R2302" s="10">
        <f t="shared" si="140"/>
        <v>115.71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t="b">
        <v>1</v>
      </c>
      <c r="N2303" s="10" t="s">
        <v>8277</v>
      </c>
      <c r="O2303" s="15" t="s">
        <v>8323</v>
      </c>
      <c r="P2303" s="10" t="s">
        <v>8327</v>
      </c>
      <c r="Q2303" s="10">
        <f t="shared" si="141"/>
        <v>134</v>
      </c>
      <c r="R2303" s="10">
        <f t="shared" si="140"/>
        <v>31.66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t="b">
        <v>1</v>
      </c>
      <c r="N2304" s="10" t="s">
        <v>8277</v>
      </c>
      <c r="O2304" s="15" t="s">
        <v>8323</v>
      </c>
      <c r="P2304" s="10" t="s">
        <v>8327</v>
      </c>
      <c r="Q2304" s="10">
        <f t="shared" si="141"/>
        <v>171</v>
      </c>
      <c r="R2304" s="10">
        <f t="shared" si="140"/>
        <v>46.18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t="b">
        <v>1</v>
      </c>
      <c r="N2305" s="10" t="s">
        <v>8277</v>
      </c>
      <c r="O2305" s="15" t="s">
        <v>8323</v>
      </c>
      <c r="P2305" s="10" t="s">
        <v>8327</v>
      </c>
      <c r="Q2305" s="10">
        <f t="shared" si="141"/>
        <v>109</v>
      </c>
      <c r="R2305" s="10">
        <f t="shared" si="140"/>
        <v>68.48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t="b">
        <v>1</v>
      </c>
      <c r="N2306" s="10" t="s">
        <v>8277</v>
      </c>
      <c r="O2306" s="15" t="s">
        <v>8323</v>
      </c>
      <c r="P2306" s="10" t="s">
        <v>8327</v>
      </c>
      <c r="Q2306" s="10">
        <f t="shared" si="141"/>
        <v>101</v>
      </c>
      <c r="R2306" s="10">
        <f t="shared" ref="R2306:R2369" si="144">IFERROR(ROUND(E2306/L2306,2),0)</f>
        <v>53.47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t="b">
        <v>1</v>
      </c>
      <c r="N2307" s="10" t="s">
        <v>8277</v>
      </c>
      <c r="O2307" s="15" t="s">
        <v>8323</v>
      </c>
      <c r="P2307" s="10" t="s">
        <v>8327</v>
      </c>
      <c r="Q2307" s="10">
        <f t="shared" ref="Q2307:Q2370" si="145">ROUND(E2307/D2307*100,0)</f>
        <v>101</v>
      </c>
      <c r="R2307" s="10">
        <f t="shared" si="144"/>
        <v>109.11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t="b">
        <v>1</v>
      </c>
      <c r="N2308" s="10" t="s">
        <v>8277</v>
      </c>
      <c r="O2308" s="15" t="s">
        <v>8323</v>
      </c>
      <c r="P2308" s="10" t="s">
        <v>8327</v>
      </c>
      <c r="Q2308" s="10">
        <f t="shared" si="145"/>
        <v>107</v>
      </c>
      <c r="R2308" s="10">
        <f t="shared" si="144"/>
        <v>51.19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t="b">
        <v>1</v>
      </c>
      <c r="N2309" s="10" t="s">
        <v>8277</v>
      </c>
      <c r="O2309" s="15" t="s">
        <v>8323</v>
      </c>
      <c r="P2309" s="10" t="s">
        <v>8327</v>
      </c>
      <c r="Q2309" s="10">
        <f t="shared" si="145"/>
        <v>107</v>
      </c>
      <c r="R2309" s="10">
        <f t="shared" si="144"/>
        <v>27.94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t="b">
        <v>1</v>
      </c>
      <c r="N2310" s="10" t="s">
        <v>8277</v>
      </c>
      <c r="O2310" s="15" t="s">
        <v>8323</v>
      </c>
      <c r="P2310" s="10" t="s">
        <v>8327</v>
      </c>
      <c r="Q2310" s="10">
        <f t="shared" si="145"/>
        <v>101</v>
      </c>
      <c r="R2310" s="10">
        <f t="shared" si="144"/>
        <v>82.5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t="b">
        <v>1</v>
      </c>
      <c r="N2311" s="10" t="s">
        <v>8277</v>
      </c>
      <c r="O2311" s="15" t="s">
        <v>8323</v>
      </c>
      <c r="P2311" s="10" t="s">
        <v>8327</v>
      </c>
      <c r="Q2311" s="10">
        <f t="shared" si="145"/>
        <v>107</v>
      </c>
      <c r="R2311" s="10">
        <f t="shared" si="144"/>
        <v>59.82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t="b">
        <v>1</v>
      </c>
      <c r="N2312" s="10" t="s">
        <v>8277</v>
      </c>
      <c r="O2312" s="15" t="s">
        <v>8323</v>
      </c>
      <c r="P2312" s="10" t="s">
        <v>8327</v>
      </c>
      <c r="Q2312" s="10">
        <f t="shared" si="145"/>
        <v>429</v>
      </c>
      <c r="R2312" s="10">
        <f t="shared" si="144"/>
        <v>64.819999999999993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t="b">
        <v>1</v>
      </c>
      <c r="N2313" s="10" t="s">
        <v>8277</v>
      </c>
      <c r="O2313" s="15" t="s">
        <v>8323</v>
      </c>
      <c r="P2313" s="10" t="s">
        <v>8327</v>
      </c>
      <c r="Q2313" s="10">
        <f t="shared" si="145"/>
        <v>104</v>
      </c>
      <c r="R2313" s="10">
        <f t="shared" si="144"/>
        <v>90.1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t="b">
        <v>1</v>
      </c>
      <c r="N2314" s="10" t="s">
        <v>8277</v>
      </c>
      <c r="O2314" s="15" t="s">
        <v>8323</v>
      </c>
      <c r="P2314" s="10" t="s">
        <v>8327</v>
      </c>
      <c r="Q2314" s="10">
        <f t="shared" si="145"/>
        <v>108</v>
      </c>
      <c r="R2314" s="10">
        <f t="shared" si="144"/>
        <v>40.96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t="b">
        <v>1</v>
      </c>
      <c r="N2315" s="10" t="s">
        <v>8277</v>
      </c>
      <c r="O2315" s="15" t="s">
        <v>8323</v>
      </c>
      <c r="P2315" s="10" t="s">
        <v>8327</v>
      </c>
      <c r="Q2315" s="10">
        <f t="shared" si="145"/>
        <v>176</v>
      </c>
      <c r="R2315" s="10">
        <f t="shared" si="144"/>
        <v>56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t="b">
        <v>1</v>
      </c>
      <c r="N2316" s="10" t="s">
        <v>8277</v>
      </c>
      <c r="O2316" s="15" t="s">
        <v>8323</v>
      </c>
      <c r="P2316" s="10" t="s">
        <v>8327</v>
      </c>
      <c r="Q2316" s="10">
        <f t="shared" si="145"/>
        <v>157</v>
      </c>
      <c r="R2316" s="10">
        <f t="shared" si="144"/>
        <v>37.67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t="b">
        <v>1</v>
      </c>
      <c r="N2317" s="10" t="s">
        <v>8277</v>
      </c>
      <c r="O2317" s="15" t="s">
        <v>8323</v>
      </c>
      <c r="P2317" s="10" t="s">
        <v>8327</v>
      </c>
      <c r="Q2317" s="10">
        <f t="shared" si="145"/>
        <v>103</v>
      </c>
      <c r="R2317" s="10">
        <f t="shared" si="144"/>
        <v>40.08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t="b">
        <v>1</v>
      </c>
      <c r="N2318" s="10" t="s">
        <v>8277</v>
      </c>
      <c r="O2318" s="15" t="s">
        <v>8323</v>
      </c>
      <c r="P2318" s="10" t="s">
        <v>8327</v>
      </c>
      <c r="Q2318" s="10">
        <f t="shared" si="145"/>
        <v>104</v>
      </c>
      <c r="R2318" s="10">
        <f t="shared" si="144"/>
        <v>78.03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t="b">
        <v>1</v>
      </c>
      <c r="N2319" s="10" t="s">
        <v>8277</v>
      </c>
      <c r="O2319" s="15" t="s">
        <v>8323</v>
      </c>
      <c r="P2319" s="10" t="s">
        <v>8327</v>
      </c>
      <c r="Q2319" s="10">
        <f t="shared" si="145"/>
        <v>104</v>
      </c>
      <c r="R2319" s="10">
        <f t="shared" si="144"/>
        <v>18.91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t="b">
        <v>1</v>
      </c>
      <c r="N2320" s="10" t="s">
        <v>8277</v>
      </c>
      <c r="O2320" s="15" t="s">
        <v>8323</v>
      </c>
      <c r="P2320" s="10" t="s">
        <v>8327</v>
      </c>
      <c r="Q2320" s="10">
        <f t="shared" si="145"/>
        <v>121</v>
      </c>
      <c r="R2320" s="10">
        <f t="shared" si="144"/>
        <v>37.130000000000003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t="b">
        <v>1</v>
      </c>
      <c r="N2321" s="10" t="s">
        <v>8277</v>
      </c>
      <c r="O2321" s="15" t="s">
        <v>8323</v>
      </c>
      <c r="P2321" s="10" t="s">
        <v>8327</v>
      </c>
      <c r="Q2321" s="10">
        <f t="shared" si="145"/>
        <v>108</v>
      </c>
      <c r="R2321" s="10">
        <f t="shared" si="144"/>
        <v>41.96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t="b">
        <v>1</v>
      </c>
      <c r="N2322" s="10" t="s">
        <v>8277</v>
      </c>
      <c r="O2322" s="15" t="s">
        <v>8323</v>
      </c>
      <c r="P2322" s="10" t="s">
        <v>8327</v>
      </c>
      <c r="Q2322" s="10">
        <f t="shared" si="145"/>
        <v>109</v>
      </c>
      <c r="R2322" s="10">
        <f t="shared" si="144"/>
        <v>61.04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t="b">
        <v>0</v>
      </c>
      <c r="N2323" s="10" t="s">
        <v>8296</v>
      </c>
      <c r="O2323" s="15" t="s">
        <v>8334</v>
      </c>
      <c r="P2323" s="10" t="s">
        <v>8350</v>
      </c>
      <c r="Q2323" s="10">
        <f t="shared" si="145"/>
        <v>39</v>
      </c>
      <c r="R2323" s="10">
        <f t="shared" si="144"/>
        <v>64.53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t="b">
        <v>0</v>
      </c>
      <c r="N2324" s="10" t="s">
        <v>8296</v>
      </c>
      <c r="O2324" s="15" t="s">
        <v>8334</v>
      </c>
      <c r="P2324" s="10" t="s">
        <v>8350</v>
      </c>
      <c r="Q2324" s="10">
        <f t="shared" si="145"/>
        <v>3</v>
      </c>
      <c r="R2324" s="10">
        <f t="shared" si="144"/>
        <v>21.25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t="b">
        <v>0</v>
      </c>
      <c r="N2325" s="10" t="s">
        <v>8296</v>
      </c>
      <c r="O2325" s="15" t="s">
        <v>8334</v>
      </c>
      <c r="P2325" s="10" t="s">
        <v>8350</v>
      </c>
      <c r="Q2325" s="10">
        <f t="shared" si="145"/>
        <v>48</v>
      </c>
      <c r="R2325" s="10">
        <f t="shared" si="144"/>
        <v>30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t="b">
        <v>0</v>
      </c>
      <c r="N2326" s="10" t="s">
        <v>8296</v>
      </c>
      <c r="O2326" s="15" t="s">
        <v>8334</v>
      </c>
      <c r="P2326" s="10" t="s">
        <v>8350</v>
      </c>
      <c r="Q2326" s="10">
        <f t="shared" si="145"/>
        <v>21</v>
      </c>
      <c r="R2326" s="10">
        <f t="shared" si="144"/>
        <v>25.49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t="b">
        <v>0</v>
      </c>
      <c r="N2327" s="10" t="s">
        <v>8296</v>
      </c>
      <c r="O2327" s="15" t="s">
        <v>8334</v>
      </c>
      <c r="P2327" s="10" t="s">
        <v>8350</v>
      </c>
      <c r="Q2327" s="10">
        <f t="shared" si="145"/>
        <v>8</v>
      </c>
      <c r="R2327" s="10">
        <f t="shared" si="144"/>
        <v>11.43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t="b">
        <v>0</v>
      </c>
      <c r="N2328" s="10" t="s">
        <v>8296</v>
      </c>
      <c r="O2328" s="15" t="s">
        <v>8334</v>
      </c>
      <c r="P2328" s="10" t="s">
        <v>8350</v>
      </c>
      <c r="Q2328" s="10">
        <f t="shared" si="145"/>
        <v>1</v>
      </c>
      <c r="R2328" s="10">
        <f t="shared" si="144"/>
        <v>108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t="b">
        <v>1</v>
      </c>
      <c r="N2329" s="10" t="s">
        <v>8296</v>
      </c>
      <c r="O2329" s="15" t="s">
        <v>8334</v>
      </c>
      <c r="P2329" s="10" t="s">
        <v>8350</v>
      </c>
      <c r="Q2329" s="10">
        <f t="shared" si="145"/>
        <v>526</v>
      </c>
      <c r="R2329" s="10">
        <f t="shared" si="144"/>
        <v>54.88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t="b">
        <v>1</v>
      </c>
      <c r="N2330" s="10" t="s">
        <v>8296</v>
      </c>
      <c r="O2330" s="15" t="s">
        <v>8334</v>
      </c>
      <c r="P2330" s="10" t="s">
        <v>8350</v>
      </c>
      <c r="Q2330" s="10">
        <f t="shared" si="145"/>
        <v>254</v>
      </c>
      <c r="R2330" s="10">
        <f t="shared" si="144"/>
        <v>47.38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t="b">
        <v>1</v>
      </c>
      <c r="N2331" s="10" t="s">
        <v>8296</v>
      </c>
      <c r="O2331" s="15" t="s">
        <v>8334</v>
      </c>
      <c r="P2331" s="10" t="s">
        <v>8350</v>
      </c>
      <c r="Q2331" s="10">
        <f t="shared" si="145"/>
        <v>106</v>
      </c>
      <c r="R2331" s="10">
        <f t="shared" si="144"/>
        <v>211.84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t="b">
        <v>1</v>
      </c>
      <c r="N2332" s="10" t="s">
        <v>8296</v>
      </c>
      <c r="O2332" s="15" t="s">
        <v>8334</v>
      </c>
      <c r="P2332" s="10" t="s">
        <v>8350</v>
      </c>
      <c r="Q2332" s="10">
        <f t="shared" si="145"/>
        <v>102</v>
      </c>
      <c r="R2332" s="10">
        <f t="shared" si="144"/>
        <v>219.93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t="b">
        <v>1</v>
      </c>
      <c r="N2333" s="10" t="s">
        <v>8296</v>
      </c>
      <c r="O2333" s="15" t="s">
        <v>8334</v>
      </c>
      <c r="P2333" s="10" t="s">
        <v>8350</v>
      </c>
      <c r="Q2333" s="10">
        <f t="shared" si="145"/>
        <v>144</v>
      </c>
      <c r="R2333" s="10">
        <f t="shared" si="144"/>
        <v>40.799999999999997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t="b">
        <v>1</v>
      </c>
      <c r="N2334" s="10" t="s">
        <v>8296</v>
      </c>
      <c r="O2334" s="15" t="s">
        <v>8334</v>
      </c>
      <c r="P2334" s="10" t="s">
        <v>8350</v>
      </c>
      <c r="Q2334" s="10">
        <f t="shared" si="145"/>
        <v>106</v>
      </c>
      <c r="R2334" s="10">
        <f t="shared" si="144"/>
        <v>75.5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t="b">
        <v>1</v>
      </c>
      <c r="N2335" s="10" t="s">
        <v>8296</v>
      </c>
      <c r="O2335" s="15" t="s">
        <v>8334</v>
      </c>
      <c r="P2335" s="10" t="s">
        <v>8350</v>
      </c>
      <c r="Q2335" s="10">
        <f t="shared" si="145"/>
        <v>212</v>
      </c>
      <c r="R2335" s="10">
        <f t="shared" si="144"/>
        <v>13.54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t="b">
        <v>1</v>
      </c>
      <c r="N2336" s="10" t="s">
        <v>8296</v>
      </c>
      <c r="O2336" s="15" t="s">
        <v>8334</v>
      </c>
      <c r="P2336" s="10" t="s">
        <v>8350</v>
      </c>
      <c r="Q2336" s="10">
        <f t="shared" si="145"/>
        <v>102</v>
      </c>
      <c r="R2336" s="10">
        <f t="shared" si="144"/>
        <v>60.87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t="b">
        <v>1</v>
      </c>
      <c r="N2337" s="10" t="s">
        <v>8296</v>
      </c>
      <c r="O2337" s="15" t="s">
        <v>8334</v>
      </c>
      <c r="P2337" s="10" t="s">
        <v>8350</v>
      </c>
      <c r="Q2337" s="10">
        <f t="shared" si="145"/>
        <v>102</v>
      </c>
      <c r="R2337" s="10">
        <f t="shared" si="144"/>
        <v>115.69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t="b">
        <v>1</v>
      </c>
      <c r="N2338" s="10" t="s">
        <v>8296</v>
      </c>
      <c r="O2338" s="15" t="s">
        <v>8334</v>
      </c>
      <c r="P2338" s="10" t="s">
        <v>8350</v>
      </c>
      <c r="Q2338" s="10">
        <f t="shared" si="145"/>
        <v>521</v>
      </c>
      <c r="R2338" s="10">
        <f t="shared" si="144"/>
        <v>48.1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t="b">
        <v>1</v>
      </c>
      <c r="N2339" s="10" t="s">
        <v>8296</v>
      </c>
      <c r="O2339" s="15" t="s">
        <v>8334</v>
      </c>
      <c r="P2339" s="10" t="s">
        <v>8350</v>
      </c>
      <c r="Q2339" s="10">
        <f t="shared" si="145"/>
        <v>111</v>
      </c>
      <c r="R2339" s="10">
        <f t="shared" si="144"/>
        <v>74.180000000000007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t="b">
        <v>1</v>
      </c>
      <c r="N2340" s="10" t="s">
        <v>8296</v>
      </c>
      <c r="O2340" s="15" t="s">
        <v>8334</v>
      </c>
      <c r="P2340" s="10" t="s">
        <v>8350</v>
      </c>
      <c r="Q2340" s="10">
        <f t="shared" si="145"/>
        <v>101</v>
      </c>
      <c r="R2340" s="10">
        <f t="shared" si="144"/>
        <v>123.35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t="b">
        <v>1</v>
      </c>
      <c r="N2341" s="10" t="s">
        <v>8296</v>
      </c>
      <c r="O2341" s="15" t="s">
        <v>8334</v>
      </c>
      <c r="P2341" s="10" t="s">
        <v>8350</v>
      </c>
      <c r="Q2341" s="10">
        <f t="shared" si="145"/>
        <v>294</v>
      </c>
      <c r="R2341" s="10">
        <f t="shared" si="144"/>
        <v>66.62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t="b">
        <v>1</v>
      </c>
      <c r="N2342" s="10" t="s">
        <v>8296</v>
      </c>
      <c r="O2342" s="15" t="s">
        <v>8334</v>
      </c>
      <c r="P2342" s="10" t="s">
        <v>8350</v>
      </c>
      <c r="Q2342" s="10">
        <f t="shared" si="145"/>
        <v>106</v>
      </c>
      <c r="R2342" s="10">
        <f t="shared" si="144"/>
        <v>104.99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t="b">
        <v>0</v>
      </c>
      <c r="N2343" s="10" t="s">
        <v>8270</v>
      </c>
      <c r="O2343" s="15" t="s">
        <v>8317</v>
      </c>
      <c r="P2343" s="10" t="s">
        <v>8318</v>
      </c>
      <c r="Q2343" s="10">
        <f t="shared" si="145"/>
        <v>0</v>
      </c>
      <c r="R2343" s="10">
        <f t="shared" si="144"/>
        <v>0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t="b">
        <v>0</v>
      </c>
      <c r="N2344" s="10" t="s">
        <v>8270</v>
      </c>
      <c r="O2344" s="15" t="s">
        <v>8317</v>
      </c>
      <c r="P2344" s="10" t="s">
        <v>8318</v>
      </c>
      <c r="Q2344" s="10">
        <f t="shared" si="145"/>
        <v>0</v>
      </c>
      <c r="R2344" s="10">
        <f t="shared" si="144"/>
        <v>0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t="b">
        <v>0</v>
      </c>
      <c r="N2345" s="10" t="s">
        <v>8270</v>
      </c>
      <c r="O2345" s="15" t="s">
        <v>8317</v>
      </c>
      <c r="P2345" s="10" t="s">
        <v>8318</v>
      </c>
      <c r="Q2345" s="10">
        <f t="shared" si="145"/>
        <v>3</v>
      </c>
      <c r="R2345" s="10">
        <f t="shared" si="144"/>
        <v>300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t="b">
        <v>0</v>
      </c>
      <c r="N2346" s="10" t="s">
        <v>8270</v>
      </c>
      <c r="O2346" s="15" t="s">
        <v>8317</v>
      </c>
      <c r="P2346" s="10" t="s">
        <v>8318</v>
      </c>
      <c r="Q2346" s="10">
        <f t="shared" si="145"/>
        <v>0</v>
      </c>
      <c r="R2346" s="10">
        <f t="shared" si="144"/>
        <v>1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t="b">
        <v>0</v>
      </c>
      <c r="N2347" s="10" t="s">
        <v>8270</v>
      </c>
      <c r="O2347" s="15" t="s">
        <v>8317</v>
      </c>
      <c r="P2347" s="10" t="s">
        <v>8318</v>
      </c>
      <c r="Q2347" s="10">
        <f t="shared" si="145"/>
        <v>0</v>
      </c>
      <c r="R2347" s="10">
        <f t="shared" si="144"/>
        <v>0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t="b">
        <v>0</v>
      </c>
      <c r="N2348" s="10" t="s">
        <v>8270</v>
      </c>
      <c r="O2348" s="15" t="s">
        <v>8317</v>
      </c>
      <c r="P2348" s="10" t="s">
        <v>8318</v>
      </c>
      <c r="Q2348" s="10">
        <f t="shared" si="145"/>
        <v>0</v>
      </c>
      <c r="R2348" s="10">
        <f t="shared" si="144"/>
        <v>13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t="b">
        <v>0</v>
      </c>
      <c r="N2349" s="10" t="s">
        <v>8270</v>
      </c>
      <c r="O2349" s="15" t="s">
        <v>8317</v>
      </c>
      <c r="P2349" s="10" t="s">
        <v>8318</v>
      </c>
      <c r="Q2349" s="10">
        <f t="shared" si="145"/>
        <v>2</v>
      </c>
      <c r="R2349" s="10">
        <f t="shared" si="144"/>
        <v>15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t="b">
        <v>0</v>
      </c>
      <c r="N2350" s="10" t="s">
        <v>8270</v>
      </c>
      <c r="O2350" s="15" t="s">
        <v>8317</v>
      </c>
      <c r="P2350" s="10" t="s">
        <v>8318</v>
      </c>
      <c r="Q2350" s="10">
        <f t="shared" si="145"/>
        <v>0</v>
      </c>
      <c r="R2350" s="10">
        <f t="shared" si="144"/>
        <v>54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t="b">
        <v>0</v>
      </c>
      <c r="N2351" s="10" t="s">
        <v>8270</v>
      </c>
      <c r="O2351" s="15" t="s">
        <v>8317</v>
      </c>
      <c r="P2351" s="10" t="s">
        <v>8318</v>
      </c>
      <c r="Q2351" s="10">
        <f t="shared" si="145"/>
        <v>0</v>
      </c>
      <c r="R2351" s="10">
        <f t="shared" si="144"/>
        <v>0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t="b">
        <v>0</v>
      </c>
      <c r="N2352" s="10" t="s">
        <v>8270</v>
      </c>
      <c r="O2352" s="15" t="s">
        <v>8317</v>
      </c>
      <c r="P2352" s="10" t="s">
        <v>8318</v>
      </c>
      <c r="Q2352" s="10">
        <f t="shared" si="145"/>
        <v>0</v>
      </c>
      <c r="R2352" s="10">
        <f t="shared" si="144"/>
        <v>0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t="b">
        <v>0</v>
      </c>
      <c r="N2353" s="10" t="s">
        <v>8270</v>
      </c>
      <c r="O2353" s="15" t="s">
        <v>8317</v>
      </c>
      <c r="P2353" s="10" t="s">
        <v>8318</v>
      </c>
      <c r="Q2353" s="10">
        <f t="shared" si="145"/>
        <v>1</v>
      </c>
      <c r="R2353" s="10">
        <f t="shared" si="144"/>
        <v>15.43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t="b">
        <v>0</v>
      </c>
      <c r="N2354" s="10" t="s">
        <v>8270</v>
      </c>
      <c r="O2354" s="15" t="s">
        <v>8317</v>
      </c>
      <c r="P2354" s="10" t="s">
        <v>8318</v>
      </c>
      <c r="Q2354" s="10">
        <f t="shared" si="145"/>
        <v>0</v>
      </c>
      <c r="R2354" s="10">
        <f t="shared" si="144"/>
        <v>0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t="b">
        <v>0</v>
      </c>
      <c r="N2355" s="10" t="s">
        <v>8270</v>
      </c>
      <c r="O2355" s="15" t="s">
        <v>8317</v>
      </c>
      <c r="P2355" s="10" t="s">
        <v>8318</v>
      </c>
      <c r="Q2355" s="10">
        <f t="shared" si="145"/>
        <v>0</v>
      </c>
      <c r="R2355" s="10">
        <f t="shared" si="144"/>
        <v>0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t="b">
        <v>0</v>
      </c>
      <c r="N2356" s="10" t="s">
        <v>8270</v>
      </c>
      <c r="O2356" s="15" t="s">
        <v>8317</v>
      </c>
      <c r="P2356" s="10" t="s">
        <v>8318</v>
      </c>
      <c r="Q2356" s="10">
        <f t="shared" si="145"/>
        <v>0</v>
      </c>
      <c r="R2356" s="10">
        <f t="shared" si="144"/>
        <v>25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t="b">
        <v>0</v>
      </c>
      <c r="N2357" s="10" t="s">
        <v>8270</v>
      </c>
      <c r="O2357" s="15" t="s">
        <v>8317</v>
      </c>
      <c r="P2357" s="10" t="s">
        <v>8318</v>
      </c>
      <c r="Q2357" s="10">
        <f t="shared" si="145"/>
        <v>1</v>
      </c>
      <c r="R2357" s="10">
        <f t="shared" si="144"/>
        <v>27.5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t="b">
        <v>0</v>
      </c>
      <c r="N2358" s="10" t="s">
        <v>8270</v>
      </c>
      <c r="O2358" s="15" t="s">
        <v>8317</v>
      </c>
      <c r="P2358" s="10" t="s">
        <v>8318</v>
      </c>
      <c r="Q2358" s="10">
        <f t="shared" si="145"/>
        <v>0</v>
      </c>
      <c r="R2358" s="10">
        <f t="shared" si="144"/>
        <v>0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t="b">
        <v>0</v>
      </c>
      <c r="N2359" s="10" t="s">
        <v>8270</v>
      </c>
      <c r="O2359" s="15" t="s">
        <v>8317</v>
      </c>
      <c r="P2359" s="10" t="s">
        <v>8318</v>
      </c>
      <c r="Q2359" s="10">
        <f t="shared" si="145"/>
        <v>0</v>
      </c>
      <c r="R2359" s="10">
        <f t="shared" si="144"/>
        <v>0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t="b">
        <v>0</v>
      </c>
      <c r="N2360" s="10" t="s">
        <v>8270</v>
      </c>
      <c r="O2360" s="15" t="s">
        <v>8317</v>
      </c>
      <c r="P2360" s="10" t="s">
        <v>8318</v>
      </c>
      <c r="Q2360" s="10">
        <f t="shared" si="145"/>
        <v>0</v>
      </c>
      <c r="R2360" s="10">
        <f t="shared" si="144"/>
        <v>0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t="b">
        <v>0</v>
      </c>
      <c r="N2361" s="10" t="s">
        <v>8270</v>
      </c>
      <c r="O2361" s="15" t="s">
        <v>8317</v>
      </c>
      <c r="P2361" s="10" t="s">
        <v>8318</v>
      </c>
      <c r="Q2361" s="10">
        <f t="shared" si="145"/>
        <v>15</v>
      </c>
      <c r="R2361" s="10">
        <f t="shared" si="144"/>
        <v>367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t="b">
        <v>0</v>
      </c>
      <c r="N2362" s="10" t="s">
        <v>8270</v>
      </c>
      <c r="O2362" s="15" t="s">
        <v>8317</v>
      </c>
      <c r="P2362" s="10" t="s">
        <v>8318</v>
      </c>
      <c r="Q2362" s="10">
        <f t="shared" si="145"/>
        <v>0</v>
      </c>
      <c r="R2362" s="10">
        <f t="shared" si="144"/>
        <v>2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t="b">
        <v>0</v>
      </c>
      <c r="N2363" s="10" t="s">
        <v>8270</v>
      </c>
      <c r="O2363" s="15" t="s">
        <v>8317</v>
      </c>
      <c r="P2363" s="10" t="s">
        <v>8318</v>
      </c>
      <c r="Q2363" s="10">
        <f t="shared" si="145"/>
        <v>0</v>
      </c>
      <c r="R2363" s="10">
        <f t="shared" si="144"/>
        <v>0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t="b">
        <v>0</v>
      </c>
      <c r="N2364" s="10" t="s">
        <v>8270</v>
      </c>
      <c r="O2364" s="15" t="s">
        <v>8317</v>
      </c>
      <c r="P2364" s="10" t="s">
        <v>8318</v>
      </c>
      <c r="Q2364" s="10">
        <f t="shared" si="145"/>
        <v>29</v>
      </c>
      <c r="R2364" s="10">
        <f t="shared" si="144"/>
        <v>60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t="b">
        <v>0</v>
      </c>
      <c r="N2365" s="10" t="s">
        <v>8270</v>
      </c>
      <c r="O2365" s="15" t="s">
        <v>8317</v>
      </c>
      <c r="P2365" s="10" t="s">
        <v>8318</v>
      </c>
      <c r="Q2365" s="10">
        <f t="shared" si="145"/>
        <v>0</v>
      </c>
      <c r="R2365" s="10">
        <f t="shared" si="144"/>
        <v>0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t="b">
        <v>0</v>
      </c>
      <c r="N2366" s="10" t="s">
        <v>8270</v>
      </c>
      <c r="O2366" s="15" t="s">
        <v>8317</v>
      </c>
      <c r="P2366" s="10" t="s">
        <v>8318</v>
      </c>
      <c r="Q2366" s="10">
        <f t="shared" si="145"/>
        <v>0</v>
      </c>
      <c r="R2366" s="10">
        <f t="shared" si="144"/>
        <v>0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t="b">
        <v>0</v>
      </c>
      <c r="N2367" s="10" t="s">
        <v>8270</v>
      </c>
      <c r="O2367" s="15" t="s">
        <v>8317</v>
      </c>
      <c r="P2367" s="10" t="s">
        <v>8318</v>
      </c>
      <c r="Q2367" s="10">
        <f t="shared" si="145"/>
        <v>0</v>
      </c>
      <c r="R2367" s="10">
        <f t="shared" si="144"/>
        <v>0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t="b">
        <v>0</v>
      </c>
      <c r="N2368" s="10" t="s">
        <v>8270</v>
      </c>
      <c r="O2368" s="15" t="s">
        <v>8317</v>
      </c>
      <c r="P2368" s="10" t="s">
        <v>8318</v>
      </c>
      <c r="Q2368" s="10">
        <f t="shared" si="145"/>
        <v>11</v>
      </c>
      <c r="R2368" s="10">
        <f t="shared" si="144"/>
        <v>97.41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t="b">
        <v>0</v>
      </c>
      <c r="N2369" s="10" t="s">
        <v>8270</v>
      </c>
      <c r="O2369" s="15" t="s">
        <v>8317</v>
      </c>
      <c r="P2369" s="10" t="s">
        <v>8318</v>
      </c>
      <c r="Q2369" s="10">
        <f t="shared" si="145"/>
        <v>1</v>
      </c>
      <c r="R2369" s="10">
        <f t="shared" si="144"/>
        <v>47.86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t="b">
        <v>0</v>
      </c>
      <c r="N2370" s="10" t="s">
        <v>8270</v>
      </c>
      <c r="O2370" s="15" t="s">
        <v>8317</v>
      </c>
      <c r="P2370" s="10" t="s">
        <v>8318</v>
      </c>
      <c r="Q2370" s="10">
        <f t="shared" si="145"/>
        <v>0</v>
      </c>
      <c r="R2370" s="10">
        <f t="shared" ref="R2370:R2433" si="148">IFERROR(ROUND(E2370/L2370,2),0)</f>
        <v>50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t="b">
        <v>0</v>
      </c>
      <c r="N2371" s="10" t="s">
        <v>8270</v>
      </c>
      <c r="O2371" s="15" t="s">
        <v>8317</v>
      </c>
      <c r="P2371" s="10" t="s">
        <v>8318</v>
      </c>
      <c r="Q2371" s="10">
        <f t="shared" ref="Q2371:Q2434" si="149">ROUND(E2371/D2371*100,0)</f>
        <v>0</v>
      </c>
      <c r="R2371" s="10">
        <f t="shared" si="148"/>
        <v>0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t="b">
        <v>0</v>
      </c>
      <c r="N2372" s="10" t="s">
        <v>8270</v>
      </c>
      <c r="O2372" s="15" t="s">
        <v>8317</v>
      </c>
      <c r="P2372" s="10" t="s">
        <v>8318</v>
      </c>
      <c r="Q2372" s="10">
        <f t="shared" si="149"/>
        <v>0</v>
      </c>
      <c r="R2372" s="10">
        <f t="shared" si="148"/>
        <v>20.5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t="b">
        <v>0</v>
      </c>
      <c r="N2373" s="10" t="s">
        <v>8270</v>
      </c>
      <c r="O2373" s="15" t="s">
        <v>8317</v>
      </c>
      <c r="P2373" s="10" t="s">
        <v>8318</v>
      </c>
      <c r="Q2373" s="10">
        <f t="shared" si="149"/>
        <v>0</v>
      </c>
      <c r="R2373" s="10">
        <f t="shared" si="148"/>
        <v>0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t="b">
        <v>0</v>
      </c>
      <c r="N2374" s="10" t="s">
        <v>8270</v>
      </c>
      <c r="O2374" s="15" t="s">
        <v>8317</v>
      </c>
      <c r="P2374" s="10" t="s">
        <v>8318</v>
      </c>
      <c r="Q2374" s="10">
        <f t="shared" si="149"/>
        <v>3</v>
      </c>
      <c r="R2374" s="10">
        <f t="shared" si="148"/>
        <v>30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t="b">
        <v>0</v>
      </c>
      <c r="N2375" s="10" t="s">
        <v>8270</v>
      </c>
      <c r="O2375" s="15" t="s">
        <v>8317</v>
      </c>
      <c r="P2375" s="10" t="s">
        <v>8318</v>
      </c>
      <c r="Q2375" s="10">
        <f t="shared" si="149"/>
        <v>0</v>
      </c>
      <c r="R2375" s="10">
        <f t="shared" si="148"/>
        <v>50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t="b">
        <v>0</v>
      </c>
      <c r="N2376" s="10" t="s">
        <v>8270</v>
      </c>
      <c r="O2376" s="15" t="s">
        <v>8317</v>
      </c>
      <c r="P2376" s="10" t="s">
        <v>8318</v>
      </c>
      <c r="Q2376" s="10">
        <f t="shared" si="149"/>
        <v>0</v>
      </c>
      <c r="R2376" s="10">
        <f t="shared" si="148"/>
        <v>10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t="b">
        <v>0</v>
      </c>
      <c r="N2377" s="10" t="s">
        <v>8270</v>
      </c>
      <c r="O2377" s="15" t="s">
        <v>8317</v>
      </c>
      <c r="P2377" s="10" t="s">
        <v>8318</v>
      </c>
      <c r="Q2377" s="10">
        <f t="shared" si="149"/>
        <v>0</v>
      </c>
      <c r="R2377" s="10">
        <f t="shared" si="148"/>
        <v>0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t="b">
        <v>0</v>
      </c>
      <c r="N2378" s="10" t="s">
        <v>8270</v>
      </c>
      <c r="O2378" s="15" t="s">
        <v>8317</v>
      </c>
      <c r="P2378" s="10" t="s">
        <v>8318</v>
      </c>
      <c r="Q2378" s="10">
        <f t="shared" si="149"/>
        <v>11</v>
      </c>
      <c r="R2378" s="10">
        <f t="shared" si="148"/>
        <v>81.58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t="b">
        <v>0</v>
      </c>
      <c r="N2379" s="10" t="s">
        <v>8270</v>
      </c>
      <c r="O2379" s="15" t="s">
        <v>8317</v>
      </c>
      <c r="P2379" s="10" t="s">
        <v>8318</v>
      </c>
      <c r="Q2379" s="10">
        <f t="shared" si="149"/>
        <v>0</v>
      </c>
      <c r="R2379" s="10">
        <f t="shared" si="148"/>
        <v>0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t="b">
        <v>0</v>
      </c>
      <c r="N2380" s="10" t="s">
        <v>8270</v>
      </c>
      <c r="O2380" s="15" t="s">
        <v>8317</v>
      </c>
      <c r="P2380" s="10" t="s">
        <v>8318</v>
      </c>
      <c r="Q2380" s="10">
        <f t="shared" si="149"/>
        <v>0</v>
      </c>
      <c r="R2380" s="10">
        <f t="shared" si="148"/>
        <v>0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t="b">
        <v>0</v>
      </c>
      <c r="N2381" s="10" t="s">
        <v>8270</v>
      </c>
      <c r="O2381" s="15" t="s">
        <v>8317</v>
      </c>
      <c r="P2381" s="10" t="s">
        <v>8318</v>
      </c>
      <c r="Q2381" s="10">
        <f t="shared" si="149"/>
        <v>0</v>
      </c>
      <c r="R2381" s="10">
        <f t="shared" si="148"/>
        <v>0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t="b">
        <v>0</v>
      </c>
      <c r="N2382" s="10" t="s">
        <v>8270</v>
      </c>
      <c r="O2382" s="15" t="s">
        <v>8317</v>
      </c>
      <c r="P2382" s="10" t="s">
        <v>8318</v>
      </c>
      <c r="Q2382" s="10">
        <f t="shared" si="149"/>
        <v>0</v>
      </c>
      <c r="R2382" s="10">
        <f t="shared" si="148"/>
        <v>18.329999999999998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t="b">
        <v>0</v>
      </c>
      <c r="N2383" s="10" t="s">
        <v>8270</v>
      </c>
      <c r="O2383" s="15" t="s">
        <v>8317</v>
      </c>
      <c r="P2383" s="10" t="s">
        <v>8318</v>
      </c>
      <c r="Q2383" s="10">
        <f t="shared" si="149"/>
        <v>2</v>
      </c>
      <c r="R2383" s="10">
        <f t="shared" si="148"/>
        <v>224.43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t="b">
        <v>0</v>
      </c>
      <c r="N2384" s="10" t="s">
        <v>8270</v>
      </c>
      <c r="O2384" s="15" t="s">
        <v>8317</v>
      </c>
      <c r="P2384" s="10" t="s">
        <v>8318</v>
      </c>
      <c r="Q2384" s="10">
        <f t="shared" si="149"/>
        <v>3</v>
      </c>
      <c r="R2384" s="10">
        <f t="shared" si="148"/>
        <v>37.5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t="b">
        <v>0</v>
      </c>
      <c r="N2385" s="10" t="s">
        <v>8270</v>
      </c>
      <c r="O2385" s="15" t="s">
        <v>8317</v>
      </c>
      <c r="P2385" s="10" t="s">
        <v>8318</v>
      </c>
      <c r="Q2385" s="10">
        <f t="shared" si="149"/>
        <v>4</v>
      </c>
      <c r="R2385" s="10">
        <f t="shared" si="148"/>
        <v>145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t="b">
        <v>0</v>
      </c>
      <c r="N2386" s="10" t="s">
        <v>8270</v>
      </c>
      <c r="O2386" s="15" t="s">
        <v>8317</v>
      </c>
      <c r="P2386" s="10" t="s">
        <v>8318</v>
      </c>
      <c r="Q2386" s="10">
        <f t="shared" si="149"/>
        <v>1</v>
      </c>
      <c r="R2386" s="10">
        <f t="shared" si="148"/>
        <v>1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t="b">
        <v>0</v>
      </c>
      <c r="N2387" s="10" t="s">
        <v>8270</v>
      </c>
      <c r="O2387" s="15" t="s">
        <v>8317</v>
      </c>
      <c r="P2387" s="10" t="s">
        <v>8318</v>
      </c>
      <c r="Q2387" s="10">
        <f t="shared" si="149"/>
        <v>1</v>
      </c>
      <c r="R2387" s="10">
        <f t="shared" si="148"/>
        <v>112.57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t="b">
        <v>0</v>
      </c>
      <c r="N2388" s="10" t="s">
        <v>8270</v>
      </c>
      <c r="O2388" s="15" t="s">
        <v>8317</v>
      </c>
      <c r="P2388" s="10" t="s">
        <v>8318</v>
      </c>
      <c r="Q2388" s="10">
        <f t="shared" si="149"/>
        <v>0</v>
      </c>
      <c r="R2388" s="10">
        <f t="shared" si="148"/>
        <v>0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t="b">
        <v>0</v>
      </c>
      <c r="N2389" s="10" t="s">
        <v>8270</v>
      </c>
      <c r="O2389" s="15" t="s">
        <v>8317</v>
      </c>
      <c r="P2389" s="10" t="s">
        <v>8318</v>
      </c>
      <c r="Q2389" s="10">
        <f t="shared" si="149"/>
        <v>1</v>
      </c>
      <c r="R2389" s="10">
        <f t="shared" si="148"/>
        <v>342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t="b">
        <v>0</v>
      </c>
      <c r="N2390" s="10" t="s">
        <v>8270</v>
      </c>
      <c r="O2390" s="15" t="s">
        <v>8317</v>
      </c>
      <c r="P2390" s="10" t="s">
        <v>8318</v>
      </c>
      <c r="Q2390" s="10">
        <f t="shared" si="149"/>
        <v>1</v>
      </c>
      <c r="R2390" s="10">
        <f t="shared" si="148"/>
        <v>57.88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t="b">
        <v>0</v>
      </c>
      <c r="N2391" s="10" t="s">
        <v>8270</v>
      </c>
      <c r="O2391" s="15" t="s">
        <v>8317</v>
      </c>
      <c r="P2391" s="10" t="s">
        <v>8318</v>
      </c>
      <c r="Q2391" s="10">
        <f t="shared" si="149"/>
        <v>0</v>
      </c>
      <c r="R2391" s="10">
        <f t="shared" si="148"/>
        <v>30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t="b">
        <v>0</v>
      </c>
      <c r="N2392" s="10" t="s">
        <v>8270</v>
      </c>
      <c r="O2392" s="15" t="s">
        <v>8317</v>
      </c>
      <c r="P2392" s="10" t="s">
        <v>8318</v>
      </c>
      <c r="Q2392" s="10">
        <f t="shared" si="149"/>
        <v>0</v>
      </c>
      <c r="R2392" s="10">
        <f t="shared" si="148"/>
        <v>0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t="b">
        <v>0</v>
      </c>
      <c r="N2393" s="10" t="s">
        <v>8270</v>
      </c>
      <c r="O2393" s="15" t="s">
        <v>8317</v>
      </c>
      <c r="P2393" s="10" t="s">
        <v>8318</v>
      </c>
      <c r="Q2393" s="10">
        <f t="shared" si="149"/>
        <v>0</v>
      </c>
      <c r="R2393" s="10">
        <f t="shared" si="148"/>
        <v>25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t="b">
        <v>0</v>
      </c>
      <c r="N2394" s="10" t="s">
        <v>8270</v>
      </c>
      <c r="O2394" s="15" t="s">
        <v>8317</v>
      </c>
      <c r="P2394" s="10" t="s">
        <v>8318</v>
      </c>
      <c r="Q2394" s="10">
        <f t="shared" si="149"/>
        <v>0</v>
      </c>
      <c r="R2394" s="10">
        <f t="shared" si="148"/>
        <v>0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t="b">
        <v>0</v>
      </c>
      <c r="N2395" s="10" t="s">
        <v>8270</v>
      </c>
      <c r="O2395" s="15" t="s">
        <v>8317</v>
      </c>
      <c r="P2395" s="10" t="s">
        <v>8318</v>
      </c>
      <c r="Q2395" s="10">
        <f t="shared" si="149"/>
        <v>0</v>
      </c>
      <c r="R2395" s="10">
        <f t="shared" si="148"/>
        <v>50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t="b">
        <v>0</v>
      </c>
      <c r="N2396" s="10" t="s">
        <v>8270</v>
      </c>
      <c r="O2396" s="15" t="s">
        <v>8317</v>
      </c>
      <c r="P2396" s="10" t="s">
        <v>8318</v>
      </c>
      <c r="Q2396" s="10">
        <f t="shared" si="149"/>
        <v>0</v>
      </c>
      <c r="R2396" s="10">
        <f t="shared" si="148"/>
        <v>1.5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t="b">
        <v>0</v>
      </c>
      <c r="N2397" s="10" t="s">
        <v>8270</v>
      </c>
      <c r="O2397" s="15" t="s">
        <v>8317</v>
      </c>
      <c r="P2397" s="10" t="s">
        <v>8318</v>
      </c>
      <c r="Q2397" s="10">
        <f t="shared" si="149"/>
        <v>0</v>
      </c>
      <c r="R2397" s="10">
        <f t="shared" si="148"/>
        <v>0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t="b">
        <v>0</v>
      </c>
      <c r="N2398" s="10" t="s">
        <v>8270</v>
      </c>
      <c r="O2398" s="15" t="s">
        <v>8317</v>
      </c>
      <c r="P2398" s="10" t="s">
        <v>8318</v>
      </c>
      <c r="Q2398" s="10">
        <f t="shared" si="149"/>
        <v>0</v>
      </c>
      <c r="R2398" s="10">
        <f t="shared" si="148"/>
        <v>10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t="b">
        <v>0</v>
      </c>
      <c r="N2399" s="10" t="s">
        <v>8270</v>
      </c>
      <c r="O2399" s="15" t="s">
        <v>8317</v>
      </c>
      <c r="P2399" s="10" t="s">
        <v>8318</v>
      </c>
      <c r="Q2399" s="10">
        <f t="shared" si="149"/>
        <v>0</v>
      </c>
      <c r="R2399" s="10">
        <f t="shared" si="148"/>
        <v>0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t="b">
        <v>0</v>
      </c>
      <c r="N2400" s="10" t="s">
        <v>8270</v>
      </c>
      <c r="O2400" s="15" t="s">
        <v>8317</v>
      </c>
      <c r="P2400" s="10" t="s">
        <v>8318</v>
      </c>
      <c r="Q2400" s="10">
        <f t="shared" si="149"/>
        <v>0</v>
      </c>
      <c r="R2400" s="10">
        <f t="shared" si="148"/>
        <v>0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t="b">
        <v>0</v>
      </c>
      <c r="N2401" s="10" t="s">
        <v>8270</v>
      </c>
      <c r="O2401" s="15" t="s">
        <v>8317</v>
      </c>
      <c r="P2401" s="10" t="s">
        <v>8318</v>
      </c>
      <c r="Q2401" s="10">
        <f t="shared" si="149"/>
        <v>0</v>
      </c>
      <c r="R2401" s="10">
        <f t="shared" si="148"/>
        <v>0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t="b">
        <v>0</v>
      </c>
      <c r="N2402" s="10" t="s">
        <v>8270</v>
      </c>
      <c r="O2402" s="15" t="s">
        <v>8317</v>
      </c>
      <c r="P2402" s="10" t="s">
        <v>8318</v>
      </c>
      <c r="Q2402" s="10">
        <f t="shared" si="149"/>
        <v>0</v>
      </c>
      <c r="R2402" s="10">
        <f t="shared" si="148"/>
        <v>0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t="b">
        <v>0</v>
      </c>
      <c r="N2403" s="10" t="s">
        <v>8282</v>
      </c>
      <c r="O2403" s="15" t="s">
        <v>8334</v>
      </c>
      <c r="P2403" s="10" t="s">
        <v>8335</v>
      </c>
      <c r="Q2403" s="10">
        <f t="shared" si="149"/>
        <v>1</v>
      </c>
      <c r="R2403" s="10">
        <f t="shared" si="148"/>
        <v>22.33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t="b">
        <v>0</v>
      </c>
      <c r="N2404" s="10" t="s">
        <v>8282</v>
      </c>
      <c r="O2404" s="15" t="s">
        <v>8334</v>
      </c>
      <c r="P2404" s="10" t="s">
        <v>8335</v>
      </c>
      <c r="Q2404" s="10">
        <f t="shared" si="149"/>
        <v>0</v>
      </c>
      <c r="R2404" s="10">
        <f t="shared" si="148"/>
        <v>52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t="b">
        <v>0</v>
      </c>
      <c r="N2405" s="10" t="s">
        <v>8282</v>
      </c>
      <c r="O2405" s="15" t="s">
        <v>8334</v>
      </c>
      <c r="P2405" s="10" t="s">
        <v>8335</v>
      </c>
      <c r="Q2405" s="10">
        <f t="shared" si="149"/>
        <v>17</v>
      </c>
      <c r="R2405" s="10">
        <f t="shared" si="148"/>
        <v>16.829999999999998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t="b">
        <v>0</v>
      </c>
      <c r="N2406" s="10" t="s">
        <v>8282</v>
      </c>
      <c r="O2406" s="15" t="s">
        <v>8334</v>
      </c>
      <c r="P2406" s="10" t="s">
        <v>8335</v>
      </c>
      <c r="Q2406" s="10">
        <f t="shared" si="149"/>
        <v>0</v>
      </c>
      <c r="R2406" s="10">
        <f t="shared" si="148"/>
        <v>0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t="b">
        <v>0</v>
      </c>
      <c r="N2407" s="10" t="s">
        <v>8282</v>
      </c>
      <c r="O2407" s="15" t="s">
        <v>8334</v>
      </c>
      <c r="P2407" s="10" t="s">
        <v>8335</v>
      </c>
      <c r="Q2407" s="10">
        <f t="shared" si="149"/>
        <v>23</v>
      </c>
      <c r="R2407" s="10">
        <f t="shared" si="148"/>
        <v>56.3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t="b">
        <v>0</v>
      </c>
      <c r="N2408" s="10" t="s">
        <v>8282</v>
      </c>
      <c r="O2408" s="15" t="s">
        <v>8334</v>
      </c>
      <c r="P2408" s="10" t="s">
        <v>8335</v>
      </c>
      <c r="Q2408" s="10">
        <f t="shared" si="149"/>
        <v>41</v>
      </c>
      <c r="R2408" s="10">
        <f t="shared" si="148"/>
        <v>84.06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t="b">
        <v>0</v>
      </c>
      <c r="N2409" s="10" t="s">
        <v>8282</v>
      </c>
      <c r="O2409" s="15" t="s">
        <v>8334</v>
      </c>
      <c r="P2409" s="10" t="s">
        <v>8335</v>
      </c>
      <c r="Q2409" s="10">
        <f t="shared" si="149"/>
        <v>25</v>
      </c>
      <c r="R2409" s="10">
        <f t="shared" si="148"/>
        <v>168.39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t="b">
        <v>0</v>
      </c>
      <c r="N2410" s="10" t="s">
        <v>8282</v>
      </c>
      <c r="O2410" s="15" t="s">
        <v>8334</v>
      </c>
      <c r="P2410" s="10" t="s">
        <v>8335</v>
      </c>
      <c r="Q2410" s="10">
        <f t="shared" si="149"/>
        <v>0</v>
      </c>
      <c r="R2410" s="10">
        <f t="shared" si="148"/>
        <v>15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t="b">
        <v>0</v>
      </c>
      <c r="N2411" s="10" t="s">
        <v>8282</v>
      </c>
      <c r="O2411" s="15" t="s">
        <v>8334</v>
      </c>
      <c r="P2411" s="10" t="s">
        <v>8335</v>
      </c>
      <c r="Q2411" s="10">
        <f t="shared" si="149"/>
        <v>2</v>
      </c>
      <c r="R2411" s="10">
        <f t="shared" si="148"/>
        <v>76.67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t="b">
        <v>0</v>
      </c>
      <c r="N2412" s="10" t="s">
        <v>8282</v>
      </c>
      <c r="O2412" s="15" t="s">
        <v>8334</v>
      </c>
      <c r="P2412" s="10" t="s">
        <v>8335</v>
      </c>
      <c r="Q2412" s="10">
        <f t="shared" si="149"/>
        <v>0</v>
      </c>
      <c r="R2412" s="10">
        <f t="shared" si="148"/>
        <v>0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t="b">
        <v>0</v>
      </c>
      <c r="N2413" s="10" t="s">
        <v>8282</v>
      </c>
      <c r="O2413" s="15" t="s">
        <v>8334</v>
      </c>
      <c r="P2413" s="10" t="s">
        <v>8335</v>
      </c>
      <c r="Q2413" s="10">
        <f t="shared" si="149"/>
        <v>1</v>
      </c>
      <c r="R2413" s="10">
        <f t="shared" si="148"/>
        <v>50.33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t="b">
        <v>0</v>
      </c>
      <c r="N2414" s="10" t="s">
        <v>8282</v>
      </c>
      <c r="O2414" s="15" t="s">
        <v>8334</v>
      </c>
      <c r="P2414" s="10" t="s">
        <v>8335</v>
      </c>
      <c r="Q2414" s="10">
        <f t="shared" si="149"/>
        <v>0</v>
      </c>
      <c r="R2414" s="10">
        <f t="shared" si="148"/>
        <v>0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t="b">
        <v>0</v>
      </c>
      <c r="N2415" s="10" t="s">
        <v>8282</v>
      </c>
      <c r="O2415" s="15" t="s">
        <v>8334</v>
      </c>
      <c r="P2415" s="10" t="s">
        <v>8335</v>
      </c>
      <c r="Q2415" s="10">
        <f t="shared" si="149"/>
        <v>1</v>
      </c>
      <c r="R2415" s="10">
        <f t="shared" si="148"/>
        <v>8.33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t="b">
        <v>0</v>
      </c>
      <c r="N2416" s="10" t="s">
        <v>8282</v>
      </c>
      <c r="O2416" s="15" t="s">
        <v>8334</v>
      </c>
      <c r="P2416" s="10" t="s">
        <v>8335</v>
      </c>
      <c r="Q2416" s="10">
        <f t="shared" si="149"/>
        <v>3</v>
      </c>
      <c r="R2416" s="10">
        <f t="shared" si="148"/>
        <v>35.380000000000003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t="b">
        <v>0</v>
      </c>
      <c r="N2417" s="10" t="s">
        <v>8282</v>
      </c>
      <c r="O2417" s="15" t="s">
        <v>8334</v>
      </c>
      <c r="P2417" s="10" t="s">
        <v>8335</v>
      </c>
      <c r="Q2417" s="10">
        <f t="shared" si="149"/>
        <v>1</v>
      </c>
      <c r="R2417" s="10">
        <f t="shared" si="148"/>
        <v>55.83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t="b">
        <v>0</v>
      </c>
      <c r="N2418" s="10" t="s">
        <v>8282</v>
      </c>
      <c r="O2418" s="15" t="s">
        <v>8334</v>
      </c>
      <c r="P2418" s="10" t="s">
        <v>8335</v>
      </c>
      <c r="Q2418" s="10">
        <f t="shared" si="149"/>
        <v>0</v>
      </c>
      <c r="R2418" s="10">
        <f t="shared" si="148"/>
        <v>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t="b">
        <v>0</v>
      </c>
      <c r="N2419" s="10" t="s">
        <v>8282</v>
      </c>
      <c r="O2419" s="15" t="s">
        <v>8334</v>
      </c>
      <c r="P2419" s="10" t="s">
        <v>8335</v>
      </c>
      <c r="Q2419" s="10">
        <f t="shared" si="149"/>
        <v>0</v>
      </c>
      <c r="R2419" s="10">
        <f t="shared" si="148"/>
        <v>0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t="b">
        <v>0</v>
      </c>
      <c r="N2420" s="10" t="s">
        <v>8282</v>
      </c>
      <c r="O2420" s="15" t="s">
        <v>8334</v>
      </c>
      <c r="P2420" s="10" t="s">
        <v>8335</v>
      </c>
      <c r="Q2420" s="10">
        <f t="shared" si="149"/>
        <v>0</v>
      </c>
      <c r="R2420" s="10">
        <f t="shared" si="148"/>
        <v>1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t="b">
        <v>0</v>
      </c>
      <c r="N2421" s="10" t="s">
        <v>8282</v>
      </c>
      <c r="O2421" s="15" t="s">
        <v>8334</v>
      </c>
      <c r="P2421" s="10" t="s">
        <v>8335</v>
      </c>
      <c r="Q2421" s="10">
        <f t="shared" si="149"/>
        <v>0</v>
      </c>
      <c r="R2421" s="10">
        <f t="shared" si="148"/>
        <v>0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t="b">
        <v>0</v>
      </c>
      <c r="N2422" s="10" t="s">
        <v>8282</v>
      </c>
      <c r="O2422" s="15" t="s">
        <v>8334</v>
      </c>
      <c r="P2422" s="10" t="s">
        <v>8335</v>
      </c>
      <c r="Q2422" s="10">
        <f t="shared" si="149"/>
        <v>15</v>
      </c>
      <c r="R2422" s="10">
        <f t="shared" si="148"/>
        <v>69.47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t="b">
        <v>0</v>
      </c>
      <c r="N2423" s="10" t="s">
        <v>8282</v>
      </c>
      <c r="O2423" s="15" t="s">
        <v>8334</v>
      </c>
      <c r="P2423" s="10" t="s">
        <v>8335</v>
      </c>
      <c r="Q2423" s="10">
        <f t="shared" si="149"/>
        <v>0</v>
      </c>
      <c r="R2423" s="10">
        <f t="shared" si="148"/>
        <v>1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t="b">
        <v>0</v>
      </c>
      <c r="N2424" s="10" t="s">
        <v>8282</v>
      </c>
      <c r="O2424" s="15" t="s">
        <v>8334</v>
      </c>
      <c r="P2424" s="10" t="s">
        <v>8335</v>
      </c>
      <c r="Q2424" s="10">
        <f t="shared" si="149"/>
        <v>0</v>
      </c>
      <c r="R2424" s="10">
        <f t="shared" si="148"/>
        <v>1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t="b">
        <v>0</v>
      </c>
      <c r="N2425" s="10" t="s">
        <v>8282</v>
      </c>
      <c r="O2425" s="15" t="s">
        <v>8334</v>
      </c>
      <c r="P2425" s="10" t="s">
        <v>8335</v>
      </c>
      <c r="Q2425" s="10">
        <f t="shared" si="149"/>
        <v>0</v>
      </c>
      <c r="R2425" s="10">
        <f t="shared" si="148"/>
        <v>8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t="b">
        <v>0</v>
      </c>
      <c r="N2426" s="10" t="s">
        <v>8282</v>
      </c>
      <c r="O2426" s="15" t="s">
        <v>8334</v>
      </c>
      <c r="P2426" s="10" t="s">
        <v>8335</v>
      </c>
      <c r="Q2426" s="10">
        <f t="shared" si="149"/>
        <v>1</v>
      </c>
      <c r="R2426" s="10">
        <f t="shared" si="148"/>
        <v>34.44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t="b">
        <v>0</v>
      </c>
      <c r="N2427" s="10" t="s">
        <v>8282</v>
      </c>
      <c r="O2427" s="15" t="s">
        <v>8334</v>
      </c>
      <c r="P2427" s="10" t="s">
        <v>8335</v>
      </c>
      <c r="Q2427" s="10">
        <f t="shared" si="149"/>
        <v>0</v>
      </c>
      <c r="R2427" s="10">
        <f t="shared" si="148"/>
        <v>1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t="b">
        <v>0</v>
      </c>
      <c r="N2428" s="10" t="s">
        <v>8282</v>
      </c>
      <c r="O2428" s="15" t="s">
        <v>8334</v>
      </c>
      <c r="P2428" s="10" t="s">
        <v>8335</v>
      </c>
      <c r="Q2428" s="10">
        <f t="shared" si="149"/>
        <v>0</v>
      </c>
      <c r="R2428" s="10">
        <f t="shared" si="148"/>
        <v>0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t="b">
        <v>0</v>
      </c>
      <c r="N2429" s="10" t="s">
        <v>8282</v>
      </c>
      <c r="O2429" s="15" t="s">
        <v>8334</v>
      </c>
      <c r="P2429" s="10" t="s">
        <v>8335</v>
      </c>
      <c r="Q2429" s="10">
        <f t="shared" si="149"/>
        <v>0</v>
      </c>
      <c r="R2429" s="10">
        <f t="shared" si="148"/>
        <v>1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t="b">
        <v>0</v>
      </c>
      <c r="N2430" s="10" t="s">
        <v>8282</v>
      </c>
      <c r="O2430" s="15" t="s">
        <v>8334</v>
      </c>
      <c r="P2430" s="10" t="s">
        <v>8335</v>
      </c>
      <c r="Q2430" s="10">
        <f t="shared" si="149"/>
        <v>0</v>
      </c>
      <c r="R2430" s="10">
        <f t="shared" si="148"/>
        <v>1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t="b">
        <v>0</v>
      </c>
      <c r="N2431" s="10" t="s">
        <v>8282</v>
      </c>
      <c r="O2431" s="15" t="s">
        <v>8334</v>
      </c>
      <c r="P2431" s="10" t="s">
        <v>8335</v>
      </c>
      <c r="Q2431" s="10">
        <f t="shared" si="149"/>
        <v>1</v>
      </c>
      <c r="R2431" s="10">
        <f t="shared" si="148"/>
        <v>501.25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t="b">
        <v>0</v>
      </c>
      <c r="N2432" s="10" t="s">
        <v>8282</v>
      </c>
      <c r="O2432" s="15" t="s">
        <v>8334</v>
      </c>
      <c r="P2432" s="10" t="s">
        <v>8335</v>
      </c>
      <c r="Q2432" s="10">
        <f t="shared" si="149"/>
        <v>1</v>
      </c>
      <c r="R2432" s="10">
        <f t="shared" si="148"/>
        <v>10.5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t="b">
        <v>0</v>
      </c>
      <c r="N2433" s="10" t="s">
        <v>8282</v>
      </c>
      <c r="O2433" s="15" t="s">
        <v>8334</v>
      </c>
      <c r="P2433" s="10" t="s">
        <v>8335</v>
      </c>
      <c r="Q2433" s="10">
        <f t="shared" si="149"/>
        <v>0</v>
      </c>
      <c r="R2433" s="10">
        <f t="shared" si="148"/>
        <v>1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t="b">
        <v>0</v>
      </c>
      <c r="N2434" s="10" t="s">
        <v>8282</v>
      </c>
      <c r="O2434" s="15" t="s">
        <v>8334</v>
      </c>
      <c r="P2434" s="10" t="s">
        <v>8335</v>
      </c>
      <c r="Q2434" s="10">
        <f t="shared" si="149"/>
        <v>0</v>
      </c>
      <c r="R2434" s="10">
        <f t="shared" ref="R2434:R2497" si="152">IFERROR(ROUND(E2434/L2434,2),0)</f>
        <v>1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t="b">
        <v>0</v>
      </c>
      <c r="N2435" s="10" t="s">
        <v>8282</v>
      </c>
      <c r="O2435" s="15" t="s">
        <v>8334</v>
      </c>
      <c r="P2435" s="10" t="s">
        <v>8335</v>
      </c>
      <c r="Q2435" s="10">
        <f t="shared" ref="Q2435:Q2498" si="153">ROUND(E2435/D2435*100,0)</f>
        <v>0</v>
      </c>
      <c r="R2435" s="10">
        <f t="shared" si="152"/>
        <v>0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t="b">
        <v>0</v>
      </c>
      <c r="N2436" s="10" t="s">
        <v>8282</v>
      </c>
      <c r="O2436" s="15" t="s">
        <v>8334</v>
      </c>
      <c r="P2436" s="10" t="s">
        <v>8335</v>
      </c>
      <c r="Q2436" s="10">
        <f t="shared" si="153"/>
        <v>0</v>
      </c>
      <c r="R2436" s="10">
        <f t="shared" si="152"/>
        <v>13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t="b">
        <v>0</v>
      </c>
      <c r="N2437" s="10" t="s">
        <v>8282</v>
      </c>
      <c r="O2437" s="15" t="s">
        <v>8334</v>
      </c>
      <c r="P2437" s="10" t="s">
        <v>8335</v>
      </c>
      <c r="Q2437" s="10">
        <f t="shared" si="153"/>
        <v>0</v>
      </c>
      <c r="R2437" s="10">
        <f t="shared" si="152"/>
        <v>306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t="b">
        <v>0</v>
      </c>
      <c r="N2438" s="10" t="s">
        <v>8282</v>
      </c>
      <c r="O2438" s="15" t="s">
        <v>8334</v>
      </c>
      <c r="P2438" s="10" t="s">
        <v>8335</v>
      </c>
      <c r="Q2438" s="10">
        <f t="shared" si="153"/>
        <v>0</v>
      </c>
      <c r="R2438" s="10">
        <f t="shared" si="152"/>
        <v>22.5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t="b">
        <v>0</v>
      </c>
      <c r="N2439" s="10" t="s">
        <v>8282</v>
      </c>
      <c r="O2439" s="15" t="s">
        <v>8334</v>
      </c>
      <c r="P2439" s="10" t="s">
        <v>8335</v>
      </c>
      <c r="Q2439" s="10">
        <f t="shared" si="153"/>
        <v>0</v>
      </c>
      <c r="R2439" s="10">
        <f t="shared" si="152"/>
        <v>0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t="b">
        <v>0</v>
      </c>
      <c r="N2440" s="10" t="s">
        <v>8282</v>
      </c>
      <c r="O2440" s="15" t="s">
        <v>8334</v>
      </c>
      <c r="P2440" s="10" t="s">
        <v>8335</v>
      </c>
      <c r="Q2440" s="10">
        <f t="shared" si="153"/>
        <v>0</v>
      </c>
      <c r="R2440" s="10">
        <f t="shared" si="152"/>
        <v>50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t="b">
        <v>0</v>
      </c>
      <c r="N2441" s="10" t="s">
        <v>8282</v>
      </c>
      <c r="O2441" s="15" t="s">
        <v>8334</v>
      </c>
      <c r="P2441" s="10" t="s">
        <v>8335</v>
      </c>
      <c r="Q2441" s="10">
        <f t="shared" si="153"/>
        <v>0</v>
      </c>
      <c r="R2441" s="10">
        <f t="shared" si="152"/>
        <v>0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t="b">
        <v>0</v>
      </c>
      <c r="N2442" s="10" t="s">
        <v>8282</v>
      </c>
      <c r="O2442" s="15" t="s">
        <v>8334</v>
      </c>
      <c r="P2442" s="10" t="s">
        <v>8335</v>
      </c>
      <c r="Q2442" s="10">
        <f t="shared" si="153"/>
        <v>0</v>
      </c>
      <c r="R2442" s="10">
        <f t="shared" si="152"/>
        <v>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t="b">
        <v>1</v>
      </c>
      <c r="N2443" s="10" t="s">
        <v>8296</v>
      </c>
      <c r="O2443" s="15" t="s">
        <v>8334</v>
      </c>
      <c r="P2443" s="10" t="s">
        <v>8350</v>
      </c>
      <c r="Q2443" s="10">
        <f t="shared" si="153"/>
        <v>108</v>
      </c>
      <c r="R2443" s="10">
        <f t="shared" si="152"/>
        <v>74.23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t="b">
        <v>1</v>
      </c>
      <c r="N2444" s="10" t="s">
        <v>8296</v>
      </c>
      <c r="O2444" s="15" t="s">
        <v>8334</v>
      </c>
      <c r="P2444" s="10" t="s">
        <v>8350</v>
      </c>
      <c r="Q2444" s="10">
        <f t="shared" si="153"/>
        <v>126</v>
      </c>
      <c r="R2444" s="10">
        <f t="shared" si="152"/>
        <v>81.25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t="b">
        <v>1</v>
      </c>
      <c r="N2445" s="10" t="s">
        <v>8296</v>
      </c>
      <c r="O2445" s="15" t="s">
        <v>8334</v>
      </c>
      <c r="P2445" s="10" t="s">
        <v>8350</v>
      </c>
      <c r="Q2445" s="10">
        <f t="shared" si="153"/>
        <v>203</v>
      </c>
      <c r="R2445" s="10">
        <f t="shared" si="152"/>
        <v>130.22999999999999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t="b">
        <v>1</v>
      </c>
      <c r="N2446" s="10" t="s">
        <v>8296</v>
      </c>
      <c r="O2446" s="15" t="s">
        <v>8334</v>
      </c>
      <c r="P2446" s="10" t="s">
        <v>8350</v>
      </c>
      <c r="Q2446" s="10">
        <f t="shared" si="153"/>
        <v>109</v>
      </c>
      <c r="R2446" s="10">
        <f t="shared" si="152"/>
        <v>53.41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t="b">
        <v>1</v>
      </c>
      <c r="N2447" s="10" t="s">
        <v>8296</v>
      </c>
      <c r="O2447" s="15" t="s">
        <v>8334</v>
      </c>
      <c r="P2447" s="10" t="s">
        <v>8350</v>
      </c>
      <c r="Q2447" s="10">
        <f t="shared" si="153"/>
        <v>173</v>
      </c>
      <c r="R2447" s="10">
        <f t="shared" si="152"/>
        <v>75.13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t="b">
        <v>1</v>
      </c>
      <c r="N2448" s="10" t="s">
        <v>8296</v>
      </c>
      <c r="O2448" s="15" t="s">
        <v>8334</v>
      </c>
      <c r="P2448" s="10" t="s">
        <v>8350</v>
      </c>
      <c r="Q2448" s="10">
        <f t="shared" si="153"/>
        <v>168</v>
      </c>
      <c r="R2448" s="10">
        <f t="shared" si="152"/>
        <v>75.67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t="b">
        <v>1</v>
      </c>
      <c r="N2449" s="10" t="s">
        <v>8296</v>
      </c>
      <c r="O2449" s="15" t="s">
        <v>8334</v>
      </c>
      <c r="P2449" s="10" t="s">
        <v>8350</v>
      </c>
      <c r="Q2449" s="10">
        <f t="shared" si="153"/>
        <v>427</v>
      </c>
      <c r="R2449" s="10">
        <f t="shared" si="152"/>
        <v>31.69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t="b">
        <v>1</v>
      </c>
      <c r="N2450" s="10" t="s">
        <v>8296</v>
      </c>
      <c r="O2450" s="15" t="s">
        <v>8334</v>
      </c>
      <c r="P2450" s="10" t="s">
        <v>8350</v>
      </c>
      <c r="Q2450" s="10">
        <f t="shared" si="153"/>
        <v>108</v>
      </c>
      <c r="R2450" s="10">
        <f t="shared" si="152"/>
        <v>47.78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t="b">
        <v>1</v>
      </c>
      <c r="N2451" s="10" t="s">
        <v>8296</v>
      </c>
      <c r="O2451" s="15" t="s">
        <v>8334</v>
      </c>
      <c r="P2451" s="10" t="s">
        <v>8350</v>
      </c>
      <c r="Q2451" s="10">
        <f t="shared" si="153"/>
        <v>108</v>
      </c>
      <c r="R2451" s="10">
        <f t="shared" si="152"/>
        <v>90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t="b">
        <v>1</v>
      </c>
      <c r="N2452" s="10" t="s">
        <v>8296</v>
      </c>
      <c r="O2452" s="15" t="s">
        <v>8334</v>
      </c>
      <c r="P2452" s="10" t="s">
        <v>8350</v>
      </c>
      <c r="Q2452" s="10">
        <f t="shared" si="153"/>
        <v>102</v>
      </c>
      <c r="R2452" s="10">
        <f t="shared" si="152"/>
        <v>149.31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t="b">
        <v>1</v>
      </c>
      <c r="N2453" s="10" t="s">
        <v>8296</v>
      </c>
      <c r="O2453" s="15" t="s">
        <v>8334</v>
      </c>
      <c r="P2453" s="10" t="s">
        <v>8350</v>
      </c>
      <c r="Q2453" s="10">
        <f t="shared" si="153"/>
        <v>115</v>
      </c>
      <c r="R2453" s="10">
        <f t="shared" si="152"/>
        <v>62.07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t="b">
        <v>1</v>
      </c>
      <c r="N2454" s="10" t="s">
        <v>8296</v>
      </c>
      <c r="O2454" s="15" t="s">
        <v>8334</v>
      </c>
      <c r="P2454" s="10" t="s">
        <v>8350</v>
      </c>
      <c r="Q2454" s="10">
        <f t="shared" si="153"/>
        <v>134</v>
      </c>
      <c r="R2454" s="10">
        <f t="shared" si="152"/>
        <v>53.4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t="b">
        <v>1</v>
      </c>
      <c r="N2455" s="10" t="s">
        <v>8296</v>
      </c>
      <c r="O2455" s="15" t="s">
        <v>8334</v>
      </c>
      <c r="P2455" s="10" t="s">
        <v>8350</v>
      </c>
      <c r="Q2455" s="10">
        <f t="shared" si="153"/>
        <v>155</v>
      </c>
      <c r="R2455" s="10">
        <f t="shared" si="152"/>
        <v>69.27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t="b">
        <v>1</v>
      </c>
      <c r="N2456" s="10" t="s">
        <v>8296</v>
      </c>
      <c r="O2456" s="15" t="s">
        <v>8334</v>
      </c>
      <c r="P2456" s="10" t="s">
        <v>8350</v>
      </c>
      <c r="Q2456" s="10">
        <f t="shared" si="153"/>
        <v>101</v>
      </c>
      <c r="R2456" s="10">
        <f t="shared" si="152"/>
        <v>271.51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t="b">
        <v>1</v>
      </c>
      <c r="N2457" s="10" t="s">
        <v>8296</v>
      </c>
      <c r="O2457" s="15" t="s">
        <v>8334</v>
      </c>
      <c r="P2457" s="10" t="s">
        <v>8350</v>
      </c>
      <c r="Q2457" s="10">
        <f t="shared" si="153"/>
        <v>182</v>
      </c>
      <c r="R2457" s="10">
        <f t="shared" si="152"/>
        <v>34.130000000000003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t="b">
        <v>1</v>
      </c>
      <c r="N2458" s="10" t="s">
        <v>8296</v>
      </c>
      <c r="O2458" s="15" t="s">
        <v>8334</v>
      </c>
      <c r="P2458" s="10" t="s">
        <v>8350</v>
      </c>
      <c r="Q2458" s="10">
        <f t="shared" si="153"/>
        <v>181</v>
      </c>
      <c r="R2458" s="10">
        <f t="shared" si="152"/>
        <v>40.49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t="b">
        <v>1</v>
      </c>
      <c r="N2459" s="10" t="s">
        <v>8296</v>
      </c>
      <c r="O2459" s="15" t="s">
        <v>8334</v>
      </c>
      <c r="P2459" s="10" t="s">
        <v>8350</v>
      </c>
      <c r="Q2459" s="10">
        <f t="shared" si="153"/>
        <v>102</v>
      </c>
      <c r="R2459" s="10">
        <f t="shared" si="152"/>
        <v>189.76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t="b">
        <v>1</v>
      </c>
      <c r="N2460" s="10" t="s">
        <v>8296</v>
      </c>
      <c r="O2460" s="15" t="s">
        <v>8334</v>
      </c>
      <c r="P2460" s="10" t="s">
        <v>8350</v>
      </c>
      <c r="Q2460" s="10">
        <f t="shared" si="153"/>
        <v>110</v>
      </c>
      <c r="R2460" s="10">
        <f t="shared" si="152"/>
        <v>68.86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t="b">
        <v>1</v>
      </c>
      <c r="N2461" s="10" t="s">
        <v>8296</v>
      </c>
      <c r="O2461" s="15" t="s">
        <v>8334</v>
      </c>
      <c r="P2461" s="10" t="s">
        <v>8350</v>
      </c>
      <c r="Q2461" s="10">
        <f t="shared" si="153"/>
        <v>102</v>
      </c>
      <c r="R2461" s="10">
        <f t="shared" si="152"/>
        <v>108.78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t="b">
        <v>1</v>
      </c>
      <c r="N2462" s="10" t="s">
        <v>8296</v>
      </c>
      <c r="O2462" s="15" t="s">
        <v>8334</v>
      </c>
      <c r="P2462" s="10" t="s">
        <v>8350</v>
      </c>
      <c r="Q2462" s="10">
        <f t="shared" si="153"/>
        <v>101</v>
      </c>
      <c r="R2462" s="10">
        <f t="shared" si="152"/>
        <v>125.99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t="b">
        <v>1</v>
      </c>
      <c r="N2463" s="10" t="s">
        <v>8277</v>
      </c>
      <c r="O2463" s="15" t="s">
        <v>8323</v>
      </c>
      <c r="P2463" s="10" t="s">
        <v>8327</v>
      </c>
      <c r="Q2463" s="10">
        <f t="shared" si="153"/>
        <v>104</v>
      </c>
      <c r="R2463" s="10">
        <f t="shared" si="152"/>
        <v>90.52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t="b">
        <v>1</v>
      </c>
      <c r="N2464" s="10" t="s">
        <v>8277</v>
      </c>
      <c r="O2464" s="15" t="s">
        <v>8323</v>
      </c>
      <c r="P2464" s="10" t="s">
        <v>8327</v>
      </c>
      <c r="Q2464" s="10">
        <f t="shared" si="153"/>
        <v>111</v>
      </c>
      <c r="R2464" s="10">
        <f t="shared" si="152"/>
        <v>28.88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t="b">
        <v>1</v>
      </c>
      <c r="N2465" s="10" t="s">
        <v>8277</v>
      </c>
      <c r="O2465" s="15" t="s">
        <v>8323</v>
      </c>
      <c r="P2465" s="10" t="s">
        <v>8327</v>
      </c>
      <c r="Q2465" s="10">
        <f t="shared" si="153"/>
        <v>116</v>
      </c>
      <c r="R2465" s="10">
        <f t="shared" si="152"/>
        <v>31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t="b">
        <v>1</v>
      </c>
      <c r="N2466" s="10" t="s">
        <v>8277</v>
      </c>
      <c r="O2466" s="15" t="s">
        <v>8323</v>
      </c>
      <c r="P2466" s="10" t="s">
        <v>8327</v>
      </c>
      <c r="Q2466" s="10">
        <f t="shared" si="153"/>
        <v>111</v>
      </c>
      <c r="R2466" s="10">
        <f t="shared" si="152"/>
        <v>51.67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t="b">
        <v>1</v>
      </c>
      <c r="N2467" s="10" t="s">
        <v>8277</v>
      </c>
      <c r="O2467" s="15" t="s">
        <v>8323</v>
      </c>
      <c r="P2467" s="10" t="s">
        <v>8327</v>
      </c>
      <c r="Q2467" s="10">
        <f t="shared" si="153"/>
        <v>180</v>
      </c>
      <c r="R2467" s="10">
        <f t="shared" si="152"/>
        <v>26.27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t="b">
        <v>1</v>
      </c>
      <c r="N2468" s="10" t="s">
        <v>8277</v>
      </c>
      <c r="O2468" s="15" t="s">
        <v>8323</v>
      </c>
      <c r="P2468" s="10" t="s">
        <v>8327</v>
      </c>
      <c r="Q2468" s="10">
        <f t="shared" si="153"/>
        <v>100</v>
      </c>
      <c r="R2468" s="10">
        <f t="shared" si="152"/>
        <v>48.08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t="b">
        <v>1</v>
      </c>
      <c r="N2469" s="10" t="s">
        <v>8277</v>
      </c>
      <c r="O2469" s="15" t="s">
        <v>8323</v>
      </c>
      <c r="P2469" s="10" t="s">
        <v>8327</v>
      </c>
      <c r="Q2469" s="10">
        <f t="shared" si="153"/>
        <v>119</v>
      </c>
      <c r="R2469" s="10">
        <f t="shared" si="152"/>
        <v>27.56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t="b">
        <v>1</v>
      </c>
      <c r="N2470" s="10" t="s">
        <v>8277</v>
      </c>
      <c r="O2470" s="15" t="s">
        <v>8323</v>
      </c>
      <c r="P2470" s="10" t="s">
        <v>8327</v>
      </c>
      <c r="Q2470" s="10">
        <f t="shared" si="153"/>
        <v>107</v>
      </c>
      <c r="R2470" s="10">
        <f t="shared" si="152"/>
        <v>36.97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t="b">
        <v>1</v>
      </c>
      <c r="N2471" s="10" t="s">
        <v>8277</v>
      </c>
      <c r="O2471" s="15" t="s">
        <v>8323</v>
      </c>
      <c r="P2471" s="10" t="s">
        <v>8327</v>
      </c>
      <c r="Q2471" s="10">
        <f t="shared" si="153"/>
        <v>114</v>
      </c>
      <c r="R2471" s="10">
        <f t="shared" si="152"/>
        <v>29.02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t="b">
        <v>1</v>
      </c>
      <c r="N2472" s="10" t="s">
        <v>8277</v>
      </c>
      <c r="O2472" s="15" t="s">
        <v>8323</v>
      </c>
      <c r="P2472" s="10" t="s">
        <v>8327</v>
      </c>
      <c r="Q2472" s="10">
        <f t="shared" si="153"/>
        <v>103</v>
      </c>
      <c r="R2472" s="10">
        <f t="shared" si="152"/>
        <v>28.66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t="b">
        <v>1</v>
      </c>
      <c r="N2473" s="10" t="s">
        <v>8277</v>
      </c>
      <c r="O2473" s="15" t="s">
        <v>8323</v>
      </c>
      <c r="P2473" s="10" t="s">
        <v>8327</v>
      </c>
      <c r="Q2473" s="10">
        <f t="shared" si="153"/>
        <v>128</v>
      </c>
      <c r="R2473" s="10">
        <f t="shared" si="152"/>
        <v>37.65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t="b">
        <v>1</v>
      </c>
      <c r="N2474" s="10" t="s">
        <v>8277</v>
      </c>
      <c r="O2474" s="15" t="s">
        <v>8323</v>
      </c>
      <c r="P2474" s="10" t="s">
        <v>8327</v>
      </c>
      <c r="Q2474" s="10">
        <f t="shared" si="153"/>
        <v>136</v>
      </c>
      <c r="R2474" s="10">
        <f t="shared" si="152"/>
        <v>97.9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t="b">
        <v>1</v>
      </c>
      <c r="N2475" s="10" t="s">
        <v>8277</v>
      </c>
      <c r="O2475" s="15" t="s">
        <v>8323</v>
      </c>
      <c r="P2475" s="10" t="s">
        <v>8327</v>
      </c>
      <c r="Q2475" s="10">
        <f t="shared" si="153"/>
        <v>100</v>
      </c>
      <c r="R2475" s="10">
        <f t="shared" si="152"/>
        <v>42.55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t="b">
        <v>1</v>
      </c>
      <c r="N2476" s="10" t="s">
        <v>8277</v>
      </c>
      <c r="O2476" s="15" t="s">
        <v>8323</v>
      </c>
      <c r="P2476" s="10" t="s">
        <v>8327</v>
      </c>
      <c r="Q2476" s="10">
        <f t="shared" si="153"/>
        <v>100</v>
      </c>
      <c r="R2476" s="10">
        <f t="shared" si="152"/>
        <v>131.58000000000001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t="b">
        <v>1</v>
      </c>
      <c r="N2477" s="10" t="s">
        <v>8277</v>
      </c>
      <c r="O2477" s="15" t="s">
        <v>8323</v>
      </c>
      <c r="P2477" s="10" t="s">
        <v>8327</v>
      </c>
      <c r="Q2477" s="10">
        <f t="shared" si="153"/>
        <v>105</v>
      </c>
      <c r="R2477" s="10">
        <f t="shared" si="152"/>
        <v>32.32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t="b">
        <v>1</v>
      </c>
      <c r="N2478" s="10" t="s">
        <v>8277</v>
      </c>
      <c r="O2478" s="15" t="s">
        <v>8323</v>
      </c>
      <c r="P2478" s="10" t="s">
        <v>8327</v>
      </c>
      <c r="Q2478" s="10">
        <f t="shared" si="153"/>
        <v>105</v>
      </c>
      <c r="R2478" s="10">
        <f t="shared" si="152"/>
        <v>61.1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t="b">
        <v>1</v>
      </c>
      <c r="N2479" s="10" t="s">
        <v>8277</v>
      </c>
      <c r="O2479" s="15" t="s">
        <v>8323</v>
      </c>
      <c r="P2479" s="10" t="s">
        <v>8327</v>
      </c>
      <c r="Q2479" s="10">
        <f t="shared" si="153"/>
        <v>171</v>
      </c>
      <c r="R2479" s="10">
        <f t="shared" si="152"/>
        <v>31.34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t="b">
        <v>1</v>
      </c>
      <c r="N2480" s="10" t="s">
        <v>8277</v>
      </c>
      <c r="O2480" s="15" t="s">
        <v>8323</v>
      </c>
      <c r="P2480" s="10" t="s">
        <v>8327</v>
      </c>
      <c r="Q2480" s="10">
        <f t="shared" si="153"/>
        <v>128</v>
      </c>
      <c r="R2480" s="10">
        <f t="shared" si="152"/>
        <v>129.11000000000001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t="b">
        <v>1</v>
      </c>
      <c r="N2481" s="10" t="s">
        <v>8277</v>
      </c>
      <c r="O2481" s="15" t="s">
        <v>8323</v>
      </c>
      <c r="P2481" s="10" t="s">
        <v>8327</v>
      </c>
      <c r="Q2481" s="10">
        <f t="shared" si="153"/>
        <v>133</v>
      </c>
      <c r="R2481" s="10">
        <f t="shared" si="152"/>
        <v>25.02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t="b">
        <v>1</v>
      </c>
      <c r="N2482" s="10" t="s">
        <v>8277</v>
      </c>
      <c r="O2482" s="15" t="s">
        <v>8323</v>
      </c>
      <c r="P2482" s="10" t="s">
        <v>8327</v>
      </c>
      <c r="Q2482" s="10">
        <f t="shared" si="153"/>
        <v>100</v>
      </c>
      <c r="R2482" s="10">
        <f t="shared" si="152"/>
        <v>250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t="b">
        <v>1</v>
      </c>
      <c r="N2483" s="10" t="s">
        <v>8277</v>
      </c>
      <c r="O2483" s="15" t="s">
        <v>8323</v>
      </c>
      <c r="P2483" s="10" t="s">
        <v>8327</v>
      </c>
      <c r="Q2483" s="10">
        <f t="shared" si="153"/>
        <v>113</v>
      </c>
      <c r="R2483" s="10">
        <f t="shared" si="152"/>
        <v>47.54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t="b">
        <v>1</v>
      </c>
      <c r="N2484" s="10" t="s">
        <v>8277</v>
      </c>
      <c r="O2484" s="15" t="s">
        <v>8323</v>
      </c>
      <c r="P2484" s="10" t="s">
        <v>8327</v>
      </c>
      <c r="Q2484" s="10">
        <f t="shared" si="153"/>
        <v>100</v>
      </c>
      <c r="R2484" s="10">
        <f t="shared" si="152"/>
        <v>40.04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t="b">
        <v>1</v>
      </c>
      <c r="N2485" s="10" t="s">
        <v>8277</v>
      </c>
      <c r="O2485" s="15" t="s">
        <v>8323</v>
      </c>
      <c r="P2485" s="10" t="s">
        <v>8327</v>
      </c>
      <c r="Q2485" s="10">
        <f t="shared" si="153"/>
        <v>114</v>
      </c>
      <c r="R2485" s="10">
        <f t="shared" si="152"/>
        <v>65.84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t="b">
        <v>1</v>
      </c>
      <c r="N2486" s="10" t="s">
        <v>8277</v>
      </c>
      <c r="O2486" s="15" t="s">
        <v>8323</v>
      </c>
      <c r="P2486" s="10" t="s">
        <v>8327</v>
      </c>
      <c r="Q2486" s="10">
        <f t="shared" si="153"/>
        <v>119</v>
      </c>
      <c r="R2486" s="10">
        <f t="shared" si="152"/>
        <v>46.4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t="b">
        <v>1</v>
      </c>
      <c r="N2487" s="10" t="s">
        <v>8277</v>
      </c>
      <c r="O2487" s="15" t="s">
        <v>8323</v>
      </c>
      <c r="P2487" s="10" t="s">
        <v>8327</v>
      </c>
      <c r="Q2487" s="10">
        <f t="shared" si="153"/>
        <v>103</v>
      </c>
      <c r="R2487" s="10">
        <f t="shared" si="152"/>
        <v>50.37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t="b">
        <v>1</v>
      </c>
      <c r="N2488" s="10" t="s">
        <v>8277</v>
      </c>
      <c r="O2488" s="15" t="s">
        <v>8323</v>
      </c>
      <c r="P2488" s="10" t="s">
        <v>8327</v>
      </c>
      <c r="Q2488" s="10">
        <f t="shared" si="153"/>
        <v>266</v>
      </c>
      <c r="R2488" s="10">
        <f t="shared" si="152"/>
        <v>26.57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t="b">
        <v>1</v>
      </c>
      <c r="N2489" s="10" t="s">
        <v>8277</v>
      </c>
      <c r="O2489" s="15" t="s">
        <v>8323</v>
      </c>
      <c r="P2489" s="10" t="s">
        <v>8327</v>
      </c>
      <c r="Q2489" s="10">
        <f t="shared" si="153"/>
        <v>100</v>
      </c>
      <c r="R2489" s="10">
        <f t="shared" si="152"/>
        <v>39.49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t="b">
        <v>1</v>
      </c>
      <c r="N2490" s="10" t="s">
        <v>8277</v>
      </c>
      <c r="O2490" s="15" t="s">
        <v>8323</v>
      </c>
      <c r="P2490" s="10" t="s">
        <v>8327</v>
      </c>
      <c r="Q2490" s="10">
        <f t="shared" si="153"/>
        <v>107</v>
      </c>
      <c r="R2490" s="10">
        <f t="shared" si="152"/>
        <v>49.25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t="b">
        <v>1</v>
      </c>
      <c r="N2491" s="10" t="s">
        <v>8277</v>
      </c>
      <c r="O2491" s="15" t="s">
        <v>8323</v>
      </c>
      <c r="P2491" s="10" t="s">
        <v>8327</v>
      </c>
      <c r="Q2491" s="10">
        <f t="shared" si="153"/>
        <v>134</v>
      </c>
      <c r="R2491" s="10">
        <f t="shared" si="152"/>
        <v>62.38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t="b">
        <v>1</v>
      </c>
      <c r="N2492" s="10" t="s">
        <v>8277</v>
      </c>
      <c r="O2492" s="15" t="s">
        <v>8323</v>
      </c>
      <c r="P2492" s="10" t="s">
        <v>8327</v>
      </c>
      <c r="Q2492" s="10">
        <f t="shared" si="153"/>
        <v>121</v>
      </c>
      <c r="R2492" s="10">
        <f t="shared" si="152"/>
        <v>37.94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t="b">
        <v>1</v>
      </c>
      <c r="N2493" s="10" t="s">
        <v>8277</v>
      </c>
      <c r="O2493" s="15" t="s">
        <v>8323</v>
      </c>
      <c r="P2493" s="10" t="s">
        <v>8327</v>
      </c>
      <c r="Q2493" s="10">
        <f t="shared" si="153"/>
        <v>103</v>
      </c>
      <c r="R2493" s="10">
        <f t="shared" si="152"/>
        <v>51.6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t="b">
        <v>1</v>
      </c>
      <c r="N2494" s="10" t="s">
        <v>8277</v>
      </c>
      <c r="O2494" s="15" t="s">
        <v>8323</v>
      </c>
      <c r="P2494" s="10" t="s">
        <v>8327</v>
      </c>
      <c r="Q2494" s="10">
        <f t="shared" si="153"/>
        <v>125</v>
      </c>
      <c r="R2494" s="10">
        <f t="shared" si="152"/>
        <v>27.78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t="b">
        <v>1</v>
      </c>
      <c r="N2495" s="10" t="s">
        <v>8277</v>
      </c>
      <c r="O2495" s="15" t="s">
        <v>8323</v>
      </c>
      <c r="P2495" s="10" t="s">
        <v>8327</v>
      </c>
      <c r="Q2495" s="10">
        <f t="shared" si="153"/>
        <v>129</v>
      </c>
      <c r="R2495" s="10">
        <f t="shared" si="152"/>
        <v>99.38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t="b">
        <v>1</v>
      </c>
      <c r="N2496" s="10" t="s">
        <v>8277</v>
      </c>
      <c r="O2496" s="15" t="s">
        <v>8323</v>
      </c>
      <c r="P2496" s="10" t="s">
        <v>8327</v>
      </c>
      <c r="Q2496" s="10">
        <f t="shared" si="153"/>
        <v>101</v>
      </c>
      <c r="R2496" s="10">
        <f t="shared" si="152"/>
        <v>38.85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t="b">
        <v>1</v>
      </c>
      <c r="N2497" s="10" t="s">
        <v>8277</v>
      </c>
      <c r="O2497" s="15" t="s">
        <v>8323</v>
      </c>
      <c r="P2497" s="10" t="s">
        <v>8327</v>
      </c>
      <c r="Q2497" s="10">
        <f t="shared" si="153"/>
        <v>128</v>
      </c>
      <c r="R2497" s="10">
        <f t="shared" si="152"/>
        <v>45.55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t="b">
        <v>1</v>
      </c>
      <c r="N2498" s="10" t="s">
        <v>8277</v>
      </c>
      <c r="O2498" s="15" t="s">
        <v>8323</v>
      </c>
      <c r="P2498" s="10" t="s">
        <v>8327</v>
      </c>
      <c r="Q2498" s="10">
        <f t="shared" si="153"/>
        <v>100</v>
      </c>
      <c r="R2498" s="10">
        <f t="shared" ref="R2498:R2561" si="156">IFERROR(ROUND(E2498/L2498,2),0)</f>
        <v>600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t="b">
        <v>1</v>
      </c>
      <c r="N2499" s="10" t="s">
        <v>8277</v>
      </c>
      <c r="O2499" s="15" t="s">
        <v>8323</v>
      </c>
      <c r="P2499" s="10" t="s">
        <v>8327</v>
      </c>
      <c r="Q2499" s="10">
        <f t="shared" ref="Q2499:Q2562" si="157">ROUND(E2499/D2499*100,0)</f>
        <v>113</v>
      </c>
      <c r="R2499" s="10">
        <f t="shared" si="156"/>
        <v>80.55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t="b">
        <v>1</v>
      </c>
      <c r="N2500" s="10" t="s">
        <v>8277</v>
      </c>
      <c r="O2500" s="15" t="s">
        <v>8323</v>
      </c>
      <c r="P2500" s="10" t="s">
        <v>8327</v>
      </c>
      <c r="Q2500" s="10">
        <f t="shared" si="157"/>
        <v>106</v>
      </c>
      <c r="R2500" s="10">
        <f t="shared" si="156"/>
        <v>52.8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t="b">
        <v>1</v>
      </c>
      <c r="N2501" s="10" t="s">
        <v>8277</v>
      </c>
      <c r="O2501" s="15" t="s">
        <v>8323</v>
      </c>
      <c r="P2501" s="10" t="s">
        <v>8327</v>
      </c>
      <c r="Q2501" s="10">
        <f t="shared" si="157"/>
        <v>203</v>
      </c>
      <c r="R2501" s="10">
        <f t="shared" si="156"/>
        <v>47.68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t="b">
        <v>1</v>
      </c>
      <c r="N2502" s="10" t="s">
        <v>8277</v>
      </c>
      <c r="O2502" s="15" t="s">
        <v>8323</v>
      </c>
      <c r="P2502" s="10" t="s">
        <v>8327</v>
      </c>
      <c r="Q2502" s="10">
        <f t="shared" si="157"/>
        <v>113</v>
      </c>
      <c r="R2502" s="10">
        <f t="shared" si="156"/>
        <v>23.45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t="b">
        <v>0</v>
      </c>
      <c r="N2503" s="10" t="s">
        <v>8297</v>
      </c>
      <c r="O2503" s="15" t="s">
        <v>8334</v>
      </c>
      <c r="P2503" s="10" t="s">
        <v>8351</v>
      </c>
      <c r="Q2503" s="10">
        <f t="shared" si="157"/>
        <v>3</v>
      </c>
      <c r="R2503" s="10">
        <f t="shared" si="156"/>
        <v>40.14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t="b">
        <v>0</v>
      </c>
      <c r="N2504" s="10" t="s">
        <v>8297</v>
      </c>
      <c r="O2504" s="15" t="s">
        <v>8334</v>
      </c>
      <c r="P2504" s="10" t="s">
        <v>8351</v>
      </c>
      <c r="Q2504" s="10">
        <f t="shared" si="157"/>
        <v>0</v>
      </c>
      <c r="R2504" s="10">
        <f t="shared" si="156"/>
        <v>17.2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t="b">
        <v>0</v>
      </c>
      <c r="N2505" s="10" t="s">
        <v>8297</v>
      </c>
      <c r="O2505" s="15" t="s">
        <v>8334</v>
      </c>
      <c r="P2505" s="10" t="s">
        <v>8351</v>
      </c>
      <c r="Q2505" s="10">
        <f t="shared" si="157"/>
        <v>0</v>
      </c>
      <c r="R2505" s="10">
        <f t="shared" si="156"/>
        <v>0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t="b">
        <v>0</v>
      </c>
      <c r="N2506" s="10" t="s">
        <v>8297</v>
      </c>
      <c r="O2506" s="15" t="s">
        <v>8334</v>
      </c>
      <c r="P2506" s="10" t="s">
        <v>8351</v>
      </c>
      <c r="Q2506" s="10">
        <f t="shared" si="157"/>
        <v>0</v>
      </c>
      <c r="R2506" s="10">
        <f t="shared" si="156"/>
        <v>0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t="b">
        <v>0</v>
      </c>
      <c r="N2507" s="10" t="s">
        <v>8297</v>
      </c>
      <c r="O2507" s="15" t="s">
        <v>8334</v>
      </c>
      <c r="P2507" s="10" t="s">
        <v>8351</v>
      </c>
      <c r="Q2507" s="10">
        <f t="shared" si="157"/>
        <v>0</v>
      </c>
      <c r="R2507" s="10">
        <f t="shared" si="156"/>
        <v>0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t="b">
        <v>0</v>
      </c>
      <c r="N2508" s="10" t="s">
        <v>8297</v>
      </c>
      <c r="O2508" s="15" t="s">
        <v>8334</v>
      </c>
      <c r="P2508" s="10" t="s">
        <v>8351</v>
      </c>
      <c r="Q2508" s="10">
        <f t="shared" si="157"/>
        <v>1</v>
      </c>
      <c r="R2508" s="10">
        <f t="shared" si="156"/>
        <v>15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t="b">
        <v>0</v>
      </c>
      <c r="N2509" s="10" t="s">
        <v>8297</v>
      </c>
      <c r="O2509" s="15" t="s">
        <v>8334</v>
      </c>
      <c r="P2509" s="10" t="s">
        <v>8351</v>
      </c>
      <c r="Q2509" s="10">
        <f t="shared" si="157"/>
        <v>0</v>
      </c>
      <c r="R2509" s="10">
        <f t="shared" si="156"/>
        <v>0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t="b">
        <v>0</v>
      </c>
      <c r="N2510" s="10" t="s">
        <v>8297</v>
      </c>
      <c r="O2510" s="15" t="s">
        <v>8334</v>
      </c>
      <c r="P2510" s="10" t="s">
        <v>8351</v>
      </c>
      <c r="Q2510" s="10">
        <f t="shared" si="157"/>
        <v>0</v>
      </c>
      <c r="R2510" s="10">
        <f t="shared" si="156"/>
        <v>0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t="b">
        <v>0</v>
      </c>
      <c r="N2511" s="10" t="s">
        <v>8297</v>
      </c>
      <c r="O2511" s="15" t="s">
        <v>8334</v>
      </c>
      <c r="P2511" s="10" t="s">
        <v>8351</v>
      </c>
      <c r="Q2511" s="10">
        <f t="shared" si="157"/>
        <v>1</v>
      </c>
      <c r="R2511" s="10">
        <f t="shared" si="156"/>
        <v>35.71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t="b">
        <v>0</v>
      </c>
      <c r="N2512" s="10" t="s">
        <v>8297</v>
      </c>
      <c r="O2512" s="15" t="s">
        <v>8334</v>
      </c>
      <c r="P2512" s="10" t="s">
        <v>8351</v>
      </c>
      <c r="Q2512" s="10">
        <f t="shared" si="157"/>
        <v>0</v>
      </c>
      <c r="R2512" s="10">
        <f t="shared" si="156"/>
        <v>37.5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t="b">
        <v>0</v>
      </c>
      <c r="N2513" s="10" t="s">
        <v>8297</v>
      </c>
      <c r="O2513" s="15" t="s">
        <v>8334</v>
      </c>
      <c r="P2513" s="10" t="s">
        <v>8351</v>
      </c>
      <c r="Q2513" s="10">
        <f t="shared" si="157"/>
        <v>0</v>
      </c>
      <c r="R2513" s="10">
        <f t="shared" si="156"/>
        <v>0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t="b">
        <v>0</v>
      </c>
      <c r="N2514" s="10" t="s">
        <v>8297</v>
      </c>
      <c r="O2514" s="15" t="s">
        <v>8334</v>
      </c>
      <c r="P2514" s="10" t="s">
        <v>8351</v>
      </c>
      <c r="Q2514" s="10">
        <f t="shared" si="157"/>
        <v>0</v>
      </c>
      <c r="R2514" s="10">
        <f t="shared" si="156"/>
        <v>0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t="b">
        <v>0</v>
      </c>
      <c r="N2515" s="10" t="s">
        <v>8297</v>
      </c>
      <c r="O2515" s="15" t="s">
        <v>8334</v>
      </c>
      <c r="P2515" s="10" t="s">
        <v>8351</v>
      </c>
      <c r="Q2515" s="10">
        <f t="shared" si="157"/>
        <v>0</v>
      </c>
      <c r="R2515" s="10">
        <f t="shared" si="156"/>
        <v>0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t="b">
        <v>0</v>
      </c>
      <c r="N2516" s="10" t="s">
        <v>8297</v>
      </c>
      <c r="O2516" s="15" t="s">
        <v>8334</v>
      </c>
      <c r="P2516" s="10" t="s">
        <v>8351</v>
      </c>
      <c r="Q2516" s="10">
        <f t="shared" si="157"/>
        <v>2</v>
      </c>
      <c r="R2516" s="10">
        <f t="shared" si="156"/>
        <v>52.5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t="b">
        <v>0</v>
      </c>
      <c r="N2517" s="10" t="s">
        <v>8297</v>
      </c>
      <c r="O2517" s="15" t="s">
        <v>8334</v>
      </c>
      <c r="P2517" s="10" t="s">
        <v>8351</v>
      </c>
      <c r="Q2517" s="10">
        <f t="shared" si="157"/>
        <v>19</v>
      </c>
      <c r="R2517" s="10">
        <f t="shared" si="156"/>
        <v>77.5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t="b">
        <v>0</v>
      </c>
      <c r="N2518" s="10" t="s">
        <v>8297</v>
      </c>
      <c r="O2518" s="15" t="s">
        <v>8334</v>
      </c>
      <c r="P2518" s="10" t="s">
        <v>8351</v>
      </c>
      <c r="Q2518" s="10">
        <f t="shared" si="157"/>
        <v>0</v>
      </c>
      <c r="R2518" s="10">
        <f t="shared" si="156"/>
        <v>0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t="b">
        <v>0</v>
      </c>
      <c r="N2519" s="10" t="s">
        <v>8297</v>
      </c>
      <c r="O2519" s="15" t="s">
        <v>8334</v>
      </c>
      <c r="P2519" s="10" t="s">
        <v>8351</v>
      </c>
      <c r="Q2519" s="10">
        <f t="shared" si="157"/>
        <v>10</v>
      </c>
      <c r="R2519" s="10">
        <f t="shared" si="156"/>
        <v>53.55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t="b">
        <v>0</v>
      </c>
      <c r="N2520" s="10" t="s">
        <v>8297</v>
      </c>
      <c r="O2520" s="15" t="s">
        <v>8334</v>
      </c>
      <c r="P2520" s="10" t="s">
        <v>8351</v>
      </c>
      <c r="Q2520" s="10">
        <f t="shared" si="157"/>
        <v>0</v>
      </c>
      <c r="R2520" s="10">
        <f t="shared" si="156"/>
        <v>0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t="b">
        <v>0</v>
      </c>
      <c r="N2521" s="10" t="s">
        <v>8297</v>
      </c>
      <c r="O2521" s="15" t="s">
        <v>8334</v>
      </c>
      <c r="P2521" s="10" t="s">
        <v>8351</v>
      </c>
      <c r="Q2521" s="10">
        <f t="shared" si="157"/>
        <v>0</v>
      </c>
      <c r="R2521" s="10">
        <f t="shared" si="156"/>
        <v>16.25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t="b">
        <v>0</v>
      </c>
      <c r="N2522" s="10" t="s">
        <v>8297</v>
      </c>
      <c r="O2522" s="15" t="s">
        <v>8334</v>
      </c>
      <c r="P2522" s="10" t="s">
        <v>8351</v>
      </c>
      <c r="Q2522" s="10">
        <f t="shared" si="157"/>
        <v>0</v>
      </c>
      <c r="R2522" s="10">
        <f t="shared" si="156"/>
        <v>0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t="b">
        <v>1</v>
      </c>
      <c r="N2523" s="10" t="s">
        <v>8298</v>
      </c>
      <c r="O2523" s="15" t="s">
        <v>8323</v>
      </c>
      <c r="P2523" s="10" t="s">
        <v>8352</v>
      </c>
      <c r="Q2523" s="10">
        <f t="shared" si="157"/>
        <v>109</v>
      </c>
      <c r="R2523" s="10">
        <f t="shared" si="156"/>
        <v>103.68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t="b">
        <v>1</v>
      </c>
      <c r="N2524" s="10" t="s">
        <v>8298</v>
      </c>
      <c r="O2524" s="15" t="s">
        <v>8323</v>
      </c>
      <c r="P2524" s="10" t="s">
        <v>8352</v>
      </c>
      <c r="Q2524" s="10">
        <f t="shared" si="157"/>
        <v>100</v>
      </c>
      <c r="R2524" s="10">
        <f t="shared" si="156"/>
        <v>185.19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t="b">
        <v>1</v>
      </c>
      <c r="N2525" s="10" t="s">
        <v>8298</v>
      </c>
      <c r="O2525" s="15" t="s">
        <v>8323</v>
      </c>
      <c r="P2525" s="10" t="s">
        <v>8352</v>
      </c>
      <c r="Q2525" s="10">
        <f t="shared" si="157"/>
        <v>156</v>
      </c>
      <c r="R2525" s="10">
        <f t="shared" si="156"/>
        <v>54.15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t="b">
        <v>1</v>
      </c>
      <c r="N2526" s="10" t="s">
        <v>8298</v>
      </c>
      <c r="O2526" s="15" t="s">
        <v>8323</v>
      </c>
      <c r="P2526" s="10" t="s">
        <v>8352</v>
      </c>
      <c r="Q2526" s="10">
        <f t="shared" si="157"/>
        <v>102</v>
      </c>
      <c r="R2526" s="10">
        <f t="shared" si="156"/>
        <v>177.21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t="b">
        <v>1</v>
      </c>
      <c r="N2527" s="10" t="s">
        <v>8298</v>
      </c>
      <c r="O2527" s="15" t="s">
        <v>8323</v>
      </c>
      <c r="P2527" s="10" t="s">
        <v>8352</v>
      </c>
      <c r="Q2527" s="10">
        <f t="shared" si="157"/>
        <v>100</v>
      </c>
      <c r="R2527" s="10">
        <f t="shared" si="156"/>
        <v>100.33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t="b">
        <v>1</v>
      </c>
      <c r="N2528" s="10" t="s">
        <v>8298</v>
      </c>
      <c r="O2528" s="15" t="s">
        <v>8323</v>
      </c>
      <c r="P2528" s="10" t="s">
        <v>8352</v>
      </c>
      <c r="Q2528" s="10">
        <f t="shared" si="157"/>
        <v>113</v>
      </c>
      <c r="R2528" s="10">
        <f t="shared" si="156"/>
        <v>136.91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t="b">
        <v>1</v>
      </c>
      <c r="N2529" s="10" t="s">
        <v>8298</v>
      </c>
      <c r="O2529" s="15" t="s">
        <v>8323</v>
      </c>
      <c r="P2529" s="10" t="s">
        <v>8352</v>
      </c>
      <c r="Q2529" s="10">
        <f t="shared" si="157"/>
        <v>102</v>
      </c>
      <c r="R2529" s="10">
        <f t="shared" si="156"/>
        <v>57.54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t="b">
        <v>1</v>
      </c>
      <c r="N2530" s="10" t="s">
        <v>8298</v>
      </c>
      <c r="O2530" s="15" t="s">
        <v>8323</v>
      </c>
      <c r="P2530" s="10" t="s">
        <v>8352</v>
      </c>
      <c r="Q2530" s="10">
        <f t="shared" si="157"/>
        <v>107</v>
      </c>
      <c r="R2530" s="10">
        <f t="shared" si="156"/>
        <v>52.96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t="b">
        <v>1</v>
      </c>
      <c r="N2531" s="10" t="s">
        <v>8298</v>
      </c>
      <c r="O2531" s="15" t="s">
        <v>8323</v>
      </c>
      <c r="P2531" s="10" t="s">
        <v>8352</v>
      </c>
      <c r="Q2531" s="10">
        <f t="shared" si="157"/>
        <v>104</v>
      </c>
      <c r="R2531" s="10">
        <f t="shared" si="156"/>
        <v>82.33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t="b">
        <v>1</v>
      </c>
      <c r="N2532" s="10" t="s">
        <v>8298</v>
      </c>
      <c r="O2532" s="15" t="s">
        <v>8323</v>
      </c>
      <c r="P2532" s="10" t="s">
        <v>8352</v>
      </c>
      <c r="Q2532" s="10">
        <f t="shared" si="157"/>
        <v>100</v>
      </c>
      <c r="R2532" s="10">
        <f t="shared" si="156"/>
        <v>135.41999999999999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t="b">
        <v>1</v>
      </c>
      <c r="N2533" s="10" t="s">
        <v>8298</v>
      </c>
      <c r="O2533" s="15" t="s">
        <v>8323</v>
      </c>
      <c r="P2533" s="10" t="s">
        <v>8352</v>
      </c>
      <c r="Q2533" s="10">
        <f t="shared" si="157"/>
        <v>100</v>
      </c>
      <c r="R2533" s="10">
        <f t="shared" si="156"/>
        <v>74.069999999999993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t="b">
        <v>1</v>
      </c>
      <c r="N2534" s="10" t="s">
        <v>8298</v>
      </c>
      <c r="O2534" s="15" t="s">
        <v>8323</v>
      </c>
      <c r="P2534" s="10" t="s">
        <v>8352</v>
      </c>
      <c r="Q2534" s="10">
        <f t="shared" si="157"/>
        <v>126</v>
      </c>
      <c r="R2534" s="10">
        <f t="shared" si="156"/>
        <v>84.08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t="b">
        <v>1</v>
      </c>
      <c r="N2535" s="10" t="s">
        <v>8298</v>
      </c>
      <c r="O2535" s="15" t="s">
        <v>8323</v>
      </c>
      <c r="P2535" s="10" t="s">
        <v>8352</v>
      </c>
      <c r="Q2535" s="10">
        <f t="shared" si="157"/>
        <v>111</v>
      </c>
      <c r="R2535" s="10">
        <f t="shared" si="156"/>
        <v>61.03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t="b">
        <v>1</v>
      </c>
      <c r="N2536" s="10" t="s">
        <v>8298</v>
      </c>
      <c r="O2536" s="15" t="s">
        <v>8323</v>
      </c>
      <c r="P2536" s="10" t="s">
        <v>8352</v>
      </c>
      <c r="Q2536" s="10">
        <f t="shared" si="157"/>
        <v>105</v>
      </c>
      <c r="R2536" s="10">
        <f t="shared" si="156"/>
        <v>150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t="b">
        <v>1</v>
      </c>
      <c r="N2537" s="10" t="s">
        <v>8298</v>
      </c>
      <c r="O2537" s="15" t="s">
        <v>8323</v>
      </c>
      <c r="P2537" s="10" t="s">
        <v>8352</v>
      </c>
      <c r="Q2537" s="10">
        <f t="shared" si="157"/>
        <v>104</v>
      </c>
      <c r="R2537" s="10">
        <f t="shared" si="156"/>
        <v>266.08999999999997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t="b">
        <v>1</v>
      </c>
      <c r="N2538" s="10" t="s">
        <v>8298</v>
      </c>
      <c r="O2538" s="15" t="s">
        <v>8323</v>
      </c>
      <c r="P2538" s="10" t="s">
        <v>8352</v>
      </c>
      <c r="Q2538" s="10">
        <f t="shared" si="157"/>
        <v>116</v>
      </c>
      <c r="R2538" s="10">
        <f t="shared" si="156"/>
        <v>7.25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t="b">
        <v>1</v>
      </c>
      <c r="N2539" s="10" t="s">
        <v>8298</v>
      </c>
      <c r="O2539" s="15" t="s">
        <v>8323</v>
      </c>
      <c r="P2539" s="10" t="s">
        <v>8352</v>
      </c>
      <c r="Q2539" s="10">
        <f t="shared" si="157"/>
        <v>110</v>
      </c>
      <c r="R2539" s="10">
        <f t="shared" si="156"/>
        <v>100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t="b">
        <v>1</v>
      </c>
      <c r="N2540" s="10" t="s">
        <v>8298</v>
      </c>
      <c r="O2540" s="15" t="s">
        <v>8323</v>
      </c>
      <c r="P2540" s="10" t="s">
        <v>8352</v>
      </c>
      <c r="Q2540" s="10">
        <f t="shared" si="157"/>
        <v>113</v>
      </c>
      <c r="R2540" s="10">
        <f t="shared" si="156"/>
        <v>109.96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t="b">
        <v>1</v>
      </c>
      <c r="N2541" s="10" t="s">
        <v>8298</v>
      </c>
      <c r="O2541" s="15" t="s">
        <v>8323</v>
      </c>
      <c r="P2541" s="10" t="s">
        <v>8352</v>
      </c>
      <c r="Q2541" s="10">
        <f t="shared" si="157"/>
        <v>100</v>
      </c>
      <c r="R2541" s="10">
        <f t="shared" si="156"/>
        <v>169.92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t="b">
        <v>1</v>
      </c>
      <c r="N2542" s="10" t="s">
        <v>8298</v>
      </c>
      <c r="O2542" s="15" t="s">
        <v>8323</v>
      </c>
      <c r="P2542" s="10" t="s">
        <v>8352</v>
      </c>
      <c r="Q2542" s="10">
        <f t="shared" si="157"/>
        <v>103</v>
      </c>
      <c r="R2542" s="10">
        <f t="shared" si="156"/>
        <v>95.74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t="b">
        <v>1</v>
      </c>
      <c r="N2543" s="10" t="s">
        <v>8298</v>
      </c>
      <c r="O2543" s="15" t="s">
        <v>8323</v>
      </c>
      <c r="P2543" s="10" t="s">
        <v>8352</v>
      </c>
      <c r="Q2543" s="10">
        <f t="shared" si="157"/>
        <v>107</v>
      </c>
      <c r="R2543" s="10">
        <f t="shared" si="156"/>
        <v>59.46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t="b">
        <v>1</v>
      </c>
      <c r="N2544" s="10" t="s">
        <v>8298</v>
      </c>
      <c r="O2544" s="15" t="s">
        <v>8323</v>
      </c>
      <c r="P2544" s="10" t="s">
        <v>8352</v>
      </c>
      <c r="Q2544" s="10">
        <f t="shared" si="157"/>
        <v>104</v>
      </c>
      <c r="R2544" s="10">
        <f t="shared" si="156"/>
        <v>55.77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t="b">
        <v>1</v>
      </c>
      <c r="N2545" s="10" t="s">
        <v>8298</v>
      </c>
      <c r="O2545" s="15" t="s">
        <v>8323</v>
      </c>
      <c r="P2545" s="10" t="s">
        <v>8352</v>
      </c>
      <c r="Q2545" s="10">
        <f t="shared" si="157"/>
        <v>156</v>
      </c>
      <c r="R2545" s="10">
        <f t="shared" si="156"/>
        <v>30.08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t="b">
        <v>1</v>
      </c>
      <c r="N2546" s="10" t="s">
        <v>8298</v>
      </c>
      <c r="O2546" s="15" t="s">
        <v>8323</v>
      </c>
      <c r="P2546" s="10" t="s">
        <v>8352</v>
      </c>
      <c r="Q2546" s="10">
        <f t="shared" si="157"/>
        <v>101</v>
      </c>
      <c r="R2546" s="10">
        <f t="shared" si="156"/>
        <v>88.44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t="b">
        <v>1</v>
      </c>
      <c r="N2547" s="10" t="s">
        <v>8298</v>
      </c>
      <c r="O2547" s="15" t="s">
        <v>8323</v>
      </c>
      <c r="P2547" s="10" t="s">
        <v>8352</v>
      </c>
      <c r="Q2547" s="10">
        <f t="shared" si="157"/>
        <v>195</v>
      </c>
      <c r="R2547" s="10">
        <f t="shared" si="156"/>
        <v>64.03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t="b">
        <v>1</v>
      </c>
      <c r="N2548" s="10" t="s">
        <v>8298</v>
      </c>
      <c r="O2548" s="15" t="s">
        <v>8323</v>
      </c>
      <c r="P2548" s="10" t="s">
        <v>8352</v>
      </c>
      <c r="Q2548" s="10">
        <f t="shared" si="157"/>
        <v>112</v>
      </c>
      <c r="R2548" s="10">
        <f t="shared" si="156"/>
        <v>60.15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t="b">
        <v>1</v>
      </c>
      <c r="N2549" s="10" t="s">
        <v>8298</v>
      </c>
      <c r="O2549" s="15" t="s">
        <v>8323</v>
      </c>
      <c r="P2549" s="10" t="s">
        <v>8352</v>
      </c>
      <c r="Q2549" s="10">
        <f t="shared" si="157"/>
        <v>120</v>
      </c>
      <c r="R2549" s="10">
        <f t="shared" si="156"/>
        <v>49.19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t="b">
        <v>1</v>
      </c>
      <c r="N2550" s="10" t="s">
        <v>8298</v>
      </c>
      <c r="O2550" s="15" t="s">
        <v>8323</v>
      </c>
      <c r="P2550" s="10" t="s">
        <v>8352</v>
      </c>
      <c r="Q2550" s="10">
        <f t="shared" si="157"/>
        <v>102</v>
      </c>
      <c r="R2550" s="10">
        <f t="shared" si="156"/>
        <v>165.16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t="b">
        <v>1</v>
      </c>
      <c r="N2551" s="10" t="s">
        <v>8298</v>
      </c>
      <c r="O2551" s="15" t="s">
        <v>8323</v>
      </c>
      <c r="P2551" s="10" t="s">
        <v>8352</v>
      </c>
      <c r="Q2551" s="10">
        <f t="shared" si="157"/>
        <v>103</v>
      </c>
      <c r="R2551" s="10">
        <f t="shared" si="156"/>
        <v>43.62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t="b">
        <v>1</v>
      </c>
      <c r="N2552" s="10" t="s">
        <v>8298</v>
      </c>
      <c r="O2552" s="15" t="s">
        <v>8323</v>
      </c>
      <c r="P2552" s="10" t="s">
        <v>8352</v>
      </c>
      <c r="Q2552" s="10">
        <f t="shared" si="157"/>
        <v>101</v>
      </c>
      <c r="R2552" s="10">
        <f t="shared" si="156"/>
        <v>43.7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t="b">
        <v>1</v>
      </c>
      <c r="N2553" s="10" t="s">
        <v>8298</v>
      </c>
      <c r="O2553" s="15" t="s">
        <v>8323</v>
      </c>
      <c r="P2553" s="10" t="s">
        <v>8352</v>
      </c>
      <c r="Q2553" s="10">
        <f t="shared" si="157"/>
        <v>103</v>
      </c>
      <c r="R2553" s="10">
        <f t="shared" si="156"/>
        <v>67.42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t="b">
        <v>1</v>
      </c>
      <c r="N2554" s="10" t="s">
        <v>8298</v>
      </c>
      <c r="O2554" s="15" t="s">
        <v>8323</v>
      </c>
      <c r="P2554" s="10" t="s">
        <v>8352</v>
      </c>
      <c r="Q2554" s="10">
        <f t="shared" si="157"/>
        <v>107</v>
      </c>
      <c r="R2554" s="10">
        <f t="shared" si="156"/>
        <v>177.5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t="b">
        <v>1</v>
      </c>
      <c r="N2555" s="10" t="s">
        <v>8298</v>
      </c>
      <c r="O2555" s="15" t="s">
        <v>8323</v>
      </c>
      <c r="P2555" s="10" t="s">
        <v>8352</v>
      </c>
      <c r="Q2555" s="10">
        <f t="shared" si="157"/>
        <v>156</v>
      </c>
      <c r="R2555" s="10">
        <f t="shared" si="156"/>
        <v>38.880000000000003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t="b">
        <v>1</v>
      </c>
      <c r="N2556" s="10" t="s">
        <v>8298</v>
      </c>
      <c r="O2556" s="15" t="s">
        <v>8323</v>
      </c>
      <c r="P2556" s="10" t="s">
        <v>8352</v>
      </c>
      <c r="Q2556" s="10">
        <f t="shared" si="157"/>
        <v>123</v>
      </c>
      <c r="R2556" s="10">
        <f t="shared" si="156"/>
        <v>54.99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t="b">
        <v>1</v>
      </c>
      <c r="N2557" s="10" t="s">
        <v>8298</v>
      </c>
      <c r="O2557" s="15" t="s">
        <v>8323</v>
      </c>
      <c r="P2557" s="10" t="s">
        <v>8352</v>
      </c>
      <c r="Q2557" s="10">
        <f t="shared" si="157"/>
        <v>107</v>
      </c>
      <c r="R2557" s="10">
        <f t="shared" si="156"/>
        <v>61.34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t="b">
        <v>1</v>
      </c>
      <c r="N2558" s="10" t="s">
        <v>8298</v>
      </c>
      <c r="O2558" s="15" t="s">
        <v>8323</v>
      </c>
      <c r="P2558" s="10" t="s">
        <v>8352</v>
      </c>
      <c r="Q2558" s="10">
        <f t="shared" si="157"/>
        <v>106</v>
      </c>
      <c r="R2558" s="10">
        <f t="shared" si="156"/>
        <v>23.12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t="b">
        <v>1</v>
      </c>
      <c r="N2559" s="10" t="s">
        <v>8298</v>
      </c>
      <c r="O2559" s="15" t="s">
        <v>8323</v>
      </c>
      <c r="P2559" s="10" t="s">
        <v>8352</v>
      </c>
      <c r="Q2559" s="10">
        <f t="shared" si="157"/>
        <v>118</v>
      </c>
      <c r="R2559" s="10">
        <f t="shared" si="156"/>
        <v>29.61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t="b">
        <v>1</v>
      </c>
      <c r="N2560" s="10" t="s">
        <v>8298</v>
      </c>
      <c r="O2560" s="15" t="s">
        <v>8323</v>
      </c>
      <c r="P2560" s="10" t="s">
        <v>8352</v>
      </c>
      <c r="Q2560" s="10">
        <f t="shared" si="157"/>
        <v>109</v>
      </c>
      <c r="R2560" s="10">
        <f t="shared" si="156"/>
        <v>75.61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t="b">
        <v>1</v>
      </c>
      <c r="N2561" s="10" t="s">
        <v>8298</v>
      </c>
      <c r="O2561" s="15" t="s">
        <v>8323</v>
      </c>
      <c r="P2561" s="10" t="s">
        <v>8352</v>
      </c>
      <c r="Q2561" s="10">
        <f t="shared" si="157"/>
        <v>111</v>
      </c>
      <c r="R2561" s="10">
        <f t="shared" si="156"/>
        <v>35.6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t="b">
        <v>1</v>
      </c>
      <c r="N2562" s="10" t="s">
        <v>8298</v>
      </c>
      <c r="O2562" s="15" t="s">
        <v>8323</v>
      </c>
      <c r="P2562" s="10" t="s">
        <v>8352</v>
      </c>
      <c r="Q2562" s="10">
        <f t="shared" si="157"/>
        <v>100</v>
      </c>
      <c r="R2562" s="10">
        <f t="shared" ref="R2562:R2625" si="160">IFERROR(ROUND(E2562/L2562,2),0)</f>
        <v>143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t="b">
        <v>0</v>
      </c>
      <c r="N2563" s="10" t="s">
        <v>8282</v>
      </c>
      <c r="O2563" s="15" t="s">
        <v>8334</v>
      </c>
      <c r="P2563" s="10" t="s">
        <v>8335</v>
      </c>
      <c r="Q2563" s="10">
        <f t="shared" ref="Q2563:Q2626" si="161">ROUND(E2563/D2563*100,0)</f>
        <v>0</v>
      </c>
      <c r="R2563" s="10">
        <f t="shared" si="160"/>
        <v>0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t="b">
        <v>0</v>
      </c>
      <c r="N2564" s="10" t="s">
        <v>8282</v>
      </c>
      <c r="O2564" s="15" t="s">
        <v>8334</v>
      </c>
      <c r="P2564" s="10" t="s">
        <v>8335</v>
      </c>
      <c r="Q2564" s="10">
        <f t="shared" si="161"/>
        <v>1</v>
      </c>
      <c r="R2564" s="10">
        <f t="shared" si="160"/>
        <v>25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t="b">
        <v>0</v>
      </c>
      <c r="N2565" s="10" t="s">
        <v>8282</v>
      </c>
      <c r="O2565" s="15" t="s">
        <v>8334</v>
      </c>
      <c r="P2565" s="10" t="s">
        <v>8335</v>
      </c>
      <c r="Q2565" s="10">
        <f t="shared" si="161"/>
        <v>0</v>
      </c>
      <c r="R2565" s="10">
        <f t="shared" si="160"/>
        <v>0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t="b">
        <v>0</v>
      </c>
      <c r="N2566" s="10" t="s">
        <v>8282</v>
      </c>
      <c r="O2566" s="15" t="s">
        <v>8334</v>
      </c>
      <c r="P2566" s="10" t="s">
        <v>8335</v>
      </c>
      <c r="Q2566" s="10">
        <f t="shared" si="161"/>
        <v>0</v>
      </c>
      <c r="R2566" s="10">
        <f t="shared" si="160"/>
        <v>0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t="b">
        <v>0</v>
      </c>
      <c r="N2567" s="10" t="s">
        <v>8282</v>
      </c>
      <c r="O2567" s="15" t="s">
        <v>8334</v>
      </c>
      <c r="P2567" s="10" t="s">
        <v>8335</v>
      </c>
      <c r="Q2567" s="10">
        <f t="shared" si="161"/>
        <v>1</v>
      </c>
      <c r="R2567" s="10">
        <f t="shared" si="160"/>
        <v>100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t="b">
        <v>0</v>
      </c>
      <c r="N2568" s="10" t="s">
        <v>8282</v>
      </c>
      <c r="O2568" s="15" t="s">
        <v>8334</v>
      </c>
      <c r="P2568" s="10" t="s">
        <v>8335</v>
      </c>
      <c r="Q2568" s="10">
        <f t="shared" si="161"/>
        <v>0</v>
      </c>
      <c r="R2568" s="10">
        <f t="shared" si="160"/>
        <v>0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t="b">
        <v>0</v>
      </c>
      <c r="N2569" s="10" t="s">
        <v>8282</v>
      </c>
      <c r="O2569" s="15" t="s">
        <v>8334</v>
      </c>
      <c r="P2569" s="10" t="s">
        <v>8335</v>
      </c>
      <c r="Q2569" s="10">
        <f t="shared" si="161"/>
        <v>0</v>
      </c>
      <c r="R2569" s="10">
        <f t="shared" si="160"/>
        <v>60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t="b">
        <v>0</v>
      </c>
      <c r="N2570" s="10" t="s">
        <v>8282</v>
      </c>
      <c r="O2570" s="15" t="s">
        <v>8334</v>
      </c>
      <c r="P2570" s="10" t="s">
        <v>8335</v>
      </c>
      <c r="Q2570" s="10">
        <f t="shared" si="161"/>
        <v>1</v>
      </c>
      <c r="R2570" s="10">
        <f t="shared" si="160"/>
        <v>50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t="b">
        <v>0</v>
      </c>
      <c r="N2571" s="10" t="s">
        <v>8282</v>
      </c>
      <c r="O2571" s="15" t="s">
        <v>8334</v>
      </c>
      <c r="P2571" s="10" t="s">
        <v>8335</v>
      </c>
      <c r="Q2571" s="10">
        <f t="shared" si="161"/>
        <v>2</v>
      </c>
      <c r="R2571" s="10">
        <f t="shared" si="160"/>
        <v>72.5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t="b">
        <v>0</v>
      </c>
      <c r="N2572" s="10" t="s">
        <v>8282</v>
      </c>
      <c r="O2572" s="15" t="s">
        <v>8334</v>
      </c>
      <c r="P2572" s="10" t="s">
        <v>8335</v>
      </c>
      <c r="Q2572" s="10">
        <f t="shared" si="161"/>
        <v>1</v>
      </c>
      <c r="R2572" s="10">
        <f t="shared" si="160"/>
        <v>29.5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t="b">
        <v>0</v>
      </c>
      <c r="N2573" s="10" t="s">
        <v>8282</v>
      </c>
      <c r="O2573" s="15" t="s">
        <v>8334</v>
      </c>
      <c r="P2573" s="10" t="s">
        <v>8335</v>
      </c>
      <c r="Q2573" s="10">
        <f t="shared" si="161"/>
        <v>0</v>
      </c>
      <c r="R2573" s="10">
        <f t="shared" si="160"/>
        <v>62.5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t="b">
        <v>0</v>
      </c>
      <c r="N2574" s="10" t="s">
        <v>8282</v>
      </c>
      <c r="O2574" s="15" t="s">
        <v>8334</v>
      </c>
      <c r="P2574" s="10" t="s">
        <v>8335</v>
      </c>
      <c r="Q2574" s="10">
        <f t="shared" si="161"/>
        <v>0</v>
      </c>
      <c r="R2574" s="10">
        <f t="shared" si="160"/>
        <v>0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t="b">
        <v>0</v>
      </c>
      <c r="N2575" s="10" t="s">
        <v>8282</v>
      </c>
      <c r="O2575" s="15" t="s">
        <v>8334</v>
      </c>
      <c r="P2575" s="10" t="s">
        <v>8335</v>
      </c>
      <c r="Q2575" s="10">
        <f t="shared" si="161"/>
        <v>0</v>
      </c>
      <c r="R2575" s="10">
        <f t="shared" si="160"/>
        <v>0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t="b">
        <v>0</v>
      </c>
      <c r="N2576" s="10" t="s">
        <v>8282</v>
      </c>
      <c r="O2576" s="15" t="s">
        <v>8334</v>
      </c>
      <c r="P2576" s="10" t="s">
        <v>8335</v>
      </c>
      <c r="Q2576" s="10">
        <f t="shared" si="161"/>
        <v>0</v>
      </c>
      <c r="R2576" s="10">
        <f t="shared" si="160"/>
        <v>0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t="b">
        <v>0</v>
      </c>
      <c r="N2577" s="10" t="s">
        <v>8282</v>
      </c>
      <c r="O2577" s="15" t="s">
        <v>8334</v>
      </c>
      <c r="P2577" s="10" t="s">
        <v>8335</v>
      </c>
      <c r="Q2577" s="10">
        <f t="shared" si="161"/>
        <v>0</v>
      </c>
      <c r="R2577" s="10">
        <f t="shared" si="160"/>
        <v>0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t="b">
        <v>0</v>
      </c>
      <c r="N2578" s="10" t="s">
        <v>8282</v>
      </c>
      <c r="O2578" s="15" t="s">
        <v>8334</v>
      </c>
      <c r="P2578" s="10" t="s">
        <v>8335</v>
      </c>
      <c r="Q2578" s="10">
        <f t="shared" si="161"/>
        <v>0</v>
      </c>
      <c r="R2578" s="10">
        <f t="shared" si="160"/>
        <v>0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t="b">
        <v>0</v>
      </c>
      <c r="N2579" s="10" t="s">
        <v>8282</v>
      </c>
      <c r="O2579" s="15" t="s">
        <v>8334</v>
      </c>
      <c r="P2579" s="10" t="s">
        <v>8335</v>
      </c>
      <c r="Q2579" s="10">
        <f t="shared" si="161"/>
        <v>0</v>
      </c>
      <c r="R2579" s="10">
        <f t="shared" si="160"/>
        <v>0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t="b">
        <v>0</v>
      </c>
      <c r="N2580" s="10" t="s">
        <v>8282</v>
      </c>
      <c r="O2580" s="15" t="s">
        <v>8334</v>
      </c>
      <c r="P2580" s="10" t="s">
        <v>8335</v>
      </c>
      <c r="Q2580" s="10">
        <f t="shared" si="161"/>
        <v>0</v>
      </c>
      <c r="R2580" s="10">
        <f t="shared" si="160"/>
        <v>0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t="b">
        <v>0</v>
      </c>
      <c r="N2581" s="10" t="s">
        <v>8282</v>
      </c>
      <c r="O2581" s="15" t="s">
        <v>8334</v>
      </c>
      <c r="P2581" s="10" t="s">
        <v>8335</v>
      </c>
      <c r="Q2581" s="10">
        <f t="shared" si="161"/>
        <v>0</v>
      </c>
      <c r="R2581" s="10">
        <f t="shared" si="160"/>
        <v>23.08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t="b">
        <v>0</v>
      </c>
      <c r="N2582" s="10" t="s">
        <v>8282</v>
      </c>
      <c r="O2582" s="15" t="s">
        <v>8334</v>
      </c>
      <c r="P2582" s="10" t="s">
        <v>8335</v>
      </c>
      <c r="Q2582" s="10">
        <f t="shared" si="161"/>
        <v>1</v>
      </c>
      <c r="R2582" s="10">
        <f t="shared" si="160"/>
        <v>25.5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t="b">
        <v>0</v>
      </c>
      <c r="N2583" s="10" t="s">
        <v>8282</v>
      </c>
      <c r="O2583" s="15" t="s">
        <v>8334</v>
      </c>
      <c r="P2583" s="10" t="s">
        <v>8335</v>
      </c>
      <c r="Q2583" s="10">
        <f t="shared" si="161"/>
        <v>11</v>
      </c>
      <c r="R2583" s="10">
        <f t="shared" si="160"/>
        <v>48.18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t="b">
        <v>0</v>
      </c>
      <c r="N2584" s="10" t="s">
        <v>8282</v>
      </c>
      <c r="O2584" s="15" t="s">
        <v>8334</v>
      </c>
      <c r="P2584" s="10" t="s">
        <v>8335</v>
      </c>
      <c r="Q2584" s="10">
        <f t="shared" si="161"/>
        <v>0</v>
      </c>
      <c r="R2584" s="10">
        <f t="shared" si="160"/>
        <v>1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t="b">
        <v>0</v>
      </c>
      <c r="N2585" s="10" t="s">
        <v>8282</v>
      </c>
      <c r="O2585" s="15" t="s">
        <v>8334</v>
      </c>
      <c r="P2585" s="10" t="s">
        <v>8335</v>
      </c>
      <c r="Q2585" s="10">
        <f t="shared" si="161"/>
        <v>1</v>
      </c>
      <c r="R2585" s="10">
        <f t="shared" si="160"/>
        <v>1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t="b">
        <v>0</v>
      </c>
      <c r="N2586" s="10" t="s">
        <v>8282</v>
      </c>
      <c r="O2586" s="15" t="s">
        <v>8334</v>
      </c>
      <c r="P2586" s="10" t="s">
        <v>8335</v>
      </c>
      <c r="Q2586" s="10">
        <f t="shared" si="161"/>
        <v>0</v>
      </c>
      <c r="R2586" s="10">
        <f t="shared" si="160"/>
        <v>0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t="b">
        <v>0</v>
      </c>
      <c r="N2587" s="10" t="s">
        <v>8282</v>
      </c>
      <c r="O2587" s="15" t="s">
        <v>8334</v>
      </c>
      <c r="P2587" s="10" t="s">
        <v>8335</v>
      </c>
      <c r="Q2587" s="10">
        <f t="shared" si="161"/>
        <v>0</v>
      </c>
      <c r="R2587" s="10">
        <f t="shared" si="160"/>
        <v>50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t="b">
        <v>0</v>
      </c>
      <c r="N2588" s="10" t="s">
        <v>8282</v>
      </c>
      <c r="O2588" s="15" t="s">
        <v>8334</v>
      </c>
      <c r="P2588" s="10" t="s">
        <v>8335</v>
      </c>
      <c r="Q2588" s="10">
        <f t="shared" si="161"/>
        <v>0</v>
      </c>
      <c r="R2588" s="10">
        <f t="shared" si="160"/>
        <v>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t="b">
        <v>0</v>
      </c>
      <c r="N2589" s="10" t="s">
        <v>8282</v>
      </c>
      <c r="O2589" s="15" t="s">
        <v>8334</v>
      </c>
      <c r="P2589" s="10" t="s">
        <v>8335</v>
      </c>
      <c r="Q2589" s="10">
        <f t="shared" si="161"/>
        <v>2</v>
      </c>
      <c r="R2589" s="10">
        <f t="shared" si="160"/>
        <v>202.83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t="b">
        <v>0</v>
      </c>
      <c r="N2590" s="10" t="s">
        <v>8282</v>
      </c>
      <c r="O2590" s="15" t="s">
        <v>8334</v>
      </c>
      <c r="P2590" s="10" t="s">
        <v>8335</v>
      </c>
      <c r="Q2590" s="10">
        <f t="shared" si="161"/>
        <v>4</v>
      </c>
      <c r="R2590" s="10">
        <f t="shared" si="160"/>
        <v>29.13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t="b">
        <v>0</v>
      </c>
      <c r="N2591" s="10" t="s">
        <v>8282</v>
      </c>
      <c r="O2591" s="15" t="s">
        <v>8334</v>
      </c>
      <c r="P2591" s="10" t="s">
        <v>8335</v>
      </c>
      <c r="Q2591" s="10">
        <f t="shared" si="161"/>
        <v>0</v>
      </c>
      <c r="R2591" s="10">
        <f t="shared" si="160"/>
        <v>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t="b">
        <v>0</v>
      </c>
      <c r="N2592" s="10" t="s">
        <v>8282</v>
      </c>
      <c r="O2592" s="15" t="s">
        <v>8334</v>
      </c>
      <c r="P2592" s="10" t="s">
        <v>8335</v>
      </c>
      <c r="Q2592" s="10">
        <f t="shared" si="161"/>
        <v>0</v>
      </c>
      <c r="R2592" s="10">
        <f t="shared" si="160"/>
        <v>0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t="b">
        <v>0</v>
      </c>
      <c r="N2593" s="10" t="s">
        <v>8282</v>
      </c>
      <c r="O2593" s="15" t="s">
        <v>8334</v>
      </c>
      <c r="P2593" s="10" t="s">
        <v>8335</v>
      </c>
      <c r="Q2593" s="10">
        <f t="shared" si="161"/>
        <v>2</v>
      </c>
      <c r="R2593" s="10">
        <f t="shared" si="160"/>
        <v>13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t="b">
        <v>0</v>
      </c>
      <c r="N2594" s="10" t="s">
        <v>8282</v>
      </c>
      <c r="O2594" s="15" t="s">
        <v>8334</v>
      </c>
      <c r="P2594" s="10" t="s">
        <v>8335</v>
      </c>
      <c r="Q2594" s="10">
        <f t="shared" si="161"/>
        <v>0</v>
      </c>
      <c r="R2594" s="10">
        <f t="shared" si="160"/>
        <v>50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t="b">
        <v>0</v>
      </c>
      <c r="N2595" s="10" t="s">
        <v>8282</v>
      </c>
      <c r="O2595" s="15" t="s">
        <v>8334</v>
      </c>
      <c r="P2595" s="10" t="s">
        <v>8335</v>
      </c>
      <c r="Q2595" s="10">
        <f t="shared" si="161"/>
        <v>0</v>
      </c>
      <c r="R2595" s="10">
        <f t="shared" si="160"/>
        <v>0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t="b">
        <v>0</v>
      </c>
      <c r="N2596" s="10" t="s">
        <v>8282</v>
      </c>
      <c r="O2596" s="15" t="s">
        <v>8334</v>
      </c>
      <c r="P2596" s="10" t="s">
        <v>8335</v>
      </c>
      <c r="Q2596" s="10">
        <f t="shared" si="161"/>
        <v>0</v>
      </c>
      <c r="R2596" s="10">
        <f t="shared" si="160"/>
        <v>1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t="b">
        <v>0</v>
      </c>
      <c r="N2597" s="10" t="s">
        <v>8282</v>
      </c>
      <c r="O2597" s="15" t="s">
        <v>8334</v>
      </c>
      <c r="P2597" s="10" t="s">
        <v>8335</v>
      </c>
      <c r="Q2597" s="10">
        <f t="shared" si="161"/>
        <v>12</v>
      </c>
      <c r="R2597" s="10">
        <f t="shared" si="160"/>
        <v>96.05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t="b">
        <v>0</v>
      </c>
      <c r="N2598" s="10" t="s">
        <v>8282</v>
      </c>
      <c r="O2598" s="15" t="s">
        <v>8334</v>
      </c>
      <c r="P2598" s="10" t="s">
        <v>8335</v>
      </c>
      <c r="Q2598" s="10">
        <f t="shared" si="161"/>
        <v>24</v>
      </c>
      <c r="R2598" s="10">
        <f t="shared" si="160"/>
        <v>305.77999999999997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t="b">
        <v>0</v>
      </c>
      <c r="N2599" s="10" t="s">
        <v>8282</v>
      </c>
      <c r="O2599" s="15" t="s">
        <v>8334</v>
      </c>
      <c r="P2599" s="10" t="s">
        <v>8335</v>
      </c>
      <c r="Q2599" s="10">
        <f t="shared" si="161"/>
        <v>6</v>
      </c>
      <c r="R2599" s="10">
        <f t="shared" si="160"/>
        <v>12.14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t="b">
        <v>0</v>
      </c>
      <c r="N2600" s="10" t="s">
        <v>8282</v>
      </c>
      <c r="O2600" s="15" t="s">
        <v>8334</v>
      </c>
      <c r="P2600" s="10" t="s">
        <v>8335</v>
      </c>
      <c r="Q2600" s="10">
        <f t="shared" si="161"/>
        <v>39</v>
      </c>
      <c r="R2600" s="10">
        <f t="shared" si="160"/>
        <v>83.57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t="b">
        <v>0</v>
      </c>
      <c r="N2601" s="10" t="s">
        <v>8282</v>
      </c>
      <c r="O2601" s="15" t="s">
        <v>8334</v>
      </c>
      <c r="P2601" s="10" t="s">
        <v>8335</v>
      </c>
      <c r="Q2601" s="10">
        <f t="shared" si="161"/>
        <v>1</v>
      </c>
      <c r="R2601" s="10">
        <f t="shared" si="160"/>
        <v>18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t="b">
        <v>0</v>
      </c>
      <c r="N2602" s="10" t="s">
        <v>8282</v>
      </c>
      <c r="O2602" s="15" t="s">
        <v>8334</v>
      </c>
      <c r="P2602" s="10" t="s">
        <v>8335</v>
      </c>
      <c r="Q2602" s="10">
        <f t="shared" si="161"/>
        <v>7</v>
      </c>
      <c r="R2602" s="10">
        <f t="shared" si="160"/>
        <v>115.53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t="b">
        <v>1</v>
      </c>
      <c r="N2603" s="10" t="s">
        <v>8299</v>
      </c>
      <c r="O2603" s="15" t="s">
        <v>8317</v>
      </c>
      <c r="P2603" s="10" t="s">
        <v>8353</v>
      </c>
      <c r="Q2603" s="10">
        <f t="shared" si="161"/>
        <v>661</v>
      </c>
      <c r="R2603" s="10">
        <f t="shared" si="160"/>
        <v>21.9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t="b">
        <v>1</v>
      </c>
      <c r="N2604" s="10" t="s">
        <v>8299</v>
      </c>
      <c r="O2604" s="15" t="s">
        <v>8317</v>
      </c>
      <c r="P2604" s="10" t="s">
        <v>8353</v>
      </c>
      <c r="Q2604" s="10">
        <f t="shared" si="161"/>
        <v>326</v>
      </c>
      <c r="R2604" s="10">
        <f t="shared" si="160"/>
        <v>80.02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t="b">
        <v>1</v>
      </c>
      <c r="N2605" s="10" t="s">
        <v>8299</v>
      </c>
      <c r="O2605" s="15" t="s">
        <v>8317</v>
      </c>
      <c r="P2605" s="10" t="s">
        <v>8353</v>
      </c>
      <c r="Q2605" s="10">
        <f t="shared" si="161"/>
        <v>101</v>
      </c>
      <c r="R2605" s="10">
        <f t="shared" si="160"/>
        <v>35.520000000000003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t="b">
        <v>1</v>
      </c>
      <c r="N2606" s="10" t="s">
        <v>8299</v>
      </c>
      <c r="O2606" s="15" t="s">
        <v>8317</v>
      </c>
      <c r="P2606" s="10" t="s">
        <v>8353</v>
      </c>
      <c r="Q2606" s="10">
        <f t="shared" si="161"/>
        <v>104</v>
      </c>
      <c r="R2606" s="10">
        <f t="shared" si="160"/>
        <v>64.930000000000007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t="b">
        <v>1</v>
      </c>
      <c r="N2607" s="10" t="s">
        <v>8299</v>
      </c>
      <c r="O2607" s="15" t="s">
        <v>8317</v>
      </c>
      <c r="P2607" s="10" t="s">
        <v>8353</v>
      </c>
      <c r="Q2607" s="10">
        <f t="shared" si="161"/>
        <v>107</v>
      </c>
      <c r="R2607" s="10">
        <f t="shared" si="160"/>
        <v>60.97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t="b">
        <v>1</v>
      </c>
      <c r="N2608" s="10" t="s">
        <v>8299</v>
      </c>
      <c r="O2608" s="15" t="s">
        <v>8317</v>
      </c>
      <c r="P2608" s="10" t="s">
        <v>8353</v>
      </c>
      <c r="Q2608" s="10">
        <f t="shared" si="161"/>
        <v>110</v>
      </c>
      <c r="R2608" s="10">
        <f t="shared" si="160"/>
        <v>31.44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t="b">
        <v>1</v>
      </c>
      <c r="N2609" s="10" t="s">
        <v>8299</v>
      </c>
      <c r="O2609" s="15" t="s">
        <v>8317</v>
      </c>
      <c r="P2609" s="10" t="s">
        <v>8353</v>
      </c>
      <c r="Q2609" s="10">
        <f t="shared" si="161"/>
        <v>408</v>
      </c>
      <c r="R2609" s="10">
        <f t="shared" si="160"/>
        <v>81.95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t="b">
        <v>1</v>
      </c>
      <c r="N2610" s="10" t="s">
        <v>8299</v>
      </c>
      <c r="O2610" s="15" t="s">
        <v>8317</v>
      </c>
      <c r="P2610" s="10" t="s">
        <v>8353</v>
      </c>
      <c r="Q2610" s="10">
        <f t="shared" si="161"/>
        <v>224</v>
      </c>
      <c r="R2610" s="10">
        <f t="shared" si="160"/>
        <v>58.93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t="b">
        <v>1</v>
      </c>
      <c r="N2611" s="10" t="s">
        <v>8299</v>
      </c>
      <c r="O2611" s="15" t="s">
        <v>8317</v>
      </c>
      <c r="P2611" s="10" t="s">
        <v>8353</v>
      </c>
      <c r="Q2611" s="10">
        <f t="shared" si="161"/>
        <v>304</v>
      </c>
      <c r="R2611" s="10">
        <f t="shared" si="160"/>
        <v>157.29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t="b">
        <v>1</v>
      </c>
      <c r="N2612" s="10" t="s">
        <v>8299</v>
      </c>
      <c r="O2612" s="15" t="s">
        <v>8317</v>
      </c>
      <c r="P2612" s="10" t="s">
        <v>8353</v>
      </c>
      <c r="Q2612" s="10">
        <f t="shared" si="161"/>
        <v>141</v>
      </c>
      <c r="R2612" s="10">
        <f t="shared" si="160"/>
        <v>55.76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t="b">
        <v>1</v>
      </c>
      <c r="N2613" s="10" t="s">
        <v>8299</v>
      </c>
      <c r="O2613" s="15" t="s">
        <v>8317</v>
      </c>
      <c r="P2613" s="10" t="s">
        <v>8353</v>
      </c>
      <c r="Q2613" s="10">
        <f t="shared" si="161"/>
        <v>2791</v>
      </c>
      <c r="R2613" s="10">
        <f t="shared" si="160"/>
        <v>83.8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t="b">
        <v>1</v>
      </c>
      <c r="N2614" s="10" t="s">
        <v>8299</v>
      </c>
      <c r="O2614" s="15" t="s">
        <v>8317</v>
      </c>
      <c r="P2614" s="10" t="s">
        <v>8353</v>
      </c>
      <c r="Q2614" s="10">
        <f t="shared" si="161"/>
        <v>172</v>
      </c>
      <c r="R2614" s="10">
        <f t="shared" si="160"/>
        <v>58.42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t="b">
        <v>1</v>
      </c>
      <c r="N2615" s="10" t="s">
        <v>8299</v>
      </c>
      <c r="O2615" s="15" t="s">
        <v>8317</v>
      </c>
      <c r="P2615" s="10" t="s">
        <v>8353</v>
      </c>
      <c r="Q2615" s="10">
        <f t="shared" si="161"/>
        <v>101</v>
      </c>
      <c r="R2615" s="10">
        <f t="shared" si="160"/>
        <v>270.57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t="b">
        <v>1</v>
      </c>
      <c r="N2616" s="10" t="s">
        <v>8299</v>
      </c>
      <c r="O2616" s="15" t="s">
        <v>8317</v>
      </c>
      <c r="P2616" s="10" t="s">
        <v>8353</v>
      </c>
      <c r="Q2616" s="10">
        <f t="shared" si="161"/>
        <v>102</v>
      </c>
      <c r="R2616" s="10">
        <f t="shared" si="160"/>
        <v>107.1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t="b">
        <v>1</v>
      </c>
      <c r="N2617" s="10" t="s">
        <v>8299</v>
      </c>
      <c r="O2617" s="15" t="s">
        <v>8317</v>
      </c>
      <c r="P2617" s="10" t="s">
        <v>8353</v>
      </c>
      <c r="Q2617" s="10">
        <f t="shared" si="161"/>
        <v>170</v>
      </c>
      <c r="R2617" s="10">
        <f t="shared" si="160"/>
        <v>47.18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t="b">
        <v>1</v>
      </c>
      <c r="N2618" s="10" t="s">
        <v>8299</v>
      </c>
      <c r="O2618" s="15" t="s">
        <v>8317</v>
      </c>
      <c r="P2618" s="10" t="s">
        <v>8353</v>
      </c>
      <c r="Q2618" s="10">
        <f t="shared" si="161"/>
        <v>115</v>
      </c>
      <c r="R2618" s="10">
        <f t="shared" si="160"/>
        <v>120.31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t="b">
        <v>1</v>
      </c>
      <c r="N2619" s="10" t="s">
        <v>8299</v>
      </c>
      <c r="O2619" s="15" t="s">
        <v>8317</v>
      </c>
      <c r="P2619" s="10" t="s">
        <v>8353</v>
      </c>
      <c r="Q2619" s="10">
        <f t="shared" si="161"/>
        <v>878</v>
      </c>
      <c r="R2619" s="10">
        <f t="shared" si="160"/>
        <v>27.6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t="b">
        <v>1</v>
      </c>
      <c r="N2620" s="10" t="s">
        <v>8299</v>
      </c>
      <c r="O2620" s="15" t="s">
        <v>8317</v>
      </c>
      <c r="P2620" s="10" t="s">
        <v>8353</v>
      </c>
      <c r="Q2620" s="10">
        <f t="shared" si="161"/>
        <v>105</v>
      </c>
      <c r="R2620" s="10">
        <f t="shared" si="160"/>
        <v>205.3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t="b">
        <v>1</v>
      </c>
      <c r="N2621" s="10" t="s">
        <v>8299</v>
      </c>
      <c r="O2621" s="15" t="s">
        <v>8317</v>
      </c>
      <c r="P2621" s="10" t="s">
        <v>8353</v>
      </c>
      <c r="Q2621" s="10">
        <f t="shared" si="161"/>
        <v>188</v>
      </c>
      <c r="R2621" s="10">
        <f t="shared" si="160"/>
        <v>35.549999999999997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t="b">
        <v>1</v>
      </c>
      <c r="N2622" s="10" t="s">
        <v>8299</v>
      </c>
      <c r="O2622" s="15" t="s">
        <v>8317</v>
      </c>
      <c r="P2622" s="10" t="s">
        <v>8353</v>
      </c>
      <c r="Q2622" s="10">
        <f t="shared" si="161"/>
        <v>144</v>
      </c>
      <c r="R2622" s="10">
        <f t="shared" si="160"/>
        <v>74.64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t="b">
        <v>1</v>
      </c>
      <c r="N2623" s="10" t="s">
        <v>8299</v>
      </c>
      <c r="O2623" s="15" t="s">
        <v>8317</v>
      </c>
      <c r="P2623" s="10" t="s">
        <v>8353</v>
      </c>
      <c r="Q2623" s="10">
        <f t="shared" si="161"/>
        <v>146</v>
      </c>
      <c r="R2623" s="10">
        <f t="shared" si="160"/>
        <v>47.06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t="b">
        <v>1</v>
      </c>
      <c r="N2624" s="10" t="s">
        <v>8299</v>
      </c>
      <c r="O2624" s="15" t="s">
        <v>8317</v>
      </c>
      <c r="P2624" s="10" t="s">
        <v>8353</v>
      </c>
      <c r="Q2624" s="10">
        <f t="shared" si="161"/>
        <v>131</v>
      </c>
      <c r="R2624" s="10">
        <f t="shared" si="160"/>
        <v>26.59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t="b">
        <v>1</v>
      </c>
      <c r="N2625" s="10" t="s">
        <v>8299</v>
      </c>
      <c r="O2625" s="15" t="s">
        <v>8317</v>
      </c>
      <c r="P2625" s="10" t="s">
        <v>8353</v>
      </c>
      <c r="Q2625" s="10">
        <f t="shared" si="161"/>
        <v>114</v>
      </c>
      <c r="R2625" s="10">
        <f t="shared" si="160"/>
        <v>36.770000000000003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t="b">
        <v>1</v>
      </c>
      <c r="N2626" s="10" t="s">
        <v>8299</v>
      </c>
      <c r="O2626" s="15" t="s">
        <v>8317</v>
      </c>
      <c r="P2626" s="10" t="s">
        <v>8353</v>
      </c>
      <c r="Q2626" s="10">
        <f t="shared" si="161"/>
        <v>1379</v>
      </c>
      <c r="R2626" s="10">
        <f t="shared" ref="R2626:R2689" si="164">IFERROR(ROUND(E2626/L2626,2),0)</f>
        <v>31.82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t="b">
        <v>1</v>
      </c>
      <c r="N2627" s="10" t="s">
        <v>8299</v>
      </c>
      <c r="O2627" s="15" t="s">
        <v>8317</v>
      </c>
      <c r="P2627" s="10" t="s">
        <v>8353</v>
      </c>
      <c r="Q2627" s="10">
        <f t="shared" ref="Q2627:Q2690" si="165">ROUND(E2627/D2627*100,0)</f>
        <v>956</v>
      </c>
      <c r="R2627" s="10">
        <f t="shared" si="164"/>
        <v>27.58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t="b">
        <v>1</v>
      </c>
      <c r="N2628" s="10" t="s">
        <v>8299</v>
      </c>
      <c r="O2628" s="15" t="s">
        <v>8317</v>
      </c>
      <c r="P2628" s="10" t="s">
        <v>8353</v>
      </c>
      <c r="Q2628" s="10">
        <f t="shared" si="165"/>
        <v>112</v>
      </c>
      <c r="R2628" s="10">
        <f t="shared" si="164"/>
        <v>56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t="b">
        <v>1</v>
      </c>
      <c r="N2629" s="10" t="s">
        <v>8299</v>
      </c>
      <c r="O2629" s="15" t="s">
        <v>8317</v>
      </c>
      <c r="P2629" s="10" t="s">
        <v>8353</v>
      </c>
      <c r="Q2629" s="10">
        <f t="shared" si="165"/>
        <v>647</v>
      </c>
      <c r="R2629" s="10">
        <f t="shared" si="164"/>
        <v>21.56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t="b">
        <v>1</v>
      </c>
      <c r="N2630" s="10" t="s">
        <v>8299</v>
      </c>
      <c r="O2630" s="15" t="s">
        <v>8317</v>
      </c>
      <c r="P2630" s="10" t="s">
        <v>8353</v>
      </c>
      <c r="Q2630" s="10">
        <f t="shared" si="165"/>
        <v>110</v>
      </c>
      <c r="R2630" s="10">
        <f t="shared" si="164"/>
        <v>44.1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t="b">
        <v>1</v>
      </c>
      <c r="N2631" s="10" t="s">
        <v>8299</v>
      </c>
      <c r="O2631" s="15" t="s">
        <v>8317</v>
      </c>
      <c r="P2631" s="10" t="s">
        <v>8353</v>
      </c>
      <c r="Q2631" s="10">
        <f t="shared" si="165"/>
        <v>128</v>
      </c>
      <c r="R2631" s="10">
        <f t="shared" si="164"/>
        <v>63.87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t="b">
        <v>1</v>
      </c>
      <c r="N2632" s="10" t="s">
        <v>8299</v>
      </c>
      <c r="O2632" s="15" t="s">
        <v>8317</v>
      </c>
      <c r="P2632" s="10" t="s">
        <v>8353</v>
      </c>
      <c r="Q2632" s="10">
        <f t="shared" si="165"/>
        <v>158</v>
      </c>
      <c r="R2632" s="10">
        <f t="shared" si="164"/>
        <v>38.99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t="b">
        <v>1</v>
      </c>
      <c r="N2633" s="10" t="s">
        <v>8299</v>
      </c>
      <c r="O2633" s="15" t="s">
        <v>8317</v>
      </c>
      <c r="P2633" s="10" t="s">
        <v>8353</v>
      </c>
      <c r="Q2633" s="10">
        <f t="shared" si="165"/>
        <v>115</v>
      </c>
      <c r="R2633" s="10">
        <f t="shared" si="164"/>
        <v>80.19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t="b">
        <v>1</v>
      </c>
      <c r="N2634" s="10" t="s">
        <v>8299</v>
      </c>
      <c r="O2634" s="15" t="s">
        <v>8317</v>
      </c>
      <c r="P2634" s="10" t="s">
        <v>8353</v>
      </c>
      <c r="Q2634" s="10">
        <f t="shared" si="165"/>
        <v>137</v>
      </c>
      <c r="R2634" s="10">
        <f t="shared" si="164"/>
        <v>34.9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t="b">
        <v>1</v>
      </c>
      <c r="N2635" s="10" t="s">
        <v>8299</v>
      </c>
      <c r="O2635" s="15" t="s">
        <v>8317</v>
      </c>
      <c r="P2635" s="10" t="s">
        <v>8353</v>
      </c>
      <c r="Q2635" s="10">
        <f t="shared" si="165"/>
        <v>355</v>
      </c>
      <c r="R2635" s="10">
        <f t="shared" si="164"/>
        <v>89.1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t="b">
        <v>1</v>
      </c>
      <c r="N2636" s="10" t="s">
        <v>8299</v>
      </c>
      <c r="O2636" s="15" t="s">
        <v>8317</v>
      </c>
      <c r="P2636" s="10" t="s">
        <v>8353</v>
      </c>
      <c r="Q2636" s="10">
        <f t="shared" si="165"/>
        <v>106</v>
      </c>
      <c r="R2636" s="10">
        <f t="shared" si="164"/>
        <v>39.44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t="b">
        <v>1</v>
      </c>
      <c r="N2637" s="10" t="s">
        <v>8299</v>
      </c>
      <c r="O2637" s="15" t="s">
        <v>8317</v>
      </c>
      <c r="P2637" s="10" t="s">
        <v>8353</v>
      </c>
      <c r="Q2637" s="10">
        <f t="shared" si="165"/>
        <v>100</v>
      </c>
      <c r="R2637" s="10">
        <f t="shared" si="164"/>
        <v>136.9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t="b">
        <v>1</v>
      </c>
      <c r="N2638" s="10" t="s">
        <v>8299</v>
      </c>
      <c r="O2638" s="15" t="s">
        <v>8317</v>
      </c>
      <c r="P2638" s="10" t="s">
        <v>8353</v>
      </c>
      <c r="Q2638" s="10">
        <f t="shared" si="165"/>
        <v>187</v>
      </c>
      <c r="R2638" s="10">
        <f t="shared" si="164"/>
        <v>37.46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t="b">
        <v>1</v>
      </c>
      <c r="N2639" s="10" t="s">
        <v>8299</v>
      </c>
      <c r="O2639" s="15" t="s">
        <v>8317</v>
      </c>
      <c r="P2639" s="10" t="s">
        <v>8353</v>
      </c>
      <c r="Q2639" s="10">
        <f t="shared" si="165"/>
        <v>166</v>
      </c>
      <c r="R2639" s="10">
        <f t="shared" si="164"/>
        <v>31.96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t="b">
        <v>1</v>
      </c>
      <c r="N2640" s="10" t="s">
        <v>8299</v>
      </c>
      <c r="O2640" s="15" t="s">
        <v>8317</v>
      </c>
      <c r="P2640" s="10" t="s">
        <v>8353</v>
      </c>
      <c r="Q2640" s="10">
        <f t="shared" si="165"/>
        <v>102</v>
      </c>
      <c r="R2640" s="10">
        <f t="shared" si="164"/>
        <v>25.21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t="b">
        <v>1</v>
      </c>
      <c r="N2641" s="10" t="s">
        <v>8299</v>
      </c>
      <c r="O2641" s="15" t="s">
        <v>8317</v>
      </c>
      <c r="P2641" s="10" t="s">
        <v>8353</v>
      </c>
      <c r="Q2641" s="10">
        <f t="shared" si="165"/>
        <v>164</v>
      </c>
      <c r="R2641" s="10">
        <f t="shared" si="164"/>
        <v>10.039999999999999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t="b">
        <v>1</v>
      </c>
      <c r="N2642" s="10" t="s">
        <v>8299</v>
      </c>
      <c r="O2642" s="15" t="s">
        <v>8317</v>
      </c>
      <c r="P2642" s="10" t="s">
        <v>8353</v>
      </c>
      <c r="Q2642" s="10">
        <f t="shared" si="165"/>
        <v>106</v>
      </c>
      <c r="R2642" s="10">
        <f t="shared" si="164"/>
        <v>45.94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t="b">
        <v>0</v>
      </c>
      <c r="N2643" s="10" t="s">
        <v>8299</v>
      </c>
      <c r="O2643" s="15" t="s">
        <v>8317</v>
      </c>
      <c r="P2643" s="10" t="s">
        <v>8353</v>
      </c>
      <c r="Q2643" s="10">
        <f t="shared" si="165"/>
        <v>1</v>
      </c>
      <c r="R2643" s="10">
        <f t="shared" si="164"/>
        <v>15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t="b">
        <v>0</v>
      </c>
      <c r="N2644" s="10" t="s">
        <v>8299</v>
      </c>
      <c r="O2644" s="15" t="s">
        <v>8317</v>
      </c>
      <c r="P2644" s="10" t="s">
        <v>8353</v>
      </c>
      <c r="Q2644" s="10">
        <f t="shared" si="165"/>
        <v>0</v>
      </c>
      <c r="R2644" s="10">
        <f t="shared" si="164"/>
        <v>0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t="b">
        <v>0</v>
      </c>
      <c r="N2645" s="10" t="s">
        <v>8299</v>
      </c>
      <c r="O2645" s="15" t="s">
        <v>8317</v>
      </c>
      <c r="P2645" s="10" t="s">
        <v>8353</v>
      </c>
      <c r="Q2645" s="10">
        <f t="shared" si="165"/>
        <v>34</v>
      </c>
      <c r="R2645" s="10">
        <f t="shared" si="164"/>
        <v>223.58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t="b">
        <v>0</v>
      </c>
      <c r="N2646" s="10" t="s">
        <v>8299</v>
      </c>
      <c r="O2646" s="15" t="s">
        <v>8317</v>
      </c>
      <c r="P2646" s="10" t="s">
        <v>8353</v>
      </c>
      <c r="Q2646" s="10">
        <f t="shared" si="165"/>
        <v>2</v>
      </c>
      <c r="R2646" s="10">
        <f t="shared" si="164"/>
        <v>39.479999999999997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t="b">
        <v>0</v>
      </c>
      <c r="N2647" s="10" t="s">
        <v>8299</v>
      </c>
      <c r="O2647" s="15" t="s">
        <v>8317</v>
      </c>
      <c r="P2647" s="10" t="s">
        <v>8353</v>
      </c>
      <c r="Q2647" s="10">
        <f t="shared" si="165"/>
        <v>11</v>
      </c>
      <c r="R2647" s="10">
        <f t="shared" si="164"/>
        <v>91.3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t="b">
        <v>0</v>
      </c>
      <c r="N2648" s="10" t="s">
        <v>8299</v>
      </c>
      <c r="O2648" s="15" t="s">
        <v>8317</v>
      </c>
      <c r="P2648" s="10" t="s">
        <v>8353</v>
      </c>
      <c r="Q2648" s="10">
        <f t="shared" si="165"/>
        <v>8</v>
      </c>
      <c r="R2648" s="10">
        <f t="shared" si="164"/>
        <v>78.67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t="b">
        <v>0</v>
      </c>
      <c r="N2649" s="10" t="s">
        <v>8299</v>
      </c>
      <c r="O2649" s="15" t="s">
        <v>8317</v>
      </c>
      <c r="P2649" s="10" t="s">
        <v>8353</v>
      </c>
      <c r="Q2649" s="10">
        <f t="shared" si="165"/>
        <v>1</v>
      </c>
      <c r="R2649" s="10">
        <f t="shared" si="164"/>
        <v>12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t="b">
        <v>0</v>
      </c>
      <c r="N2650" s="10" t="s">
        <v>8299</v>
      </c>
      <c r="O2650" s="15" t="s">
        <v>8317</v>
      </c>
      <c r="P2650" s="10" t="s">
        <v>8353</v>
      </c>
      <c r="Q2650" s="10">
        <f t="shared" si="165"/>
        <v>1</v>
      </c>
      <c r="R2650" s="10">
        <f t="shared" si="164"/>
        <v>17.670000000000002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t="b">
        <v>0</v>
      </c>
      <c r="N2651" s="10" t="s">
        <v>8299</v>
      </c>
      <c r="O2651" s="15" t="s">
        <v>8317</v>
      </c>
      <c r="P2651" s="10" t="s">
        <v>8353</v>
      </c>
      <c r="Q2651" s="10">
        <f t="shared" si="165"/>
        <v>0</v>
      </c>
      <c r="R2651" s="10">
        <f t="shared" si="164"/>
        <v>41.33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t="b">
        <v>0</v>
      </c>
      <c r="N2652" s="10" t="s">
        <v>8299</v>
      </c>
      <c r="O2652" s="15" t="s">
        <v>8317</v>
      </c>
      <c r="P2652" s="10" t="s">
        <v>8353</v>
      </c>
      <c r="Q2652" s="10">
        <f t="shared" si="165"/>
        <v>1</v>
      </c>
      <c r="R2652" s="10">
        <f t="shared" si="164"/>
        <v>71.599999999999994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t="b">
        <v>0</v>
      </c>
      <c r="N2653" s="10" t="s">
        <v>8299</v>
      </c>
      <c r="O2653" s="15" t="s">
        <v>8317</v>
      </c>
      <c r="P2653" s="10" t="s">
        <v>8353</v>
      </c>
      <c r="Q2653" s="10">
        <f t="shared" si="165"/>
        <v>2</v>
      </c>
      <c r="R2653" s="10">
        <f t="shared" si="164"/>
        <v>307.82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t="b">
        <v>0</v>
      </c>
      <c r="N2654" s="10" t="s">
        <v>8299</v>
      </c>
      <c r="O2654" s="15" t="s">
        <v>8317</v>
      </c>
      <c r="P2654" s="10" t="s">
        <v>8353</v>
      </c>
      <c r="Q2654" s="10">
        <f t="shared" si="165"/>
        <v>1</v>
      </c>
      <c r="R2654" s="10">
        <f t="shared" si="164"/>
        <v>80.45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t="b">
        <v>0</v>
      </c>
      <c r="N2655" s="10" t="s">
        <v>8299</v>
      </c>
      <c r="O2655" s="15" t="s">
        <v>8317</v>
      </c>
      <c r="P2655" s="10" t="s">
        <v>8353</v>
      </c>
      <c r="Q2655" s="10">
        <f t="shared" si="165"/>
        <v>12</v>
      </c>
      <c r="R2655" s="10">
        <f t="shared" si="164"/>
        <v>83.94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t="b">
        <v>0</v>
      </c>
      <c r="N2656" s="10" t="s">
        <v>8299</v>
      </c>
      <c r="O2656" s="15" t="s">
        <v>8317</v>
      </c>
      <c r="P2656" s="10" t="s">
        <v>8353</v>
      </c>
      <c r="Q2656" s="10">
        <f t="shared" si="165"/>
        <v>0</v>
      </c>
      <c r="R2656" s="10">
        <f t="shared" si="164"/>
        <v>8.5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t="b">
        <v>0</v>
      </c>
      <c r="N2657" s="10" t="s">
        <v>8299</v>
      </c>
      <c r="O2657" s="15" t="s">
        <v>8317</v>
      </c>
      <c r="P2657" s="10" t="s">
        <v>8353</v>
      </c>
      <c r="Q2657" s="10">
        <f t="shared" si="165"/>
        <v>21</v>
      </c>
      <c r="R2657" s="10">
        <f t="shared" si="164"/>
        <v>73.37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t="b">
        <v>0</v>
      </c>
      <c r="N2658" s="10" t="s">
        <v>8299</v>
      </c>
      <c r="O2658" s="15" t="s">
        <v>8317</v>
      </c>
      <c r="P2658" s="10" t="s">
        <v>8353</v>
      </c>
      <c r="Q2658" s="10">
        <f t="shared" si="165"/>
        <v>11</v>
      </c>
      <c r="R2658" s="10">
        <f t="shared" si="164"/>
        <v>112.86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t="b">
        <v>0</v>
      </c>
      <c r="N2659" s="10" t="s">
        <v>8299</v>
      </c>
      <c r="O2659" s="15" t="s">
        <v>8317</v>
      </c>
      <c r="P2659" s="10" t="s">
        <v>8353</v>
      </c>
      <c r="Q2659" s="10">
        <f t="shared" si="165"/>
        <v>19</v>
      </c>
      <c r="R2659" s="10">
        <f t="shared" si="164"/>
        <v>95.28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t="b">
        <v>0</v>
      </c>
      <c r="N2660" s="10" t="s">
        <v>8299</v>
      </c>
      <c r="O2660" s="15" t="s">
        <v>8317</v>
      </c>
      <c r="P2660" s="10" t="s">
        <v>8353</v>
      </c>
      <c r="Q2660" s="10">
        <f t="shared" si="165"/>
        <v>0</v>
      </c>
      <c r="R2660" s="10">
        <f t="shared" si="164"/>
        <v>22.75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t="b">
        <v>0</v>
      </c>
      <c r="N2661" s="10" t="s">
        <v>8299</v>
      </c>
      <c r="O2661" s="15" t="s">
        <v>8317</v>
      </c>
      <c r="P2661" s="10" t="s">
        <v>8353</v>
      </c>
      <c r="Q2661" s="10">
        <f t="shared" si="165"/>
        <v>3</v>
      </c>
      <c r="R2661" s="10">
        <f t="shared" si="164"/>
        <v>133.30000000000001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t="b">
        <v>0</v>
      </c>
      <c r="N2662" s="10" t="s">
        <v>8299</v>
      </c>
      <c r="O2662" s="15" t="s">
        <v>8317</v>
      </c>
      <c r="P2662" s="10" t="s">
        <v>8353</v>
      </c>
      <c r="Q2662" s="10">
        <f t="shared" si="165"/>
        <v>0</v>
      </c>
      <c r="R2662" s="10">
        <f t="shared" si="164"/>
        <v>3.8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t="b">
        <v>1</v>
      </c>
      <c r="N2663" s="10" t="s">
        <v>8300</v>
      </c>
      <c r="O2663" s="15" t="s">
        <v>8317</v>
      </c>
      <c r="P2663" s="10" t="s">
        <v>8354</v>
      </c>
      <c r="Q2663" s="10">
        <f t="shared" si="165"/>
        <v>103</v>
      </c>
      <c r="R2663" s="10">
        <f t="shared" si="164"/>
        <v>85.75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t="b">
        <v>1</v>
      </c>
      <c r="N2664" s="10" t="s">
        <v>8300</v>
      </c>
      <c r="O2664" s="15" t="s">
        <v>8317</v>
      </c>
      <c r="P2664" s="10" t="s">
        <v>8354</v>
      </c>
      <c r="Q2664" s="10">
        <f t="shared" si="165"/>
        <v>107</v>
      </c>
      <c r="R2664" s="10">
        <f t="shared" si="164"/>
        <v>267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t="b">
        <v>1</v>
      </c>
      <c r="N2665" s="10" t="s">
        <v>8300</v>
      </c>
      <c r="O2665" s="15" t="s">
        <v>8317</v>
      </c>
      <c r="P2665" s="10" t="s">
        <v>8354</v>
      </c>
      <c r="Q2665" s="10">
        <f t="shared" si="165"/>
        <v>105</v>
      </c>
      <c r="R2665" s="10">
        <f t="shared" si="164"/>
        <v>373.56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t="b">
        <v>1</v>
      </c>
      <c r="N2666" s="10" t="s">
        <v>8300</v>
      </c>
      <c r="O2666" s="15" t="s">
        <v>8317</v>
      </c>
      <c r="P2666" s="10" t="s">
        <v>8354</v>
      </c>
      <c r="Q2666" s="10">
        <f t="shared" si="165"/>
        <v>103</v>
      </c>
      <c r="R2666" s="10">
        <f t="shared" si="164"/>
        <v>174.04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t="b">
        <v>1</v>
      </c>
      <c r="N2667" s="10" t="s">
        <v>8300</v>
      </c>
      <c r="O2667" s="15" t="s">
        <v>8317</v>
      </c>
      <c r="P2667" s="10" t="s">
        <v>8354</v>
      </c>
      <c r="Q2667" s="10">
        <f t="shared" si="165"/>
        <v>123</v>
      </c>
      <c r="R2667" s="10">
        <f t="shared" si="164"/>
        <v>93.7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t="b">
        <v>1</v>
      </c>
      <c r="N2668" s="10" t="s">
        <v>8300</v>
      </c>
      <c r="O2668" s="15" t="s">
        <v>8317</v>
      </c>
      <c r="P2668" s="10" t="s">
        <v>8354</v>
      </c>
      <c r="Q2668" s="10">
        <f t="shared" si="165"/>
        <v>159</v>
      </c>
      <c r="R2668" s="10">
        <f t="shared" si="164"/>
        <v>77.33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t="b">
        <v>1</v>
      </c>
      <c r="N2669" s="10" t="s">
        <v>8300</v>
      </c>
      <c r="O2669" s="15" t="s">
        <v>8317</v>
      </c>
      <c r="P2669" s="10" t="s">
        <v>8354</v>
      </c>
      <c r="Q2669" s="10">
        <f t="shared" si="165"/>
        <v>111</v>
      </c>
      <c r="R2669" s="10">
        <f t="shared" si="164"/>
        <v>92.22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t="b">
        <v>1</v>
      </c>
      <c r="N2670" s="10" t="s">
        <v>8300</v>
      </c>
      <c r="O2670" s="15" t="s">
        <v>8317</v>
      </c>
      <c r="P2670" s="10" t="s">
        <v>8354</v>
      </c>
      <c r="Q2670" s="10">
        <f t="shared" si="165"/>
        <v>171</v>
      </c>
      <c r="R2670" s="10">
        <f t="shared" si="164"/>
        <v>60.96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t="b">
        <v>1</v>
      </c>
      <c r="N2671" s="10" t="s">
        <v>8300</v>
      </c>
      <c r="O2671" s="15" t="s">
        <v>8317</v>
      </c>
      <c r="P2671" s="10" t="s">
        <v>8354</v>
      </c>
      <c r="Q2671" s="10">
        <f t="shared" si="165"/>
        <v>125</v>
      </c>
      <c r="R2671" s="10">
        <f t="shared" si="164"/>
        <v>91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t="b">
        <v>0</v>
      </c>
      <c r="N2672" s="10" t="s">
        <v>8300</v>
      </c>
      <c r="O2672" s="15" t="s">
        <v>8317</v>
      </c>
      <c r="P2672" s="10" t="s">
        <v>8354</v>
      </c>
      <c r="Q2672" s="10">
        <f t="shared" si="165"/>
        <v>6</v>
      </c>
      <c r="R2672" s="10">
        <f t="shared" si="164"/>
        <v>41.58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t="b">
        <v>0</v>
      </c>
      <c r="N2673" s="10" t="s">
        <v>8300</v>
      </c>
      <c r="O2673" s="15" t="s">
        <v>8317</v>
      </c>
      <c r="P2673" s="10" t="s">
        <v>8354</v>
      </c>
      <c r="Q2673" s="10">
        <f t="shared" si="165"/>
        <v>11</v>
      </c>
      <c r="R2673" s="10">
        <f t="shared" si="164"/>
        <v>33.76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t="b">
        <v>0</v>
      </c>
      <c r="N2674" s="10" t="s">
        <v>8300</v>
      </c>
      <c r="O2674" s="15" t="s">
        <v>8317</v>
      </c>
      <c r="P2674" s="10" t="s">
        <v>8354</v>
      </c>
      <c r="Q2674" s="10">
        <f t="shared" si="165"/>
        <v>33</v>
      </c>
      <c r="R2674" s="10">
        <f t="shared" si="164"/>
        <v>70.62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t="b">
        <v>0</v>
      </c>
      <c r="N2675" s="10" t="s">
        <v>8300</v>
      </c>
      <c r="O2675" s="15" t="s">
        <v>8317</v>
      </c>
      <c r="P2675" s="10" t="s">
        <v>8354</v>
      </c>
      <c r="Q2675" s="10">
        <f t="shared" si="165"/>
        <v>28</v>
      </c>
      <c r="R2675" s="10">
        <f t="shared" si="164"/>
        <v>167.15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t="b">
        <v>0</v>
      </c>
      <c r="N2676" s="10" t="s">
        <v>8300</v>
      </c>
      <c r="O2676" s="15" t="s">
        <v>8317</v>
      </c>
      <c r="P2676" s="10" t="s">
        <v>8354</v>
      </c>
      <c r="Q2676" s="10">
        <f t="shared" si="165"/>
        <v>63</v>
      </c>
      <c r="R2676" s="10">
        <f t="shared" si="164"/>
        <v>128.62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t="b">
        <v>0</v>
      </c>
      <c r="N2677" s="10" t="s">
        <v>8300</v>
      </c>
      <c r="O2677" s="15" t="s">
        <v>8317</v>
      </c>
      <c r="P2677" s="10" t="s">
        <v>8354</v>
      </c>
      <c r="Q2677" s="10">
        <f t="shared" si="165"/>
        <v>8</v>
      </c>
      <c r="R2677" s="10">
        <f t="shared" si="164"/>
        <v>65.41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t="b">
        <v>0</v>
      </c>
      <c r="N2678" s="10" t="s">
        <v>8300</v>
      </c>
      <c r="O2678" s="15" t="s">
        <v>8317</v>
      </c>
      <c r="P2678" s="10" t="s">
        <v>8354</v>
      </c>
      <c r="Q2678" s="10">
        <f t="shared" si="165"/>
        <v>50</v>
      </c>
      <c r="R2678" s="10">
        <f t="shared" si="164"/>
        <v>117.56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t="b">
        <v>0</v>
      </c>
      <c r="N2679" s="10" t="s">
        <v>8300</v>
      </c>
      <c r="O2679" s="15" t="s">
        <v>8317</v>
      </c>
      <c r="P2679" s="10" t="s">
        <v>8354</v>
      </c>
      <c r="Q2679" s="10">
        <f t="shared" si="165"/>
        <v>18</v>
      </c>
      <c r="R2679" s="10">
        <f t="shared" si="164"/>
        <v>126.48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t="b">
        <v>0</v>
      </c>
      <c r="N2680" s="10" t="s">
        <v>8300</v>
      </c>
      <c r="O2680" s="15" t="s">
        <v>8317</v>
      </c>
      <c r="P2680" s="10" t="s">
        <v>8354</v>
      </c>
      <c r="Q2680" s="10">
        <f t="shared" si="165"/>
        <v>0</v>
      </c>
      <c r="R2680" s="10">
        <f t="shared" si="164"/>
        <v>550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t="b">
        <v>0</v>
      </c>
      <c r="N2681" s="10" t="s">
        <v>8300</v>
      </c>
      <c r="O2681" s="15" t="s">
        <v>8317</v>
      </c>
      <c r="P2681" s="10" t="s">
        <v>8354</v>
      </c>
      <c r="Q2681" s="10">
        <f t="shared" si="165"/>
        <v>0</v>
      </c>
      <c r="R2681" s="10">
        <f t="shared" si="164"/>
        <v>44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t="b">
        <v>0</v>
      </c>
      <c r="N2682" s="10" t="s">
        <v>8300</v>
      </c>
      <c r="O2682" s="15" t="s">
        <v>8317</v>
      </c>
      <c r="P2682" s="10" t="s">
        <v>8354</v>
      </c>
      <c r="Q2682" s="10">
        <f t="shared" si="165"/>
        <v>1</v>
      </c>
      <c r="R2682" s="10">
        <f t="shared" si="164"/>
        <v>69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t="b">
        <v>0</v>
      </c>
      <c r="N2683" s="10" t="s">
        <v>8282</v>
      </c>
      <c r="O2683" s="15" t="s">
        <v>8334</v>
      </c>
      <c r="P2683" s="10" t="s">
        <v>8335</v>
      </c>
      <c r="Q2683" s="10">
        <f t="shared" si="165"/>
        <v>1</v>
      </c>
      <c r="R2683" s="10">
        <f t="shared" si="164"/>
        <v>27.5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t="b">
        <v>0</v>
      </c>
      <c r="N2684" s="10" t="s">
        <v>8282</v>
      </c>
      <c r="O2684" s="15" t="s">
        <v>8334</v>
      </c>
      <c r="P2684" s="10" t="s">
        <v>8335</v>
      </c>
      <c r="Q2684" s="10">
        <f t="shared" si="165"/>
        <v>28</v>
      </c>
      <c r="R2684" s="10">
        <f t="shared" si="164"/>
        <v>84.9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t="b">
        <v>0</v>
      </c>
      <c r="N2685" s="10" t="s">
        <v>8282</v>
      </c>
      <c r="O2685" s="15" t="s">
        <v>8334</v>
      </c>
      <c r="P2685" s="10" t="s">
        <v>8335</v>
      </c>
      <c r="Q2685" s="10">
        <f t="shared" si="165"/>
        <v>0</v>
      </c>
      <c r="R2685" s="10">
        <f t="shared" si="164"/>
        <v>12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t="b">
        <v>0</v>
      </c>
      <c r="N2686" s="10" t="s">
        <v>8282</v>
      </c>
      <c r="O2686" s="15" t="s">
        <v>8334</v>
      </c>
      <c r="P2686" s="10" t="s">
        <v>8335</v>
      </c>
      <c r="Q2686" s="10">
        <f t="shared" si="165"/>
        <v>1</v>
      </c>
      <c r="R2686" s="10">
        <f t="shared" si="164"/>
        <v>200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t="b">
        <v>0</v>
      </c>
      <c r="N2687" s="10" t="s">
        <v>8282</v>
      </c>
      <c r="O2687" s="15" t="s">
        <v>8334</v>
      </c>
      <c r="P2687" s="10" t="s">
        <v>8335</v>
      </c>
      <c r="Q2687" s="10">
        <f t="shared" si="165"/>
        <v>0</v>
      </c>
      <c r="R2687" s="10">
        <f t="shared" si="164"/>
        <v>10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t="b">
        <v>0</v>
      </c>
      <c r="N2688" s="10" t="s">
        <v>8282</v>
      </c>
      <c r="O2688" s="15" t="s">
        <v>8334</v>
      </c>
      <c r="P2688" s="10" t="s">
        <v>8335</v>
      </c>
      <c r="Q2688" s="10">
        <f t="shared" si="165"/>
        <v>0</v>
      </c>
      <c r="R2688" s="10">
        <f t="shared" si="164"/>
        <v>0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t="b">
        <v>0</v>
      </c>
      <c r="N2689" s="10" t="s">
        <v>8282</v>
      </c>
      <c r="O2689" s="15" t="s">
        <v>8334</v>
      </c>
      <c r="P2689" s="10" t="s">
        <v>8335</v>
      </c>
      <c r="Q2689" s="10">
        <f t="shared" si="165"/>
        <v>0</v>
      </c>
      <c r="R2689" s="10">
        <f t="shared" si="164"/>
        <v>0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t="b">
        <v>0</v>
      </c>
      <c r="N2690" s="10" t="s">
        <v>8282</v>
      </c>
      <c r="O2690" s="15" t="s">
        <v>8334</v>
      </c>
      <c r="P2690" s="10" t="s">
        <v>8335</v>
      </c>
      <c r="Q2690" s="10">
        <f t="shared" si="165"/>
        <v>0</v>
      </c>
      <c r="R2690" s="10">
        <f t="shared" ref="R2690:R2753" si="168">IFERROR(ROUND(E2690/L2690,2),0)</f>
        <v>5.29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t="b">
        <v>0</v>
      </c>
      <c r="N2691" s="10" t="s">
        <v>8282</v>
      </c>
      <c r="O2691" s="15" t="s">
        <v>8334</v>
      </c>
      <c r="P2691" s="10" t="s">
        <v>8335</v>
      </c>
      <c r="Q2691" s="10">
        <f t="shared" ref="Q2691:Q2754" si="169">ROUND(E2691/D2691*100,0)</f>
        <v>0</v>
      </c>
      <c r="R2691" s="10">
        <f t="shared" si="168"/>
        <v>1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t="b">
        <v>0</v>
      </c>
      <c r="N2692" s="10" t="s">
        <v>8282</v>
      </c>
      <c r="O2692" s="15" t="s">
        <v>8334</v>
      </c>
      <c r="P2692" s="10" t="s">
        <v>8335</v>
      </c>
      <c r="Q2692" s="10">
        <f t="shared" si="169"/>
        <v>11</v>
      </c>
      <c r="R2692" s="10">
        <f t="shared" si="168"/>
        <v>72.760000000000005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t="b">
        <v>0</v>
      </c>
      <c r="N2693" s="10" t="s">
        <v>8282</v>
      </c>
      <c r="O2693" s="15" t="s">
        <v>8334</v>
      </c>
      <c r="P2693" s="10" t="s">
        <v>8335</v>
      </c>
      <c r="Q2693" s="10">
        <f t="shared" si="169"/>
        <v>0</v>
      </c>
      <c r="R2693" s="10">
        <f t="shared" si="168"/>
        <v>17.5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t="b">
        <v>0</v>
      </c>
      <c r="N2694" s="10" t="s">
        <v>8282</v>
      </c>
      <c r="O2694" s="15" t="s">
        <v>8334</v>
      </c>
      <c r="P2694" s="10" t="s">
        <v>8335</v>
      </c>
      <c r="Q2694" s="10">
        <f t="shared" si="169"/>
        <v>1</v>
      </c>
      <c r="R2694" s="10">
        <f t="shared" si="168"/>
        <v>25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t="b">
        <v>0</v>
      </c>
      <c r="N2695" s="10" t="s">
        <v>8282</v>
      </c>
      <c r="O2695" s="15" t="s">
        <v>8334</v>
      </c>
      <c r="P2695" s="10" t="s">
        <v>8335</v>
      </c>
      <c r="Q2695" s="10">
        <f t="shared" si="169"/>
        <v>1</v>
      </c>
      <c r="R2695" s="10">
        <f t="shared" si="168"/>
        <v>13.33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t="b">
        <v>0</v>
      </c>
      <c r="N2696" s="10" t="s">
        <v>8282</v>
      </c>
      <c r="O2696" s="15" t="s">
        <v>8334</v>
      </c>
      <c r="P2696" s="10" t="s">
        <v>8335</v>
      </c>
      <c r="Q2696" s="10">
        <f t="shared" si="169"/>
        <v>0</v>
      </c>
      <c r="R2696" s="10">
        <f t="shared" si="168"/>
        <v>1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t="b">
        <v>0</v>
      </c>
      <c r="N2697" s="10" t="s">
        <v>8282</v>
      </c>
      <c r="O2697" s="15" t="s">
        <v>8334</v>
      </c>
      <c r="P2697" s="10" t="s">
        <v>8335</v>
      </c>
      <c r="Q2697" s="10">
        <f t="shared" si="169"/>
        <v>0</v>
      </c>
      <c r="R2697" s="10">
        <f t="shared" si="168"/>
        <v>23.67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t="b">
        <v>0</v>
      </c>
      <c r="N2698" s="10" t="s">
        <v>8282</v>
      </c>
      <c r="O2698" s="15" t="s">
        <v>8334</v>
      </c>
      <c r="P2698" s="10" t="s">
        <v>8335</v>
      </c>
      <c r="Q2698" s="10">
        <f t="shared" si="169"/>
        <v>6</v>
      </c>
      <c r="R2698" s="10">
        <f t="shared" si="168"/>
        <v>89.21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t="b">
        <v>0</v>
      </c>
      <c r="N2699" s="10" t="s">
        <v>8282</v>
      </c>
      <c r="O2699" s="15" t="s">
        <v>8334</v>
      </c>
      <c r="P2699" s="10" t="s">
        <v>8335</v>
      </c>
      <c r="Q2699" s="10">
        <f t="shared" si="169"/>
        <v>26</v>
      </c>
      <c r="R2699" s="10">
        <f t="shared" si="168"/>
        <v>116.56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t="b">
        <v>0</v>
      </c>
      <c r="N2700" s="10" t="s">
        <v>8282</v>
      </c>
      <c r="O2700" s="15" t="s">
        <v>8334</v>
      </c>
      <c r="P2700" s="10" t="s">
        <v>8335</v>
      </c>
      <c r="Q2700" s="10">
        <f t="shared" si="169"/>
        <v>0</v>
      </c>
      <c r="R2700" s="10">
        <f t="shared" si="168"/>
        <v>13.01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t="b">
        <v>0</v>
      </c>
      <c r="N2701" s="10" t="s">
        <v>8282</v>
      </c>
      <c r="O2701" s="15" t="s">
        <v>8334</v>
      </c>
      <c r="P2701" s="10" t="s">
        <v>8335</v>
      </c>
      <c r="Q2701" s="10">
        <f t="shared" si="169"/>
        <v>0</v>
      </c>
      <c r="R2701" s="10">
        <f t="shared" si="168"/>
        <v>0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t="b">
        <v>0</v>
      </c>
      <c r="N2702" s="10" t="s">
        <v>8282</v>
      </c>
      <c r="O2702" s="15" t="s">
        <v>8334</v>
      </c>
      <c r="P2702" s="10" t="s">
        <v>8335</v>
      </c>
      <c r="Q2702" s="10">
        <f t="shared" si="169"/>
        <v>1</v>
      </c>
      <c r="R2702" s="10">
        <f t="shared" si="168"/>
        <v>17.5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t="b">
        <v>0</v>
      </c>
      <c r="N2703" s="10" t="s">
        <v>8301</v>
      </c>
      <c r="O2703" s="15" t="s">
        <v>8315</v>
      </c>
      <c r="P2703" s="10" t="s">
        <v>8355</v>
      </c>
      <c r="Q2703" s="10">
        <f t="shared" si="169"/>
        <v>46</v>
      </c>
      <c r="R2703" s="10">
        <f t="shared" si="168"/>
        <v>34.130000000000003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t="b">
        <v>0</v>
      </c>
      <c r="N2704" s="10" t="s">
        <v>8301</v>
      </c>
      <c r="O2704" s="15" t="s">
        <v>8315</v>
      </c>
      <c r="P2704" s="10" t="s">
        <v>8355</v>
      </c>
      <c r="Q2704" s="10">
        <f t="shared" si="169"/>
        <v>34</v>
      </c>
      <c r="R2704" s="10">
        <f t="shared" si="168"/>
        <v>132.35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t="b">
        <v>0</v>
      </c>
      <c r="N2705" s="10" t="s">
        <v>8301</v>
      </c>
      <c r="O2705" s="15" t="s">
        <v>8315</v>
      </c>
      <c r="P2705" s="10" t="s">
        <v>8355</v>
      </c>
      <c r="Q2705" s="10">
        <f t="shared" si="169"/>
        <v>104</v>
      </c>
      <c r="R2705" s="10">
        <f t="shared" si="168"/>
        <v>922.22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t="b">
        <v>0</v>
      </c>
      <c r="N2706" s="10" t="s">
        <v>8301</v>
      </c>
      <c r="O2706" s="15" t="s">
        <v>8315</v>
      </c>
      <c r="P2706" s="10" t="s">
        <v>8355</v>
      </c>
      <c r="Q2706" s="10">
        <f t="shared" si="169"/>
        <v>6</v>
      </c>
      <c r="R2706" s="10">
        <f t="shared" si="168"/>
        <v>163.57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t="b">
        <v>0</v>
      </c>
      <c r="N2707" s="10" t="s">
        <v>8301</v>
      </c>
      <c r="O2707" s="15" t="s">
        <v>8315</v>
      </c>
      <c r="P2707" s="10" t="s">
        <v>8355</v>
      </c>
      <c r="Q2707" s="10">
        <f t="shared" si="169"/>
        <v>11</v>
      </c>
      <c r="R2707" s="10">
        <f t="shared" si="168"/>
        <v>217.38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t="b">
        <v>1</v>
      </c>
      <c r="N2708" s="10" t="s">
        <v>8301</v>
      </c>
      <c r="O2708" s="15" t="s">
        <v>8315</v>
      </c>
      <c r="P2708" s="10" t="s">
        <v>8355</v>
      </c>
      <c r="Q2708" s="10">
        <f t="shared" si="169"/>
        <v>112</v>
      </c>
      <c r="R2708" s="10">
        <f t="shared" si="168"/>
        <v>149.44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t="b">
        <v>1</v>
      </c>
      <c r="N2709" s="10" t="s">
        <v>8301</v>
      </c>
      <c r="O2709" s="15" t="s">
        <v>8315</v>
      </c>
      <c r="P2709" s="10" t="s">
        <v>8355</v>
      </c>
      <c r="Q2709" s="10">
        <f t="shared" si="169"/>
        <v>351</v>
      </c>
      <c r="R2709" s="10">
        <f t="shared" si="168"/>
        <v>71.239999999999995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t="b">
        <v>1</v>
      </c>
      <c r="N2710" s="10" t="s">
        <v>8301</v>
      </c>
      <c r="O2710" s="15" t="s">
        <v>8315</v>
      </c>
      <c r="P2710" s="10" t="s">
        <v>8355</v>
      </c>
      <c r="Q2710" s="10">
        <f t="shared" si="169"/>
        <v>233</v>
      </c>
      <c r="R2710" s="10">
        <f t="shared" si="168"/>
        <v>44.46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t="b">
        <v>1</v>
      </c>
      <c r="N2711" s="10" t="s">
        <v>8301</v>
      </c>
      <c r="O2711" s="15" t="s">
        <v>8315</v>
      </c>
      <c r="P2711" s="10" t="s">
        <v>8355</v>
      </c>
      <c r="Q2711" s="10">
        <f t="shared" si="169"/>
        <v>102</v>
      </c>
      <c r="R2711" s="10">
        <f t="shared" si="168"/>
        <v>164.94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t="b">
        <v>1</v>
      </c>
      <c r="N2712" s="10" t="s">
        <v>8301</v>
      </c>
      <c r="O2712" s="15" t="s">
        <v>8315</v>
      </c>
      <c r="P2712" s="10" t="s">
        <v>8355</v>
      </c>
      <c r="Q2712" s="10">
        <f t="shared" si="169"/>
        <v>154</v>
      </c>
      <c r="R2712" s="10">
        <f t="shared" si="168"/>
        <v>84.87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t="b">
        <v>1</v>
      </c>
      <c r="N2713" s="10" t="s">
        <v>8301</v>
      </c>
      <c r="O2713" s="15" t="s">
        <v>8315</v>
      </c>
      <c r="P2713" s="10" t="s">
        <v>8355</v>
      </c>
      <c r="Q2713" s="10">
        <f t="shared" si="169"/>
        <v>101</v>
      </c>
      <c r="R2713" s="10">
        <f t="shared" si="168"/>
        <v>53.95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t="b">
        <v>1</v>
      </c>
      <c r="N2714" s="10" t="s">
        <v>8301</v>
      </c>
      <c r="O2714" s="15" t="s">
        <v>8315</v>
      </c>
      <c r="P2714" s="10" t="s">
        <v>8355</v>
      </c>
      <c r="Q2714" s="10">
        <f t="shared" si="169"/>
        <v>131</v>
      </c>
      <c r="R2714" s="10">
        <f t="shared" si="168"/>
        <v>50.53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t="b">
        <v>1</v>
      </c>
      <c r="N2715" s="10" t="s">
        <v>8301</v>
      </c>
      <c r="O2715" s="15" t="s">
        <v>8315</v>
      </c>
      <c r="P2715" s="10" t="s">
        <v>8355</v>
      </c>
      <c r="Q2715" s="10">
        <f t="shared" si="169"/>
        <v>102</v>
      </c>
      <c r="R2715" s="10">
        <f t="shared" si="168"/>
        <v>108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t="b">
        <v>1</v>
      </c>
      <c r="N2716" s="10" t="s">
        <v>8301</v>
      </c>
      <c r="O2716" s="15" t="s">
        <v>8315</v>
      </c>
      <c r="P2716" s="10" t="s">
        <v>8355</v>
      </c>
      <c r="Q2716" s="10">
        <f t="shared" si="169"/>
        <v>116</v>
      </c>
      <c r="R2716" s="10">
        <f t="shared" si="168"/>
        <v>95.37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t="b">
        <v>1</v>
      </c>
      <c r="N2717" s="10" t="s">
        <v>8301</v>
      </c>
      <c r="O2717" s="15" t="s">
        <v>8315</v>
      </c>
      <c r="P2717" s="10" t="s">
        <v>8355</v>
      </c>
      <c r="Q2717" s="10">
        <f t="shared" si="169"/>
        <v>265</v>
      </c>
      <c r="R2717" s="10">
        <f t="shared" si="168"/>
        <v>57.63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t="b">
        <v>1</v>
      </c>
      <c r="N2718" s="10" t="s">
        <v>8301</v>
      </c>
      <c r="O2718" s="15" t="s">
        <v>8315</v>
      </c>
      <c r="P2718" s="10" t="s">
        <v>8355</v>
      </c>
      <c r="Q2718" s="10">
        <f t="shared" si="169"/>
        <v>120</v>
      </c>
      <c r="R2718" s="10">
        <f t="shared" si="168"/>
        <v>64.16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t="b">
        <v>1</v>
      </c>
      <c r="N2719" s="10" t="s">
        <v>8301</v>
      </c>
      <c r="O2719" s="15" t="s">
        <v>8315</v>
      </c>
      <c r="P2719" s="10" t="s">
        <v>8355</v>
      </c>
      <c r="Q2719" s="10">
        <f t="shared" si="169"/>
        <v>120</v>
      </c>
      <c r="R2719" s="10">
        <f t="shared" si="168"/>
        <v>92.39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t="b">
        <v>1</v>
      </c>
      <c r="N2720" s="10" t="s">
        <v>8301</v>
      </c>
      <c r="O2720" s="15" t="s">
        <v>8315</v>
      </c>
      <c r="P2720" s="10" t="s">
        <v>8355</v>
      </c>
      <c r="Q2720" s="10">
        <f t="shared" si="169"/>
        <v>104</v>
      </c>
      <c r="R2720" s="10">
        <f t="shared" si="168"/>
        <v>125.98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t="b">
        <v>1</v>
      </c>
      <c r="N2721" s="10" t="s">
        <v>8301</v>
      </c>
      <c r="O2721" s="15" t="s">
        <v>8315</v>
      </c>
      <c r="P2721" s="10" t="s">
        <v>8355</v>
      </c>
      <c r="Q2721" s="10">
        <f t="shared" si="169"/>
        <v>109</v>
      </c>
      <c r="R2721" s="10">
        <f t="shared" si="168"/>
        <v>94.64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t="b">
        <v>1</v>
      </c>
      <c r="N2722" s="10" t="s">
        <v>8301</v>
      </c>
      <c r="O2722" s="15" t="s">
        <v>8315</v>
      </c>
      <c r="P2722" s="10" t="s">
        <v>8355</v>
      </c>
      <c r="Q2722" s="10">
        <f t="shared" si="169"/>
        <v>118</v>
      </c>
      <c r="R2722" s="10">
        <f t="shared" si="168"/>
        <v>170.7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t="b">
        <v>1</v>
      </c>
      <c r="N2723" s="10" t="s">
        <v>8293</v>
      </c>
      <c r="O2723" s="15" t="s">
        <v>8317</v>
      </c>
      <c r="P2723" s="10" t="s">
        <v>8347</v>
      </c>
      <c r="Q2723" s="10">
        <f t="shared" si="169"/>
        <v>1462</v>
      </c>
      <c r="R2723" s="10">
        <f t="shared" si="168"/>
        <v>40.76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t="b">
        <v>1</v>
      </c>
      <c r="N2724" s="10" t="s">
        <v>8293</v>
      </c>
      <c r="O2724" s="15" t="s">
        <v>8317</v>
      </c>
      <c r="P2724" s="10" t="s">
        <v>8347</v>
      </c>
      <c r="Q2724" s="10">
        <f t="shared" si="169"/>
        <v>253</v>
      </c>
      <c r="R2724" s="10">
        <f t="shared" si="168"/>
        <v>68.25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t="b">
        <v>1</v>
      </c>
      <c r="N2725" s="10" t="s">
        <v>8293</v>
      </c>
      <c r="O2725" s="15" t="s">
        <v>8317</v>
      </c>
      <c r="P2725" s="10" t="s">
        <v>8347</v>
      </c>
      <c r="Q2725" s="10">
        <f t="shared" si="169"/>
        <v>140</v>
      </c>
      <c r="R2725" s="10">
        <f t="shared" si="168"/>
        <v>95.49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t="b">
        <v>1</v>
      </c>
      <c r="N2726" s="10" t="s">
        <v>8293</v>
      </c>
      <c r="O2726" s="15" t="s">
        <v>8317</v>
      </c>
      <c r="P2726" s="10" t="s">
        <v>8347</v>
      </c>
      <c r="Q2726" s="10">
        <f t="shared" si="169"/>
        <v>297</v>
      </c>
      <c r="R2726" s="10">
        <f t="shared" si="168"/>
        <v>7.19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t="b">
        <v>1</v>
      </c>
      <c r="N2727" s="10" t="s">
        <v>8293</v>
      </c>
      <c r="O2727" s="15" t="s">
        <v>8317</v>
      </c>
      <c r="P2727" s="10" t="s">
        <v>8347</v>
      </c>
      <c r="Q2727" s="10">
        <f t="shared" si="169"/>
        <v>145</v>
      </c>
      <c r="R2727" s="10">
        <f t="shared" si="168"/>
        <v>511.65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t="b">
        <v>1</v>
      </c>
      <c r="N2728" s="10" t="s">
        <v>8293</v>
      </c>
      <c r="O2728" s="15" t="s">
        <v>8317</v>
      </c>
      <c r="P2728" s="10" t="s">
        <v>8347</v>
      </c>
      <c r="Q2728" s="10">
        <f t="shared" si="169"/>
        <v>106</v>
      </c>
      <c r="R2728" s="10">
        <f t="shared" si="168"/>
        <v>261.75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t="b">
        <v>1</v>
      </c>
      <c r="N2729" s="10" t="s">
        <v>8293</v>
      </c>
      <c r="O2729" s="15" t="s">
        <v>8317</v>
      </c>
      <c r="P2729" s="10" t="s">
        <v>8347</v>
      </c>
      <c r="Q2729" s="10">
        <f t="shared" si="169"/>
        <v>493</v>
      </c>
      <c r="R2729" s="10">
        <f t="shared" si="168"/>
        <v>69.760000000000005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t="b">
        <v>1</v>
      </c>
      <c r="N2730" s="10" t="s">
        <v>8293</v>
      </c>
      <c r="O2730" s="15" t="s">
        <v>8317</v>
      </c>
      <c r="P2730" s="10" t="s">
        <v>8347</v>
      </c>
      <c r="Q2730" s="10">
        <f t="shared" si="169"/>
        <v>202</v>
      </c>
      <c r="R2730" s="10">
        <f t="shared" si="168"/>
        <v>77.23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t="b">
        <v>1</v>
      </c>
      <c r="N2731" s="10" t="s">
        <v>8293</v>
      </c>
      <c r="O2731" s="15" t="s">
        <v>8317</v>
      </c>
      <c r="P2731" s="10" t="s">
        <v>8347</v>
      </c>
      <c r="Q2731" s="10">
        <f t="shared" si="169"/>
        <v>104</v>
      </c>
      <c r="R2731" s="10">
        <f t="shared" si="168"/>
        <v>340.57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t="b">
        <v>1</v>
      </c>
      <c r="N2732" s="10" t="s">
        <v>8293</v>
      </c>
      <c r="O2732" s="15" t="s">
        <v>8317</v>
      </c>
      <c r="P2732" s="10" t="s">
        <v>8347</v>
      </c>
      <c r="Q2732" s="10">
        <f t="shared" si="169"/>
        <v>170</v>
      </c>
      <c r="R2732" s="10">
        <f t="shared" si="168"/>
        <v>67.42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t="b">
        <v>1</v>
      </c>
      <c r="N2733" s="10" t="s">
        <v>8293</v>
      </c>
      <c r="O2733" s="15" t="s">
        <v>8317</v>
      </c>
      <c r="P2733" s="10" t="s">
        <v>8347</v>
      </c>
      <c r="Q2733" s="10">
        <f t="shared" si="169"/>
        <v>104</v>
      </c>
      <c r="R2733" s="10">
        <f t="shared" si="168"/>
        <v>845.7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t="b">
        <v>1</v>
      </c>
      <c r="N2734" s="10" t="s">
        <v>8293</v>
      </c>
      <c r="O2734" s="15" t="s">
        <v>8317</v>
      </c>
      <c r="P2734" s="10" t="s">
        <v>8347</v>
      </c>
      <c r="Q2734" s="10">
        <f t="shared" si="169"/>
        <v>118</v>
      </c>
      <c r="R2734" s="10">
        <f t="shared" si="168"/>
        <v>97.19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t="b">
        <v>1</v>
      </c>
      <c r="N2735" s="10" t="s">
        <v>8293</v>
      </c>
      <c r="O2735" s="15" t="s">
        <v>8317</v>
      </c>
      <c r="P2735" s="10" t="s">
        <v>8347</v>
      </c>
      <c r="Q2735" s="10">
        <f t="shared" si="169"/>
        <v>108</v>
      </c>
      <c r="R2735" s="10">
        <f t="shared" si="168"/>
        <v>451.84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t="b">
        <v>1</v>
      </c>
      <c r="N2736" s="10" t="s">
        <v>8293</v>
      </c>
      <c r="O2736" s="15" t="s">
        <v>8317</v>
      </c>
      <c r="P2736" s="10" t="s">
        <v>8347</v>
      </c>
      <c r="Q2736" s="10">
        <f t="shared" si="169"/>
        <v>2260300</v>
      </c>
      <c r="R2736" s="10">
        <f t="shared" si="168"/>
        <v>138.66999999999999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t="b">
        <v>1</v>
      </c>
      <c r="N2737" s="10" t="s">
        <v>8293</v>
      </c>
      <c r="O2737" s="15" t="s">
        <v>8317</v>
      </c>
      <c r="P2737" s="10" t="s">
        <v>8347</v>
      </c>
      <c r="Q2737" s="10">
        <f t="shared" si="169"/>
        <v>978</v>
      </c>
      <c r="R2737" s="10">
        <f t="shared" si="168"/>
        <v>21.64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t="b">
        <v>1</v>
      </c>
      <c r="N2738" s="10" t="s">
        <v>8293</v>
      </c>
      <c r="O2738" s="15" t="s">
        <v>8317</v>
      </c>
      <c r="P2738" s="10" t="s">
        <v>8347</v>
      </c>
      <c r="Q2738" s="10">
        <f t="shared" si="169"/>
        <v>123</v>
      </c>
      <c r="R2738" s="10">
        <f t="shared" si="168"/>
        <v>169.52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t="b">
        <v>1</v>
      </c>
      <c r="N2739" s="10" t="s">
        <v>8293</v>
      </c>
      <c r="O2739" s="15" t="s">
        <v>8317</v>
      </c>
      <c r="P2739" s="10" t="s">
        <v>8347</v>
      </c>
      <c r="Q2739" s="10">
        <f t="shared" si="169"/>
        <v>246</v>
      </c>
      <c r="R2739" s="10">
        <f t="shared" si="168"/>
        <v>161.88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t="b">
        <v>1</v>
      </c>
      <c r="N2740" s="10" t="s">
        <v>8293</v>
      </c>
      <c r="O2740" s="15" t="s">
        <v>8317</v>
      </c>
      <c r="P2740" s="10" t="s">
        <v>8347</v>
      </c>
      <c r="Q2740" s="10">
        <f t="shared" si="169"/>
        <v>148</v>
      </c>
      <c r="R2740" s="10">
        <f t="shared" si="168"/>
        <v>493.13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t="b">
        <v>1</v>
      </c>
      <c r="N2741" s="10" t="s">
        <v>8293</v>
      </c>
      <c r="O2741" s="15" t="s">
        <v>8317</v>
      </c>
      <c r="P2741" s="10" t="s">
        <v>8347</v>
      </c>
      <c r="Q2741" s="10">
        <f t="shared" si="169"/>
        <v>384</v>
      </c>
      <c r="R2741" s="10">
        <f t="shared" si="168"/>
        <v>22.12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t="b">
        <v>1</v>
      </c>
      <c r="N2742" s="10" t="s">
        <v>8293</v>
      </c>
      <c r="O2742" s="15" t="s">
        <v>8317</v>
      </c>
      <c r="P2742" s="10" t="s">
        <v>8347</v>
      </c>
      <c r="Q2742" s="10">
        <f t="shared" si="169"/>
        <v>103</v>
      </c>
      <c r="R2742" s="10">
        <f t="shared" si="168"/>
        <v>18.239999999999998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t="b">
        <v>0</v>
      </c>
      <c r="N2743" s="10" t="s">
        <v>8302</v>
      </c>
      <c r="O2743" s="15" t="s">
        <v>8320</v>
      </c>
      <c r="P2743" s="10" t="s">
        <v>8356</v>
      </c>
      <c r="Q2743" s="10">
        <f t="shared" si="169"/>
        <v>0</v>
      </c>
      <c r="R2743" s="10">
        <f t="shared" si="168"/>
        <v>8.75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t="b">
        <v>0</v>
      </c>
      <c r="N2744" s="10" t="s">
        <v>8302</v>
      </c>
      <c r="O2744" s="15" t="s">
        <v>8320</v>
      </c>
      <c r="P2744" s="10" t="s">
        <v>8356</v>
      </c>
      <c r="Q2744" s="10">
        <f t="shared" si="169"/>
        <v>29</v>
      </c>
      <c r="R2744" s="10">
        <f t="shared" si="168"/>
        <v>40.61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t="b">
        <v>0</v>
      </c>
      <c r="N2745" s="10" t="s">
        <v>8302</v>
      </c>
      <c r="O2745" s="15" t="s">
        <v>8320</v>
      </c>
      <c r="P2745" s="10" t="s">
        <v>8356</v>
      </c>
      <c r="Q2745" s="10">
        <f t="shared" si="169"/>
        <v>0</v>
      </c>
      <c r="R2745" s="10">
        <f t="shared" si="168"/>
        <v>0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t="b">
        <v>0</v>
      </c>
      <c r="N2746" s="10" t="s">
        <v>8302</v>
      </c>
      <c r="O2746" s="15" t="s">
        <v>8320</v>
      </c>
      <c r="P2746" s="10" t="s">
        <v>8356</v>
      </c>
      <c r="Q2746" s="10">
        <f t="shared" si="169"/>
        <v>5</v>
      </c>
      <c r="R2746" s="10">
        <f t="shared" si="168"/>
        <v>37.950000000000003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t="b">
        <v>0</v>
      </c>
      <c r="N2747" s="10" t="s">
        <v>8302</v>
      </c>
      <c r="O2747" s="15" t="s">
        <v>8320</v>
      </c>
      <c r="P2747" s="10" t="s">
        <v>8356</v>
      </c>
      <c r="Q2747" s="10">
        <f t="shared" si="169"/>
        <v>22</v>
      </c>
      <c r="R2747" s="10">
        <f t="shared" si="168"/>
        <v>35.729999999999997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t="b">
        <v>0</v>
      </c>
      <c r="N2748" s="10" t="s">
        <v>8302</v>
      </c>
      <c r="O2748" s="15" t="s">
        <v>8320</v>
      </c>
      <c r="P2748" s="10" t="s">
        <v>8356</v>
      </c>
      <c r="Q2748" s="10">
        <f t="shared" si="169"/>
        <v>27</v>
      </c>
      <c r="R2748" s="10">
        <f t="shared" si="168"/>
        <v>42.16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t="b">
        <v>0</v>
      </c>
      <c r="N2749" s="10" t="s">
        <v>8302</v>
      </c>
      <c r="O2749" s="15" t="s">
        <v>8320</v>
      </c>
      <c r="P2749" s="10" t="s">
        <v>8356</v>
      </c>
      <c r="Q2749" s="10">
        <f t="shared" si="169"/>
        <v>28</v>
      </c>
      <c r="R2749" s="10">
        <f t="shared" si="168"/>
        <v>35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t="b">
        <v>0</v>
      </c>
      <c r="N2750" s="10" t="s">
        <v>8302</v>
      </c>
      <c r="O2750" s="15" t="s">
        <v>8320</v>
      </c>
      <c r="P2750" s="10" t="s">
        <v>8356</v>
      </c>
      <c r="Q2750" s="10">
        <f t="shared" si="169"/>
        <v>1</v>
      </c>
      <c r="R2750" s="10">
        <f t="shared" si="168"/>
        <v>13.25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t="b">
        <v>0</v>
      </c>
      <c r="N2751" s="10" t="s">
        <v>8302</v>
      </c>
      <c r="O2751" s="15" t="s">
        <v>8320</v>
      </c>
      <c r="P2751" s="10" t="s">
        <v>8356</v>
      </c>
      <c r="Q2751" s="10">
        <f t="shared" si="169"/>
        <v>1</v>
      </c>
      <c r="R2751" s="10">
        <f t="shared" si="168"/>
        <v>55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t="b">
        <v>0</v>
      </c>
      <c r="N2752" s="10" t="s">
        <v>8302</v>
      </c>
      <c r="O2752" s="15" t="s">
        <v>8320</v>
      </c>
      <c r="P2752" s="10" t="s">
        <v>8356</v>
      </c>
      <c r="Q2752" s="10">
        <f t="shared" si="169"/>
        <v>0</v>
      </c>
      <c r="R2752" s="10">
        <f t="shared" si="168"/>
        <v>0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t="b">
        <v>0</v>
      </c>
      <c r="N2753" s="10" t="s">
        <v>8302</v>
      </c>
      <c r="O2753" s="15" t="s">
        <v>8320</v>
      </c>
      <c r="P2753" s="10" t="s">
        <v>8356</v>
      </c>
      <c r="Q2753" s="10">
        <f t="shared" si="169"/>
        <v>0</v>
      </c>
      <c r="R2753" s="10">
        <f t="shared" si="168"/>
        <v>0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t="b">
        <v>0</v>
      </c>
      <c r="N2754" s="10" t="s">
        <v>8302</v>
      </c>
      <c r="O2754" s="15" t="s">
        <v>8320</v>
      </c>
      <c r="P2754" s="10" t="s">
        <v>8356</v>
      </c>
      <c r="Q2754" s="10">
        <f t="shared" si="169"/>
        <v>11</v>
      </c>
      <c r="R2754" s="10">
        <f t="shared" ref="R2754:R2817" si="172">IFERROR(ROUND(E2754/L2754,2),0)</f>
        <v>39.29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t="b">
        <v>0</v>
      </c>
      <c r="N2755" s="10" t="s">
        <v>8302</v>
      </c>
      <c r="O2755" s="15" t="s">
        <v>8320</v>
      </c>
      <c r="P2755" s="10" t="s">
        <v>8356</v>
      </c>
      <c r="Q2755" s="10">
        <f t="shared" ref="Q2755:Q2818" si="173">ROUND(E2755/D2755*100,0)</f>
        <v>19</v>
      </c>
      <c r="R2755" s="10">
        <f t="shared" si="172"/>
        <v>47.5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t="b">
        <v>0</v>
      </c>
      <c r="N2756" s="10" t="s">
        <v>8302</v>
      </c>
      <c r="O2756" s="15" t="s">
        <v>8320</v>
      </c>
      <c r="P2756" s="10" t="s">
        <v>8356</v>
      </c>
      <c r="Q2756" s="10">
        <f t="shared" si="173"/>
        <v>0</v>
      </c>
      <c r="R2756" s="10">
        <f t="shared" si="172"/>
        <v>0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t="b">
        <v>0</v>
      </c>
      <c r="N2757" s="10" t="s">
        <v>8302</v>
      </c>
      <c r="O2757" s="15" t="s">
        <v>8320</v>
      </c>
      <c r="P2757" s="10" t="s">
        <v>8356</v>
      </c>
      <c r="Q2757" s="10">
        <f t="shared" si="173"/>
        <v>52</v>
      </c>
      <c r="R2757" s="10">
        <f t="shared" si="172"/>
        <v>17.329999999999998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t="b">
        <v>0</v>
      </c>
      <c r="N2758" s="10" t="s">
        <v>8302</v>
      </c>
      <c r="O2758" s="15" t="s">
        <v>8320</v>
      </c>
      <c r="P2758" s="10" t="s">
        <v>8356</v>
      </c>
      <c r="Q2758" s="10">
        <f t="shared" si="173"/>
        <v>10</v>
      </c>
      <c r="R2758" s="10">
        <f t="shared" si="172"/>
        <v>31.76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t="b">
        <v>0</v>
      </c>
      <c r="N2759" s="10" t="s">
        <v>8302</v>
      </c>
      <c r="O2759" s="15" t="s">
        <v>8320</v>
      </c>
      <c r="P2759" s="10" t="s">
        <v>8356</v>
      </c>
      <c r="Q2759" s="10">
        <f t="shared" si="173"/>
        <v>1</v>
      </c>
      <c r="R2759" s="10">
        <f t="shared" si="172"/>
        <v>5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t="b">
        <v>0</v>
      </c>
      <c r="N2760" s="10" t="s">
        <v>8302</v>
      </c>
      <c r="O2760" s="15" t="s">
        <v>8320</v>
      </c>
      <c r="P2760" s="10" t="s">
        <v>8356</v>
      </c>
      <c r="Q2760" s="10">
        <f t="shared" si="173"/>
        <v>12</v>
      </c>
      <c r="R2760" s="10">
        <f t="shared" si="172"/>
        <v>39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t="b">
        <v>0</v>
      </c>
      <c r="N2761" s="10" t="s">
        <v>8302</v>
      </c>
      <c r="O2761" s="15" t="s">
        <v>8320</v>
      </c>
      <c r="P2761" s="10" t="s">
        <v>8356</v>
      </c>
      <c r="Q2761" s="10">
        <f t="shared" si="173"/>
        <v>11</v>
      </c>
      <c r="R2761" s="10">
        <f t="shared" si="172"/>
        <v>52.5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t="b">
        <v>0</v>
      </c>
      <c r="N2762" s="10" t="s">
        <v>8302</v>
      </c>
      <c r="O2762" s="15" t="s">
        <v>8320</v>
      </c>
      <c r="P2762" s="10" t="s">
        <v>8356</v>
      </c>
      <c r="Q2762" s="10">
        <f t="shared" si="173"/>
        <v>0</v>
      </c>
      <c r="R2762" s="10">
        <f t="shared" si="172"/>
        <v>0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t="b">
        <v>0</v>
      </c>
      <c r="N2763" s="10" t="s">
        <v>8302</v>
      </c>
      <c r="O2763" s="15" t="s">
        <v>8320</v>
      </c>
      <c r="P2763" s="10" t="s">
        <v>8356</v>
      </c>
      <c r="Q2763" s="10">
        <f t="shared" si="173"/>
        <v>1</v>
      </c>
      <c r="R2763" s="10">
        <f t="shared" si="172"/>
        <v>9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t="b">
        <v>0</v>
      </c>
      <c r="N2764" s="10" t="s">
        <v>8302</v>
      </c>
      <c r="O2764" s="15" t="s">
        <v>8320</v>
      </c>
      <c r="P2764" s="10" t="s">
        <v>8356</v>
      </c>
      <c r="Q2764" s="10">
        <f t="shared" si="173"/>
        <v>1</v>
      </c>
      <c r="R2764" s="10">
        <f t="shared" si="172"/>
        <v>25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t="b">
        <v>0</v>
      </c>
      <c r="N2765" s="10" t="s">
        <v>8302</v>
      </c>
      <c r="O2765" s="15" t="s">
        <v>8320</v>
      </c>
      <c r="P2765" s="10" t="s">
        <v>8356</v>
      </c>
      <c r="Q2765" s="10">
        <f t="shared" si="173"/>
        <v>0</v>
      </c>
      <c r="R2765" s="10">
        <f t="shared" si="172"/>
        <v>30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t="b">
        <v>0</v>
      </c>
      <c r="N2766" s="10" t="s">
        <v>8302</v>
      </c>
      <c r="O2766" s="15" t="s">
        <v>8320</v>
      </c>
      <c r="P2766" s="10" t="s">
        <v>8356</v>
      </c>
      <c r="Q2766" s="10">
        <f t="shared" si="173"/>
        <v>1</v>
      </c>
      <c r="R2766" s="10">
        <f t="shared" si="172"/>
        <v>11.25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t="b">
        <v>0</v>
      </c>
      <c r="N2767" s="10" t="s">
        <v>8302</v>
      </c>
      <c r="O2767" s="15" t="s">
        <v>8320</v>
      </c>
      <c r="P2767" s="10" t="s">
        <v>8356</v>
      </c>
      <c r="Q2767" s="10">
        <f t="shared" si="173"/>
        <v>0</v>
      </c>
      <c r="R2767" s="10">
        <f t="shared" si="172"/>
        <v>0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t="b">
        <v>0</v>
      </c>
      <c r="N2768" s="10" t="s">
        <v>8302</v>
      </c>
      <c r="O2768" s="15" t="s">
        <v>8320</v>
      </c>
      <c r="P2768" s="10" t="s">
        <v>8356</v>
      </c>
      <c r="Q2768" s="10">
        <f t="shared" si="173"/>
        <v>2</v>
      </c>
      <c r="R2768" s="10">
        <f t="shared" si="172"/>
        <v>25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t="b">
        <v>0</v>
      </c>
      <c r="N2769" s="10" t="s">
        <v>8302</v>
      </c>
      <c r="O2769" s="15" t="s">
        <v>8320</v>
      </c>
      <c r="P2769" s="10" t="s">
        <v>8356</v>
      </c>
      <c r="Q2769" s="10">
        <f t="shared" si="173"/>
        <v>1</v>
      </c>
      <c r="R2769" s="10">
        <f t="shared" si="172"/>
        <v>11.33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t="b">
        <v>0</v>
      </c>
      <c r="N2770" s="10" t="s">
        <v>8302</v>
      </c>
      <c r="O2770" s="15" t="s">
        <v>8320</v>
      </c>
      <c r="P2770" s="10" t="s">
        <v>8356</v>
      </c>
      <c r="Q2770" s="10">
        <f t="shared" si="173"/>
        <v>14</v>
      </c>
      <c r="R2770" s="10">
        <f t="shared" si="172"/>
        <v>29.47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t="b">
        <v>0</v>
      </c>
      <c r="N2771" s="10" t="s">
        <v>8302</v>
      </c>
      <c r="O2771" s="15" t="s">
        <v>8320</v>
      </c>
      <c r="P2771" s="10" t="s">
        <v>8356</v>
      </c>
      <c r="Q2771" s="10">
        <f t="shared" si="173"/>
        <v>0</v>
      </c>
      <c r="R2771" s="10">
        <f t="shared" si="172"/>
        <v>1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t="b">
        <v>0</v>
      </c>
      <c r="N2772" s="10" t="s">
        <v>8302</v>
      </c>
      <c r="O2772" s="15" t="s">
        <v>8320</v>
      </c>
      <c r="P2772" s="10" t="s">
        <v>8356</v>
      </c>
      <c r="Q2772" s="10">
        <f t="shared" si="173"/>
        <v>10</v>
      </c>
      <c r="R2772" s="10">
        <f t="shared" si="172"/>
        <v>63.1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t="b">
        <v>0</v>
      </c>
      <c r="N2773" s="10" t="s">
        <v>8302</v>
      </c>
      <c r="O2773" s="15" t="s">
        <v>8320</v>
      </c>
      <c r="P2773" s="10" t="s">
        <v>8356</v>
      </c>
      <c r="Q2773" s="10">
        <f t="shared" si="173"/>
        <v>0</v>
      </c>
      <c r="R2773" s="10">
        <f t="shared" si="172"/>
        <v>0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t="b">
        <v>0</v>
      </c>
      <c r="N2774" s="10" t="s">
        <v>8302</v>
      </c>
      <c r="O2774" s="15" t="s">
        <v>8320</v>
      </c>
      <c r="P2774" s="10" t="s">
        <v>8356</v>
      </c>
      <c r="Q2774" s="10">
        <f t="shared" si="173"/>
        <v>0</v>
      </c>
      <c r="R2774" s="10">
        <f t="shared" si="172"/>
        <v>0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t="b">
        <v>0</v>
      </c>
      <c r="N2775" s="10" t="s">
        <v>8302</v>
      </c>
      <c r="O2775" s="15" t="s">
        <v>8320</v>
      </c>
      <c r="P2775" s="10" t="s">
        <v>8356</v>
      </c>
      <c r="Q2775" s="10">
        <f t="shared" si="173"/>
        <v>0</v>
      </c>
      <c r="R2775" s="10">
        <f t="shared" si="172"/>
        <v>1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t="b">
        <v>0</v>
      </c>
      <c r="N2776" s="10" t="s">
        <v>8302</v>
      </c>
      <c r="O2776" s="15" t="s">
        <v>8320</v>
      </c>
      <c r="P2776" s="10" t="s">
        <v>8356</v>
      </c>
      <c r="Q2776" s="10">
        <f t="shared" si="173"/>
        <v>14</v>
      </c>
      <c r="R2776" s="10">
        <f t="shared" si="172"/>
        <v>43.85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t="b">
        <v>0</v>
      </c>
      <c r="N2777" s="10" t="s">
        <v>8302</v>
      </c>
      <c r="O2777" s="15" t="s">
        <v>8320</v>
      </c>
      <c r="P2777" s="10" t="s">
        <v>8356</v>
      </c>
      <c r="Q2777" s="10">
        <f t="shared" si="173"/>
        <v>3</v>
      </c>
      <c r="R2777" s="10">
        <f t="shared" si="172"/>
        <v>75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t="b">
        <v>0</v>
      </c>
      <c r="N2778" s="10" t="s">
        <v>8302</v>
      </c>
      <c r="O2778" s="15" t="s">
        <v>8320</v>
      </c>
      <c r="P2778" s="10" t="s">
        <v>8356</v>
      </c>
      <c r="Q2778" s="10">
        <f t="shared" si="173"/>
        <v>8</v>
      </c>
      <c r="R2778" s="10">
        <f t="shared" si="172"/>
        <v>45.97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t="b">
        <v>0</v>
      </c>
      <c r="N2779" s="10" t="s">
        <v>8302</v>
      </c>
      <c r="O2779" s="15" t="s">
        <v>8320</v>
      </c>
      <c r="P2779" s="10" t="s">
        <v>8356</v>
      </c>
      <c r="Q2779" s="10">
        <f t="shared" si="173"/>
        <v>0</v>
      </c>
      <c r="R2779" s="10">
        <f t="shared" si="172"/>
        <v>10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t="b">
        <v>0</v>
      </c>
      <c r="N2780" s="10" t="s">
        <v>8302</v>
      </c>
      <c r="O2780" s="15" t="s">
        <v>8320</v>
      </c>
      <c r="P2780" s="10" t="s">
        <v>8356</v>
      </c>
      <c r="Q2780" s="10">
        <f t="shared" si="173"/>
        <v>26</v>
      </c>
      <c r="R2780" s="10">
        <f t="shared" si="172"/>
        <v>93.67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t="b">
        <v>0</v>
      </c>
      <c r="N2781" s="10" t="s">
        <v>8302</v>
      </c>
      <c r="O2781" s="15" t="s">
        <v>8320</v>
      </c>
      <c r="P2781" s="10" t="s">
        <v>8356</v>
      </c>
      <c r="Q2781" s="10">
        <f t="shared" si="173"/>
        <v>2</v>
      </c>
      <c r="R2781" s="10">
        <f t="shared" si="172"/>
        <v>53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t="b">
        <v>0</v>
      </c>
      <c r="N2782" s="10" t="s">
        <v>8302</v>
      </c>
      <c r="O2782" s="15" t="s">
        <v>8320</v>
      </c>
      <c r="P2782" s="10" t="s">
        <v>8356</v>
      </c>
      <c r="Q2782" s="10">
        <f t="shared" si="173"/>
        <v>0</v>
      </c>
      <c r="R2782" s="10">
        <f t="shared" si="172"/>
        <v>0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t="b">
        <v>1</v>
      </c>
      <c r="N2783" s="10" t="s">
        <v>8269</v>
      </c>
      <c r="O2783" s="15" t="s">
        <v>8315</v>
      </c>
      <c r="P2783" s="10" t="s">
        <v>8316</v>
      </c>
      <c r="Q2783" s="10">
        <f t="shared" si="173"/>
        <v>105</v>
      </c>
      <c r="R2783" s="10">
        <f t="shared" si="172"/>
        <v>47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t="b">
        <v>1</v>
      </c>
      <c r="N2784" s="10" t="s">
        <v>8269</v>
      </c>
      <c r="O2784" s="15" t="s">
        <v>8315</v>
      </c>
      <c r="P2784" s="10" t="s">
        <v>8316</v>
      </c>
      <c r="Q2784" s="10">
        <f t="shared" si="173"/>
        <v>120</v>
      </c>
      <c r="R2784" s="10">
        <f t="shared" si="172"/>
        <v>66.67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t="b">
        <v>1</v>
      </c>
      <c r="N2785" s="10" t="s">
        <v>8269</v>
      </c>
      <c r="O2785" s="15" t="s">
        <v>8315</v>
      </c>
      <c r="P2785" s="10" t="s">
        <v>8316</v>
      </c>
      <c r="Q2785" s="10">
        <f t="shared" si="173"/>
        <v>115</v>
      </c>
      <c r="R2785" s="10">
        <f t="shared" si="172"/>
        <v>18.77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t="b">
        <v>1</v>
      </c>
      <c r="N2786" s="10" t="s">
        <v>8269</v>
      </c>
      <c r="O2786" s="15" t="s">
        <v>8315</v>
      </c>
      <c r="P2786" s="10" t="s">
        <v>8316</v>
      </c>
      <c r="Q2786" s="10">
        <f t="shared" si="173"/>
        <v>119</v>
      </c>
      <c r="R2786" s="10">
        <f t="shared" si="172"/>
        <v>66.11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t="b">
        <v>1</v>
      </c>
      <c r="N2787" s="10" t="s">
        <v>8269</v>
      </c>
      <c r="O2787" s="15" t="s">
        <v>8315</v>
      </c>
      <c r="P2787" s="10" t="s">
        <v>8316</v>
      </c>
      <c r="Q2787" s="10">
        <f t="shared" si="173"/>
        <v>105</v>
      </c>
      <c r="R2787" s="10">
        <f t="shared" si="172"/>
        <v>36.86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t="b">
        <v>1</v>
      </c>
      <c r="N2788" s="10" t="s">
        <v>8269</v>
      </c>
      <c r="O2788" s="15" t="s">
        <v>8315</v>
      </c>
      <c r="P2788" s="10" t="s">
        <v>8316</v>
      </c>
      <c r="Q2788" s="10">
        <f t="shared" si="173"/>
        <v>118</v>
      </c>
      <c r="R2788" s="10">
        <f t="shared" si="172"/>
        <v>39.81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t="b">
        <v>1</v>
      </c>
      <c r="N2789" s="10" t="s">
        <v>8269</v>
      </c>
      <c r="O2789" s="15" t="s">
        <v>8315</v>
      </c>
      <c r="P2789" s="10" t="s">
        <v>8316</v>
      </c>
      <c r="Q2789" s="10">
        <f t="shared" si="173"/>
        <v>120</v>
      </c>
      <c r="R2789" s="10">
        <f t="shared" si="172"/>
        <v>31.5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t="b">
        <v>1</v>
      </c>
      <c r="N2790" s="10" t="s">
        <v>8269</v>
      </c>
      <c r="O2790" s="15" t="s">
        <v>8315</v>
      </c>
      <c r="P2790" s="10" t="s">
        <v>8316</v>
      </c>
      <c r="Q2790" s="10">
        <f t="shared" si="173"/>
        <v>103</v>
      </c>
      <c r="R2790" s="10">
        <f t="shared" si="172"/>
        <v>102.5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t="b">
        <v>1</v>
      </c>
      <c r="N2791" s="10" t="s">
        <v>8269</v>
      </c>
      <c r="O2791" s="15" t="s">
        <v>8315</v>
      </c>
      <c r="P2791" s="10" t="s">
        <v>8316</v>
      </c>
      <c r="Q2791" s="10">
        <f t="shared" si="173"/>
        <v>101</v>
      </c>
      <c r="R2791" s="10">
        <f t="shared" si="172"/>
        <v>126.46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t="b">
        <v>1</v>
      </c>
      <c r="N2792" s="10" t="s">
        <v>8269</v>
      </c>
      <c r="O2792" s="15" t="s">
        <v>8315</v>
      </c>
      <c r="P2792" s="10" t="s">
        <v>8316</v>
      </c>
      <c r="Q2792" s="10">
        <f t="shared" si="173"/>
        <v>105</v>
      </c>
      <c r="R2792" s="10">
        <f t="shared" si="172"/>
        <v>47.88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t="b">
        <v>1</v>
      </c>
      <c r="N2793" s="10" t="s">
        <v>8269</v>
      </c>
      <c r="O2793" s="15" t="s">
        <v>8315</v>
      </c>
      <c r="P2793" s="10" t="s">
        <v>8316</v>
      </c>
      <c r="Q2793" s="10">
        <f t="shared" si="173"/>
        <v>103</v>
      </c>
      <c r="R2793" s="10">
        <f t="shared" si="172"/>
        <v>73.209999999999994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t="b">
        <v>1</v>
      </c>
      <c r="N2794" s="10" t="s">
        <v>8269</v>
      </c>
      <c r="O2794" s="15" t="s">
        <v>8315</v>
      </c>
      <c r="P2794" s="10" t="s">
        <v>8316</v>
      </c>
      <c r="Q2794" s="10">
        <f t="shared" si="173"/>
        <v>108</v>
      </c>
      <c r="R2794" s="10">
        <f t="shared" si="172"/>
        <v>89.67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t="b">
        <v>1</v>
      </c>
      <c r="N2795" s="10" t="s">
        <v>8269</v>
      </c>
      <c r="O2795" s="15" t="s">
        <v>8315</v>
      </c>
      <c r="P2795" s="10" t="s">
        <v>8316</v>
      </c>
      <c r="Q2795" s="10">
        <f t="shared" si="173"/>
        <v>111</v>
      </c>
      <c r="R2795" s="10">
        <f t="shared" si="172"/>
        <v>151.46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t="b">
        <v>1</v>
      </c>
      <c r="N2796" s="10" t="s">
        <v>8269</v>
      </c>
      <c r="O2796" s="15" t="s">
        <v>8315</v>
      </c>
      <c r="P2796" s="10" t="s">
        <v>8316</v>
      </c>
      <c r="Q2796" s="10">
        <f t="shared" si="173"/>
        <v>150</v>
      </c>
      <c r="R2796" s="10">
        <f t="shared" si="172"/>
        <v>25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t="b">
        <v>1</v>
      </c>
      <c r="N2797" s="10" t="s">
        <v>8269</v>
      </c>
      <c r="O2797" s="15" t="s">
        <v>8315</v>
      </c>
      <c r="P2797" s="10" t="s">
        <v>8316</v>
      </c>
      <c r="Q2797" s="10">
        <f t="shared" si="173"/>
        <v>104</v>
      </c>
      <c r="R2797" s="10">
        <f t="shared" si="172"/>
        <v>36.5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t="b">
        <v>1</v>
      </c>
      <c r="N2798" s="10" t="s">
        <v>8269</v>
      </c>
      <c r="O2798" s="15" t="s">
        <v>8315</v>
      </c>
      <c r="P2798" s="10" t="s">
        <v>8316</v>
      </c>
      <c r="Q2798" s="10">
        <f t="shared" si="173"/>
        <v>116</v>
      </c>
      <c r="R2798" s="10">
        <f t="shared" si="172"/>
        <v>44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t="b">
        <v>1</v>
      </c>
      <c r="N2799" s="10" t="s">
        <v>8269</v>
      </c>
      <c r="O2799" s="15" t="s">
        <v>8315</v>
      </c>
      <c r="P2799" s="10" t="s">
        <v>8316</v>
      </c>
      <c r="Q2799" s="10">
        <f t="shared" si="173"/>
        <v>103</v>
      </c>
      <c r="R2799" s="10">
        <f t="shared" si="172"/>
        <v>87.36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t="b">
        <v>1</v>
      </c>
      <c r="N2800" s="10" t="s">
        <v>8269</v>
      </c>
      <c r="O2800" s="15" t="s">
        <v>8315</v>
      </c>
      <c r="P2800" s="10" t="s">
        <v>8316</v>
      </c>
      <c r="Q2800" s="10">
        <f t="shared" si="173"/>
        <v>101</v>
      </c>
      <c r="R2800" s="10">
        <f t="shared" si="172"/>
        <v>36.47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t="b">
        <v>1</v>
      </c>
      <c r="N2801" s="10" t="s">
        <v>8269</v>
      </c>
      <c r="O2801" s="15" t="s">
        <v>8315</v>
      </c>
      <c r="P2801" s="10" t="s">
        <v>8316</v>
      </c>
      <c r="Q2801" s="10">
        <f t="shared" si="173"/>
        <v>117</v>
      </c>
      <c r="R2801" s="10">
        <f t="shared" si="172"/>
        <v>44.86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t="b">
        <v>1</v>
      </c>
      <c r="N2802" s="10" t="s">
        <v>8269</v>
      </c>
      <c r="O2802" s="15" t="s">
        <v>8315</v>
      </c>
      <c r="P2802" s="10" t="s">
        <v>8316</v>
      </c>
      <c r="Q2802" s="10">
        <f t="shared" si="173"/>
        <v>133</v>
      </c>
      <c r="R2802" s="10">
        <f t="shared" si="172"/>
        <v>42.9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t="b">
        <v>1</v>
      </c>
      <c r="N2803" s="10" t="s">
        <v>8269</v>
      </c>
      <c r="O2803" s="15" t="s">
        <v>8315</v>
      </c>
      <c r="P2803" s="10" t="s">
        <v>8316</v>
      </c>
      <c r="Q2803" s="10">
        <f t="shared" si="173"/>
        <v>133</v>
      </c>
      <c r="R2803" s="10">
        <f t="shared" si="172"/>
        <v>51.23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t="b">
        <v>1</v>
      </c>
      <c r="N2804" s="10" t="s">
        <v>8269</v>
      </c>
      <c r="O2804" s="15" t="s">
        <v>8315</v>
      </c>
      <c r="P2804" s="10" t="s">
        <v>8316</v>
      </c>
      <c r="Q2804" s="10">
        <f t="shared" si="173"/>
        <v>102</v>
      </c>
      <c r="R2804" s="10">
        <f t="shared" si="172"/>
        <v>33.94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t="b">
        <v>1</v>
      </c>
      <c r="N2805" s="10" t="s">
        <v>8269</v>
      </c>
      <c r="O2805" s="15" t="s">
        <v>8315</v>
      </c>
      <c r="P2805" s="10" t="s">
        <v>8316</v>
      </c>
      <c r="Q2805" s="10">
        <f t="shared" si="173"/>
        <v>128</v>
      </c>
      <c r="R2805" s="10">
        <f t="shared" si="172"/>
        <v>90.74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t="b">
        <v>1</v>
      </c>
      <c r="N2806" s="10" t="s">
        <v>8269</v>
      </c>
      <c r="O2806" s="15" t="s">
        <v>8315</v>
      </c>
      <c r="P2806" s="10" t="s">
        <v>8316</v>
      </c>
      <c r="Q2806" s="10">
        <f t="shared" si="173"/>
        <v>115</v>
      </c>
      <c r="R2806" s="10">
        <f t="shared" si="172"/>
        <v>50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t="b">
        <v>1</v>
      </c>
      <c r="N2807" s="10" t="s">
        <v>8269</v>
      </c>
      <c r="O2807" s="15" t="s">
        <v>8315</v>
      </c>
      <c r="P2807" s="10" t="s">
        <v>8316</v>
      </c>
      <c r="Q2807" s="10">
        <f t="shared" si="173"/>
        <v>110</v>
      </c>
      <c r="R2807" s="10">
        <f t="shared" si="172"/>
        <v>24.44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t="b">
        <v>1</v>
      </c>
      <c r="N2808" s="10" t="s">
        <v>8269</v>
      </c>
      <c r="O2808" s="15" t="s">
        <v>8315</v>
      </c>
      <c r="P2808" s="10" t="s">
        <v>8316</v>
      </c>
      <c r="Q2808" s="10">
        <f t="shared" si="173"/>
        <v>112</v>
      </c>
      <c r="R2808" s="10">
        <f t="shared" si="172"/>
        <v>44.25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t="b">
        <v>1</v>
      </c>
      <c r="N2809" s="10" t="s">
        <v>8269</v>
      </c>
      <c r="O2809" s="15" t="s">
        <v>8315</v>
      </c>
      <c r="P2809" s="10" t="s">
        <v>8316</v>
      </c>
      <c r="Q2809" s="10">
        <f t="shared" si="173"/>
        <v>126</v>
      </c>
      <c r="R2809" s="10">
        <f t="shared" si="172"/>
        <v>67.739999999999995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t="b">
        <v>1</v>
      </c>
      <c r="N2810" s="10" t="s">
        <v>8269</v>
      </c>
      <c r="O2810" s="15" t="s">
        <v>8315</v>
      </c>
      <c r="P2810" s="10" t="s">
        <v>8316</v>
      </c>
      <c r="Q2810" s="10">
        <f t="shared" si="173"/>
        <v>100</v>
      </c>
      <c r="R2810" s="10">
        <f t="shared" si="172"/>
        <v>65.38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t="b">
        <v>1</v>
      </c>
      <c r="N2811" s="10" t="s">
        <v>8269</v>
      </c>
      <c r="O2811" s="15" t="s">
        <v>8315</v>
      </c>
      <c r="P2811" s="10" t="s">
        <v>8316</v>
      </c>
      <c r="Q2811" s="10">
        <f t="shared" si="173"/>
        <v>102</v>
      </c>
      <c r="R2811" s="10">
        <f t="shared" si="172"/>
        <v>121.9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t="b">
        <v>1</v>
      </c>
      <c r="N2812" s="10" t="s">
        <v>8269</v>
      </c>
      <c r="O2812" s="15" t="s">
        <v>8315</v>
      </c>
      <c r="P2812" s="10" t="s">
        <v>8316</v>
      </c>
      <c r="Q2812" s="10">
        <f t="shared" si="173"/>
        <v>108</v>
      </c>
      <c r="R2812" s="10">
        <f t="shared" si="172"/>
        <v>47.46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t="b">
        <v>1</v>
      </c>
      <c r="N2813" s="10" t="s">
        <v>8269</v>
      </c>
      <c r="O2813" s="15" t="s">
        <v>8315</v>
      </c>
      <c r="P2813" s="10" t="s">
        <v>8316</v>
      </c>
      <c r="Q2813" s="10">
        <f t="shared" si="173"/>
        <v>100</v>
      </c>
      <c r="R2813" s="10">
        <f t="shared" si="172"/>
        <v>92.84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t="b">
        <v>1</v>
      </c>
      <c r="N2814" s="10" t="s">
        <v>8269</v>
      </c>
      <c r="O2814" s="15" t="s">
        <v>8315</v>
      </c>
      <c r="P2814" s="10" t="s">
        <v>8316</v>
      </c>
      <c r="Q2814" s="10">
        <f t="shared" si="173"/>
        <v>113</v>
      </c>
      <c r="R2814" s="10">
        <f t="shared" si="172"/>
        <v>68.25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t="b">
        <v>1</v>
      </c>
      <c r="N2815" s="10" t="s">
        <v>8269</v>
      </c>
      <c r="O2815" s="15" t="s">
        <v>8315</v>
      </c>
      <c r="P2815" s="10" t="s">
        <v>8316</v>
      </c>
      <c r="Q2815" s="10">
        <f t="shared" si="173"/>
        <v>128</v>
      </c>
      <c r="R2815" s="10">
        <f t="shared" si="172"/>
        <v>37.21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t="b">
        <v>1</v>
      </c>
      <c r="N2816" s="10" t="s">
        <v>8269</v>
      </c>
      <c r="O2816" s="15" t="s">
        <v>8315</v>
      </c>
      <c r="P2816" s="10" t="s">
        <v>8316</v>
      </c>
      <c r="Q2816" s="10">
        <f t="shared" si="173"/>
        <v>108</v>
      </c>
      <c r="R2816" s="10">
        <f t="shared" si="172"/>
        <v>25.25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t="b">
        <v>1</v>
      </c>
      <c r="N2817" s="10" t="s">
        <v>8269</v>
      </c>
      <c r="O2817" s="15" t="s">
        <v>8315</v>
      </c>
      <c r="P2817" s="10" t="s">
        <v>8316</v>
      </c>
      <c r="Q2817" s="10">
        <f t="shared" si="173"/>
        <v>242</v>
      </c>
      <c r="R2817" s="10">
        <f t="shared" si="172"/>
        <v>43.21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t="b">
        <v>1</v>
      </c>
      <c r="N2818" s="10" t="s">
        <v>8269</v>
      </c>
      <c r="O2818" s="15" t="s">
        <v>8315</v>
      </c>
      <c r="P2818" s="10" t="s">
        <v>8316</v>
      </c>
      <c r="Q2818" s="10">
        <f t="shared" si="173"/>
        <v>142</v>
      </c>
      <c r="R2818" s="10">
        <f t="shared" ref="R2818:R2881" si="176">IFERROR(ROUND(E2818/L2818,2),0)</f>
        <v>25.13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t="b">
        <v>1</v>
      </c>
      <c r="N2819" s="10" t="s">
        <v>8269</v>
      </c>
      <c r="O2819" s="15" t="s">
        <v>8315</v>
      </c>
      <c r="P2819" s="10" t="s">
        <v>8316</v>
      </c>
      <c r="Q2819" s="10">
        <f t="shared" ref="Q2819:Q2882" si="177">ROUND(E2819/D2819*100,0)</f>
        <v>130</v>
      </c>
      <c r="R2819" s="10">
        <f t="shared" si="176"/>
        <v>23.64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t="b">
        <v>1</v>
      </c>
      <c r="N2820" s="10" t="s">
        <v>8269</v>
      </c>
      <c r="O2820" s="15" t="s">
        <v>8315</v>
      </c>
      <c r="P2820" s="10" t="s">
        <v>8316</v>
      </c>
      <c r="Q2820" s="10">
        <f t="shared" si="177"/>
        <v>106</v>
      </c>
      <c r="R2820" s="10">
        <f t="shared" si="176"/>
        <v>103.95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t="b">
        <v>1</v>
      </c>
      <c r="N2821" s="10" t="s">
        <v>8269</v>
      </c>
      <c r="O2821" s="15" t="s">
        <v>8315</v>
      </c>
      <c r="P2821" s="10" t="s">
        <v>8316</v>
      </c>
      <c r="Q2821" s="10">
        <f t="shared" si="177"/>
        <v>105</v>
      </c>
      <c r="R2821" s="10">
        <f t="shared" si="176"/>
        <v>50.38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t="b">
        <v>1</v>
      </c>
      <c r="N2822" s="10" t="s">
        <v>8269</v>
      </c>
      <c r="O2822" s="15" t="s">
        <v>8315</v>
      </c>
      <c r="P2822" s="10" t="s">
        <v>8316</v>
      </c>
      <c r="Q2822" s="10">
        <f t="shared" si="177"/>
        <v>136</v>
      </c>
      <c r="R2822" s="10">
        <f t="shared" si="176"/>
        <v>13.6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t="b">
        <v>1</v>
      </c>
      <c r="N2823" s="10" t="s">
        <v>8269</v>
      </c>
      <c r="O2823" s="15" t="s">
        <v>8315</v>
      </c>
      <c r="P2823" s="10" t="s">
        <v>8316</v>
      </c>
      <c r="Q2823" s="10">
        <f t="shared" si="177"/>
        <v>100</v>
      </c>
      <c r="R2823" s="10">
        <f t="shared" si="176"/>
        <v>28.57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t="b">
        <v>1</v>
      </c>
      <c r="N2824" s="10" t="s">
        <v>8269</v>
      </c>
      <c r="O2824" s="15" t="s">
        <v>8315</v>
      </c>
      <c r="P2824" s="10" t="s">
        <v>8316</v>
      </c>
      <c r="Q2824" s="10">
        <f t="shared" si="177"/>
        <v>100</v>
      </c>
      <c r="R2824" s="10">
        <f t="shared" si="176"/>
        <v>63.83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t="b">
        <v>1</v>
      </c>
      <c r="N2825" s="10" t="s">
        <v>8269</v>
      </c>
      <c r="O2825" s="15" t="s">
        <v>8315</v>
      </c>
      <c r="P2825" s="10" t="s">
        <v>8316</v>
      </c>
      <c r="Q2825" s="10">
        <f t="shared" si="177"/>
        <v>124</v>
      </c>
      <c r="R2825" s="10">
        <f t="shared" si="176"/>
        <v>8.86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t="b">
        <v>1</v>
      </c>
      <c r="N2826" s="10" t="s">
        <v>8269</v>
      </c>
      <c r="O2826" s="15" t="s">
        <v>8315</v>
      </c>
      <c r="P2826" s="10" t="s">
        <v>8316</v>
      </c>
      <c r="Q2826" s="10">
        <f t="shared" si="177"/>
        <v>117</v>
      </c>
      <c r="R2826" s="10">
        <f t="shared" si="176"/>
        <v>50.67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t="b">
        <v>1</v>
      </c>
      <c r="N2827" s="10" t="s">
        <v>8269</v>
      </c>
      <c r="O2827" s="15" t="s">
        <v>8315</v>
      </c>
      <c r="P2827" s="10" t="s">
        <v>8316</v>
      </c>
      <c r="Q2827" s="10">
        <f t="shared" si="177"/>
        <v>103</v>
      </c>
      <c r="R2827" s="10">
        <f t="shared" si="176"/>
        <v>60.78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t="b">
        <v>1</v>
      </c>
      <c r="N2828" s="10" t="s">
        <v>8269</v>
      </c>
      <c r="O2828" s="15" t="s">
        <v>8315</v>
      </c>
      <c r="P2828" s="10" t="s">
        <v>8316</v>
      </c>
      <c r="Q2828" s="10">
        <f t="shared" si="177"/>
        <v>108</v>
      </c>
      <c r="R2828" s="10">
        <f t="shared" si="176"/>
        <v>113.42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t="b">
        <v>1</v>
      </c>
      <c r="N2829" s="10" t="s">
        <v>8269</v>
      </c>
      <c r="O2829" s="15" t="s">
        <v>8315</v>
      </c>
      <c r="P2829" s="10" t="s">
        <v>8316</v>
      </c>
      <c r="Q2829" s="10">
        <f t="shared" si="177"/>
        <v>120</v>
      </c>
      <c r="R2829" s="10">
        <f t="shared" si="176"/>
        <v>104.57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t="b">
        <v>1</v>
      </c>
      <c r="N2830" s="10" t="s">
        <v>8269</v>
      </c>
      <c r="O2830" s="15" t="s">
        <v>8315</v>
      </c>
      <c r="P2830" s="10" t="s">
        <v>8316</v>
      </c>
      <c r="Q2830" s="10">
        <f t="shared" si="177"/>
        <v>100</v>
      </c>
      <c r="R2830" s="10">
        <f t="shared" si="176"/>
        <v>98.31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t="b">
        <v>1</v>
      </c>
      <c r="N2831" s="10" t="s">
        <v>8269</v>
      </c>
      <c r="O2831" s="15" t="s">
        <v>8315</v>
      </c>
      <c r="P2831" s="10" t="s">
        <v>8316</v>
      </c>
      <c r="Q2831" s="10">
        <f t="shared" si="177"/>
        <v>107</v>
      </c>
      <c r="R2831" s="10">
        <f t="shared" si="176"/>
        <v>35.04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t="b">
        <v>1</v>
      </c>
      <c r="N2832" s="10" t="s">
        <v>8269</v>
      </c>
      <c r="O2832" s="15" t="s">
        <v>8315</v>
      </c>
      <c r="P2832" s="10" t="s">
        <v>8316</v>
      </c>
      <c r="Q2832" s="10">
        <f t="shared" si="177"/>
        <v>100</v>
      </c>
      <c r="R2832" s="10">
        <f t="shared" si="176"/>
        <v>272.73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t="b">
        <v>1</v>
      </c>
      <c r="N2833" s="10" t="s">
        <v>8269</v>
      </c>
      <c r="O2833" s="15" t="s">
        <v>8315</v>
      </c>
      <c r="P2833" s="10" t="s">
        <v>8316</v>
      </c>
      <c r="Q2833" s="10">
        <f t="shared" si="177"/>
        <v>111</v>
      </c>
      <c r="R2833" s="10">
        <f t="shared" si="176"/>
        <v>63.85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t="b">
        <v>1</v>
      </c>
      <c r="N2834" s="10" t="s">
        <v>8269</v>
      </c>
      <c r="O2834" s="15" t="s">
        <v>8315</v>
      </c>
      <c r="P2834" s="10" t="s">
        <v>8316</v>
      </c>
      <c r="Q2834" s="10">
        <f t="shared" si="177"/>
        <v>115</v>
      </c>
      <c r="R2834" s="10">
        <f t="shared" si="176"/>
        <v>30.19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t="b">
        <v>1</v>
      </c>
      <c r="N2835" s="10" t="s">
        <v>8269</v>
      </c>
      <c r="O2835" s="15" t="s">
        <v>8315</v>
      </c>
      <c r="P2835" s="10" t="s">
        <v>8316</v>
      </c>
      <c r="Q2835" s="10">
        <f t="shared" si="177"/>
        <v>108</v>
      </c>
      <c r="R2835" s="10">
        <f t="shared" si="176"/>
        <v>83.51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t="b">
        <v>1</v>
      </c>
      <c r="N2836" s="10" t="s">
        <v>8269</v>
      </c>
      <c r="O2836" s="15" t="s">
        <v>8315</v>
      </c>
      <c r="P2836" s="10" t="s">
        <v>8316</v>
      </c>
      <c r="Q2836" s="10">
        <f t="shared" si="177"/>
        <v>170</v>
      </c>
      <c r="R2836" s="10">
        <f t="shared" si="176"/>
        <v>64.760000000000005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t="b">
        <v>1</v>
      </c>
      <c r="N2837" s="10" t="s">
        <v>8269</v>
      </c>
      <c r="O2837" s="15" t="s">
        <v>8315</v>
      </c>
      <c r="P2837" s="10" t="s">
        <v>8316</v>
      </c>
      <c r="Q2837" s="10">
        <f t="shared" si="177"/>
        <v>187</v>
      </c>
      <c r="R2837" s="10">
        <f t="shared" si="176"/>
        <v>20.12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t="b">
        <v>1</v>
      </c>
      <c r="N2838" s="10" t="s">
        <v>8269</v>
      </c>
      <c r="O2838" s="15" t="s">
        <v>8315</v>
      </c>
      <c r="P2838" s="10" t="s">
        <v>8316</v>
      </c>
      <c r="Q2838" s="10">
        <f t="shared" si="177"/>
        <v>108</v>
      </c>
      <c r="R2838" s="10">
        <f t="shared" si="176"/>
        <v>44.09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t="b">
        <v>1</v>
      </c>
      <c r="N2839" s="10" t="s">
        <v>8269</v>
      </c>
      <c r="O2839" s="15" t="s">
        <v>8315</v>
      </c>
      <c r="P2839" s="10" t="s">
        <v>8316</v>
      </c>
      <c r="Q2839" s="10">
        <f t="shared" si="177"/>
        <v>100</v>
      </c>
      <c r="R2839" s="10">
        <f t="shared" si="176"/>
        <v>40.479999999999997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t="b">
        <v>1</v>
      </c>
      <c r="N2840" s="10" t="s">
        <v>8269</v>
      </c>
      <c r="O2840" s="15" t="s">
        <v>8315</v>
      </c>
      <c r="P2840" s="10" t="s">
        <v>8316</v>
      </c>
      <c r="Q2840" s="10">
        <f t="shared" si="177"/>
        <v>120</v>
      </c>
      <c r="R2840" s="10">
        <f t="shared" si="176"/>
        <v>44.54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t="b">
        <v>1</v>
      </c>
      <c r="N2841" s="10" t="s">
        <v>8269</v>
      </c>
      <c r="O2841" s="15" t="s">
        <v>8315</v>
      </c>
      <c r="P2841" s="10" t="s">
        <v>8316</v>
      </c>
      <c r="Q2841" s="10">
        <f t="shared" si="177"/>
        <v>111</v>
      </c>
      <c r="R2841" s="10">
        <f t="shared" si="176"/>
        <v>125.81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t="b">
        <v>1</v>
      </c>
      <c r="N2842" s="10" t="s">
        <v>8269</v>
      </c>
      <c r="O2842" s="15" t="s">
        <v>8315</v>
      </c>
      <c r="P2842" s="10" t="s">
        <v>8316</v>
      </c>
      <c r="Q2842" s="10">
        <f t="shared" si="177"/>
        <v>104</v>
      </c>
      <c r="R2842" s="10">
        <f t="shared" si="176"/>
        <v>19.7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t="b">
        <v>0</v>
      </c>
      <c r="N2843" s="10" t="s">
        <v>8269</v>
      </c>
      <c r="O2843" s="15" t="s">
        <v>8315</v>
      </c>
      <c r="P2843" s="10" t="s">
        <v>8316</v>
      </c>
      <c r="Q2843" s="10">
        <f t="shared" si="177"/>
        <v>1</v>
      </c>
      <c r="R2843" s="10">
        <f t="shared" si="176"/>
        <v>10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t="b">
        <v>0</v>
      </c>
      <c r="N2844" s="10" t="s">
        <v>8269</v>
      </c>
      <c r="O2844" s="15" t="s">
        <v>8315</v>
      </c>
      <c r="P2844" s="10" t="s">
        <v>8316</v>
      </c>
      <c r="Q2844" s="10">
        <f t="shared" si="177"/>
        <v>0</v>
      </c>
      <c r="R2844" s="10">
        <f t="shared" si="176"/>
        <v>0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t="b">
        <v>0</v>
      </c>
      <c r="N2845" s="10" t="s">
        <v>8269</v>
      </c>
      <c r="O2845" s="15" t="s">
        <v>8315</v>
      </c>
      <c r="P2845" s="10" t="s">
        <v>8316</v>
      </c>
      <c r="Q2845" s="10">
        <f t="shared" si="177"/>
        <v>0</v>
      </c>
      <c r="R2845" s="10">
        <f t="shared" si="176"/>
        <v>0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t="b">
        <v>0</v>
      </c>
      <c r="N2846" s="10" t="s">
        <v>8269</v>
      </c>
      <c r="O2846" s="15" t="s">
        <v>8315</v>
      </c>
      <c r="P2846" s="10" t="s">
        <v>8316</v>
      </c>
      <c r="Q2846" s="10">
        <f t="shared" si="177"/>
        <v>5</v>
      </c>
      <c r="R2846" s="10">
        <f t="shared" si="176"/>
        <v>30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t="b">
        <v>0</v>
      </c>
      <c r="N2847" s="10" t="s">
        <v>8269</v>
      </c>
      <c r="O2847" s="15" t="s">
        <v>8315</v>
      </c>
      <c r="P2847" s="10" t="s">
        <v>8316</v>
      </c>
      <c r="Q2847" s="10">
        <f t="shared" si="177"/>
        <v>32</v>
      </c>
      <c r="R2847" s="10">
        <f t="shared" si="176"/>
        <v>60.67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t="b">
        <v>0</v>
      </c>
      <c r="N2848" s="10" t="s">
        <v>8269</v>
      </c>
      <c r="O2848" s="15" t="s">
        <v>8315</v>
      </c>
      <c r="P2848" s="10" t="s">
        <v>8316</v>
      </c>
      <c r="Q2848" s="10">
        <f t="shared" si="177"/>
        <v>0</v>
      </c>
      <c r="R2848" s="10">
        <f t="shared" si="176"/>
        <v>0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t="b">
        <v>0</v>
      </c>
      <c r="N2849" s="10" t="s">
        <v>8269</v>
      </c>
      <c r="O2849" s="15" t="s">
        <v>8315</v>
      </c>
      <c r="P2849" s="10" t="s">
        <v>8316</v>
      </c>
      <c r="Q2849" s="10">
        <f t="shared" si="177"/>
        <v>0</v>
      </c>
      <c r="R2849" s="10">
        <f t="shared" si="176"/>
        <v>0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t="b">
        <v>0</v>
      </c>
      <c r="N2850" s="10" t="s">
        <v>8269</v>
      </c>
      <c r="O2850" s="15" t="s">
        <v>8315</v>
      </c>
      <c r="P2850" s="10" t="s">
        <v>8316</v>
      </c>
      <c r="Q2850" s="10">
        <f t="shared" si="177"/>
        <v>0</v>
      </c>
      <c r="R2850" s="10">
        <f t="shared" si="176"/>
        <v>23.33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t="b">
        <v>0</v>
      </c>
      <c r="N2851" s="10" t="s">
        <v>8269</v>
      </c>
      <c r="O2851" s="15" t="s">
        <v>8315</v>
      </c>
      <c r="P2851" s="10" t="s">
        <v>8316</v>
      </c>
      <c r="Q2851" s="10">
        <f t="shared" si="177"/>
        <v>1</v>
      </c>
      <c r="R2851" s="10">
        <f t="shared" si="176"/>
        <v>5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t="b">
        <v>0</v>
      </c>
      <c r="N2852" s="10" t="s">
        <v>8269</v>
      </c>
      <c r="O2852" s="15" t="s">
        <v>8315</v>
      </c>
      <c r="P2852" s="10" t="s">
        <v>8316</v>
      </c>
      <c r="Q2852" s="10">
        <f t="shared" si="177"/>
        <v>4</v>
      </c>
      <c r="R2852" s="10">
        <f t="shared" si="176"/>
        <v>23.92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t="b">
        <v>0</v>
      </c>
      <c r="N2853" s="10" t="s">
        <v>8269</v>
      </c>
      <c r="O2853" s="15" t="s">
        <v>8315</v>
      </c>
      <c r="P2853" s="10" t="s">
        <v>8316</v>
      </c>
      <c r="Q2853" s="10">
        <f t="shared" si="177"/>
        <v>0</v>
      </c>
      <c r="R2853" s="10">
        <f t="shared" si="176"/>
        <v>0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t="b">
        <v>0</v>
      </c>
      <c r="N2854" s="10" t="s">
        <v>8269</v>
      </c>
      <c r="O2854" s="15" t="s">
        <v>8315</v>
      </c>
      <c r="P2854" s="10" t="s">
        <v>8316</v>
      </c>
      <c r="Q2854" s="10">
        <f t="shared" si="177"/>
        <v>2</v>
      </c>
      <c r="R2854" s="10">
        <f t="shared" si="176"/>
        <v>15.83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t="b">
        <v>0</v>
      </c>
      <c r="N2855" s="10" t="s">
        <v>8269</v>
      </c>
      <c r="O2855" s="15" t="s">
        <v>8315</v>
      </c>
      <c r="P2855" s="10" t="s">
        <v>8316</v>
      </c>
      <c r="Q2855" s="10">
        <f t="shared" si="177"/>
        <v>0</v>
      </c>
      <c r="R2855" s="10">
        <f t="shared" si="176"/>
        <v>0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t="b">
        <v>0</v>
      </c>
      <c r="N2856" s="10" t="s">
        <v>8269</v>
      </c>
      <c r="O2856" s="15" t="s">
        <v>8315</v>
      </c>
      <c r="P2856" s="10" t="s">
        <v>8316</v>
      </c>
      <c r="Q2856" s="10">
        <f t="shared" si="177"/>
        <v>42</v>
      </c>
      <c r="R2856" s="10">
        <f t="shared" si="176"/>
        <v>29.79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t="b">
        <v>0</v>
      </c>
      <c r="N2857" s="10" t="s">
        <v>8269</v>
      </c>
      <c r="O2857" s="15" t="s">
        <v>8315</v>
      </c>
      <c r="P2857" s="10" t="s">
        <v>8316</v>
      </c>
      <c r="Q2857" s="10">
        <f t="shared" si="177"/>
        <v>50</v>
      </c>
      <c r="R2857" s="10">
        <f t="shared" si="176"/>
        <v>60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t="b">
        <v>0</v>
      </c>
      <c r="N2858" s="10" t="s">
        <v>8269</v>
      </c>
      <c r="O2858" s="15" t="s">
        <v>8315</v>
      </c>
      <c r="P2858" s="10" t="s">
        <v>8316</v>
      </c>
      <c r="Q2858" s="10">
        <f t="shared" si="177"/>
        <v>5</v>
      </c>
      <c r="R2858" s="10">
        <f t="shared" si="176"/>
        <v>24.33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t="b">
        <v>0</v>
      </c>
      <c r="N2859" s="10" t="s">
        <v>8269</v>
      </c>
      <c r="O2859" s="15" t="s">
        <v>8315</v>
      </c>
      <c r="P2859" s="10" t="s">
        <v>8316</v>
      </c>
      <c r="Q2859" s="10">
        <f t="shared" si="177"/>
        <v>20</v>
      </c>
      <c r="R2859" s="10">
        <f t="shared" si="176"/>
        <v>500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t="b">
        <v>0</v>
      </c>
      <c r="N2860" s="10" t="s">
        <v>8269</v>
      </c>
      <c r="O2860" s="15" t="s">
        <v>8315</v>
      </c>
      <c r="P2860" s="10" t="s">
        <v>8316</v>
      </c>
      <c r="Q2860" s="10">
        <f t="shared" si="177"/>
        <v>0</v>
      </c>
      <c r="R2860" s="10">
        <f t="shared" si="176"/>
        <v>0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t="b">
        <v>0</v>
      </c>
      <c r="N2861" s="10" t="s">
        <v>8269</v>
      </c>
      <c r="O2861" s="15" t="s">
        <v>8315</v>
      </c>
      <c r="P2861" s="10" t="s">
        <v>8316</v>
      </c>
      <c r="Q2861" s="10">
        <f t="shared" si="177"/>
        <v>2</v>
      </c>
      <c r="R2861" s="10">
        <f t="shared" si="176"/>
        <v>35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t="b">
        <v>0</v>
      </c>
      <c r="N2862" s="10" t="s">
        <v>8269</v>
      </c>
      <c r="O2862" s="15" t="s">
        <v>8315</v>
      </c>
      <c r="P2862" s="10" t="s">
        <v>8316</v>
      </c>
      <c r="Q2862" s="10">
        <f t="shared" si="177"/>
        <v>7</v>
      </c>
      <c r="R2862" s="10">
        <f t="shared" si="176"/>
        <v>29.56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t="b">
        <v>0</v>
      </c>
      <c r="N2863" s="10" t="s">
        <v>8269</v>
      </c>
      <c r="O2863" s="15" t="s">
        <v>8315</v>
      </c>
      <c r="P2863" s="10" t="s">
        <v>8316</v>
      </c>
      <c r="Q2863" s="10">
        <f t="shared" si="177"/>
        <v>32</v>
      </c>
      <c r="R2863" s="10">
        <f t="shared" si="176"/>
        <v>26.67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t="b">
        <v>0</v>
      </c>
      <c r="N2864" s="10" t="s">
        <v>8269</v>
      </c>
      <c r="O2864" s="15" t="s">
        <v>8315</v>
      </c>
      <c r="P2864" s="10" t="s">
        <v>8316</v>
      </c>
      <c r="Q2864" s="10">
        <f t="shared" si="177"/>
        <v>0</v>
      </c>
      <c r="R2864" s="10">
        <f t="shared" si="176"/>
        <v>18.329999999999998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t="b">
        <v>0</v>
      </c>
      <c r="N2865" s="10" t="s">
        <v>8269</v>
      </c>
      <c r="O2865" s="15" t="s">
        <v>8315</v>
      </c>
      <c r="P2865" s="10" t="s">
        <v>8316</v>
      </c>
      <c r="Q2865" s="10">
        <f t="shared" si="177"/>
        <v>0</v>
      </c>
      <c r="R2865" s="10">
        <f t="shared" si="176"/>
        <v>20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t="b">
        <v>0</v>
      </c>
      <c r="N2866" s="10" t="s">
        <v>8269</v>
      </c>
      <c r="O2866" s="15" t="s">
        <v>8315</v>
      </c>
      <c r="P2866" s="10" t="s">
        <v>8316</v>
      </c>
      <c r="Q2866" s="10">
        <f t="shared" si="177"/>
        <v>2</v>
      </c>
      <c r="R2866" s="10">
        <f t="shared" si="176"/>
        <v>13.33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t="b">
        <v>0</v>
      </c>
      <c r="N2867" s="10" t="s">
        <v>8269</v>
      </c>
      <c r="O2867" s="15" t="s">
        <v>8315</v>
      </c>
      <c r="P2867" s="10" t="s">
        <v>8316</v>
      </c>
      <c r="Q2867" s="10">
        <f t="shared" si="177"/>
        <v>0</v>
      </c>
      <c r="R2867" s="10">
        <f t="shared" si="176"/>
        <v>0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t="b">
        <v>0</v>
      </c>
      <c r="N2868" s="10" t="s">
        <v>8269</v>
      </c>
      <c r="O2868" s="15" t="s">
        <v>8315</v>
      </c>
      <c r="P2868" s="10" t="s">
        <v>8316</v>
      </c>
      <c r="Q2868" s="10">
        <f t="shared" si="177"/>
        <v>1</v>
      </c>
      <c r="R2868" s="10">
        <f t="shared" si="176"/>
        <v>22.5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t="b">
        <v>0</v>
      </c>
      <c r="N2869" s="10" t="s">
        <v>8269</v>
      </c>
      <c r="O2869" s="15" t="s">
        <v>8315</v>
      </c>
      <c r="P2869" s="10" t="s">
        <v>8316</v>
      </c>
      <c r="Q2869" s="10">
        <f t="shared" si="177"/>
        <v>20</v>
      </c>
      <c r="R2869" s="10">
        <f t="shared" si="176"/>
        <v>50.4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t="b">
        <v>0</v>
      </c>
      <c r="N2870" s="10" t="s">
        <v>8269</v>
      </c>
      <c r="O2870" s="15" t="s">
        <v>8315</v>
      </c>
      <c r="P2870" s="10" t="s">
        <v>8316</v>
      </c>
      <c r="Q2870" s="10">
        <f t="shared" si="177"/>
        <v>42</v>
      </c>
      <c r="R2870" s="10">
        <f t="shared" si="176"/>
        <v>105.03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t="b">
        <v>0</v>
      </c>
      <c r="N2871" s="10" t="s">
        <v>8269</v>
      </c>
      <c r="O2871" s="15" t="s">
        <v>8315</v>
      </c>
      <c r="P2871" s="10" t="s">
        <v>8316</v>
      </c>
      <c r="Q2871" s="10">
        <f t="shared" si="177"/>
        <v>1</v>
      </c>
      <c r="R2871" s="10">
        <f t="shared" si="176"/>
        <v>35.4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t="b">
        <v>0</v>
      </c>
      <c r="N2872" s="10" t="s">
        <v>8269</v>
      </c>
      <c r="O2872" s="15" t="s">
        <v>8315</v>
      </c>
      <c r="P2872" s="10" t="s">
        <v>8316</v>
      </c>
      <c r="Q2872" s="10">
        <f t="shared" si="177"/>
        <v>15</v>
      </c>
      <c r="R2872" s="10">
        <f t="shared" si="176"/>
        <v>83.33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t="b">
        <v>0</v>
      </c>
      <c r="N2873" s="10" t="s">
        <v>8269</v>
      </c>
      <c r="O2873" s="15" t="s">
        <v>8315</v>
      </c>
      <c r="P2873" s="10" t="s">
        <v>8316</v>
      </c>
      <c r="Q2873" s="10">
        <f t="shared" si="177"/>
        <v>5</v>
      </c>
      <c r="R2873" s="10">
        <f t="shared" si="176"/>
        <v>35.92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t="b">
        <v>0</v>
      </c>
      <c r="N2874" s="10" t="s">
        <v>8269</v>
      </c>
      <c r="O2874" s="15" t="s">
        <v>8315</v>
      </c>
      <c r="P2874" s="10" t="s">
        <v>8316</v>
      </c>
      <c r="Q2874" s="10">
        <f t="shared" si="177"/>
        <v>0</v>
      </c>
      <c r="R2874" s="10">
        <f t="shared" si="176"/>
        <v>0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t="b">
        <v>0</v>
      </c>
      <c r="N2875" s="10" t="s">
        <v>8269</v>
      </c>
      <c r="O2875" s="15" t="s">
        <v>8315</v>
      </c>
      <c r="P2875" s="10" t="s">
        <v>8316</v>
      </c>
      <c r="Q2875" s="10">
        <f t="shared" si="177"/>
        <v>38</v>
      </c>
      <c r="R2875" s="10">
        <f t="shared" si="176"/>
        <v>119.13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t="b">
        <v>0</v>
      </c>
      <c r="N2876" s="10" t="s">
        <v>8269</v>
      </c>
      <c r="O2876" s="15" t="s">
        <v>8315</v>
      </c>
      <c r="P2876" s="10" t="s">
        <v>8316</v>
      </c>
      <c r="Q2876" s="10">
        <f t="shared" si="177"/>
        <v>5</v>
      </c>
      <c r="R2876" s="10">
        <f t="shared" si="176"/>
        <v>90.33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t="b">
        <v>0</v>
      </c>
      <c r="N2877" s="10" t="s">
        <v>8269</v>
      </c>
      <c r="O2877" s="15" t="s">
        <v>8315</v>
      </c>
      <c r="P2877" s="10" t="s">
        <v>8316</v>
      </c>
      <c r="Q2877" s="10">
        <f t="shared" si="177"/>
        <v>0</v>
      </c>
      <c r="R2877" s="10">
        <f t="shared" si="176"/>
        <v>2.33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t="b">
        <v>0</v>
      </c>
      <c r="N2878" s="10" t="s">
        <v>8269</v>
      </c>
      <c r="O2878" s="15" t="s">
        <v>8315</v>
      </c>
      <c r="P2878" s="10" t="s">
        <v>8316</v>
      </c>
      <c r="Q2878" s="10">
        <f t="shared" si="177"/>
        <v>0</v>
      </c>
      <c r="R2878" s="10">
        <f t="shared" si="176"/>
        <v>0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t="b">
        <v>0</v>
      </c>
      <c r="N2879" s="10" t="s">
        <v>8269</v>
      </c>
      <c r="O2879" s="15" t="s">
        <v>8315</v>
      </c>
      <c r="P2879" s="10" t="s">
        <v>8316</v>
      </c>
      <c r="Q2879" s="10">
        <f t="shared" si="177"/>
        <v>11</v>
      </c>
      <c r="R2879" s="10">
        <f t="shared" si="176"/>
        <v>108.33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t="b">
        <v>0</v>
      </c>
      <c r="N2880" s="10" t="s">
        <v>8269</v>
      </c>
      <c r="O2880" s="15" t="s">
        <v>8315</v>
      </c>
      <c r="P2880" s="10" t="s">
        <v>8316</v>
      </c>
      <c r="Q2880" s="10">
        <f t="shared" si="177"/>
        <v>2</v>
      </c>
      <c r="R2880" s="10">
        <f t="shared" si="176"/>
        <v>15.75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t="b">
        <v>0</v>
      </c>
      <c r="N2881" s="10" t="s">
        <v>8269</v>
      </c>
      <c r="O2881" s="15" t="s">
        <v>8315</v>
      </c>
      <c r="P2881" s="10" t="s">
        <v>8316</v>
      </c>
      <c r="Q2881" s="10">
        <f t="shared" si="177"/>
        <v>0</v>
      </c>
      <c r="R2881" s="10">
        <f t="shared" si="176"/>
        <v>29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t="b">
        <v>0</v>
      </c>
      <c r="N2882" s="10" t="s">
        <v>8269</v>
      </c>
      <c r="O2882" s="15" t="s">
        <v>8315</v>
      </c>
      <c r="P2882" s="10" t="s">
        <v>8316</v>
      </c>
      <c r="Q2882" s="10">
        <f t="shared" si="177"/>
        <v>23</v>
      </c>
      <c r="R2882" s="10">
        <f t="shared" ref="R2882:R2945" si="180">IFERROR(ROUND(E2882/L2882,2),0)</f>
        <v>96.55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t="b">
        <v>0</v>
      </c>
      <c r="N2883" s="10" t="s">
        <v>8269</v>
      </c>
      <c r="O2883" s="15" t="s">
        <v>8315</v>
      </c>
      <c r="P2883" s="10" t="s">
        <v>8316</v>
      </c>
      <c r="Q2883" s="10">
        <f t="shared" ref="Q2883:Q2946" si="181">ROUND(E2883/D2883*100,0)</f>
        <v>0</v>
      </c>
      <c r="R2883" s="10">
        <f t="shared" si="180"/>
        <v>0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t="b">
        <v>0</v>
      </c>
      <c r="N2884" s="10" t="s">
        <v>8269</v>
      </c>
      <c r="O2884" s="15" t="s">
        <v>8315</v>
      </c>
      <c r="P2884" s="10" t="s">
        <v>8316</v>
      </c>
      <c r="Q2884" s="10">
        <f t="shared" si="181"/>
        <v>34</v>
      </c>
      <c r="R2884" s="10">
        <f t="shared" si="180"/>
        <v>63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t="b">
        <v>0</v>
      </c>
      <c r="N2885" s="10" t="s">
        <v>8269</v>
      </c>
      <c r="O2885" s="15" t="s">
        <v>8315</v>
      </c>
      <c r="P2885" s="10" t="s">
        <v>8316</v>
      </c>
      <c r="Q2885" s="10">
        <f t="shared" si="181"/>
        <v>19</v>
      </c>
      <c r="R2885" s="10">
        <f t="shared" si="180"/>
        <v>381.6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t="b">
        <v>0</v>
      </c>
      <c r="N2886" s="10" t="s">
        <v>8269</v>
      </c>
      <c r="O2886" s="15" t="s">
        <v>8315</v>
      </c>
      <c r="P2886" s="10" t="s">
        <v>8316</v>
      </c>
      <c r="Q2886" s="10">
        <f t="shared" si="181"/>
        <v>0</v>
      </c>
      <c r="R2886" s="10">
        <f t="shared" si="180"/>
        <v>46.25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t="b">
        <v>0</v>
      </c>
      <c r="N2887" s="10" t="s">
        <v>8269</v>
      </c>
      <c r="O2887" s="15" t="s">
        <v>8315</v>
      </c>
      <c r="P2887" s="10" t="s">
        <v>8316</v>
      </c>
      <c r="Q2887" s="10">
        <f t="shared" si="181"/>
        <v>33</v>
      </c>
      <c r="R2887" s="10">
        <f t="shared" si="180"/>
        <v>26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t="b">
        <v>0</v>
      </c>
      <c r="N2888" s="10" t="s">
        <v>8269</v>
      </c>
      <c r="O2888" s="15" t="s">
        <v>8315</v>
      </c>
      <c r="P2888" s="10" t="s">
        <v>8316</v>
      </c>
      <c r="Q2888" s="10">
        <f t="shared" si="181"/>
        <v>5</v>
      </c>
      <c r="R2888" s="10">
        <f t="shared" si="180"/>
        <v>10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t="b">
        <v>0</v>
      </c>
      <c r="N2889" s="10" t="s">
        <v>8269</v>
      </c>
      <c r="O2889" s="15" t="s">
        <v>8315</v>
      </c>
      <c r="P2889" s="10" t="s">
        <v>8316</v>
      </c>
      <c r="Q2889" s="10">
        <f t="shared" si="181"/>
        <v>0</v>
      </c>
      <c r="R2889" s="10">
        <f t="shared" si="180"/>
        <v>5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t="b">
        <v>0</v>
      </c>
      <c r="N2890" s="10" t="s">
        <v>8269</v>
      </c>
      <c r="O2890" s="15" t="s">
        <v>8315</v>
      </c>
      <c r="P2890" s="10" t="s">
        <v>8316</v>
      </c>
      <c r="Q2890" s="10">
        <f t="shared" si="181"/>
        <v>0</v>
      </c>
      <c r="R2890" s="10">
        <f t="shared" si="180"/>
        <v>0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t="b">
        <v>0</v>
      </c>
      <c r="N2891" s="10" t="s">
        <v>8269</v>
      </c>
      <c r="O2891" s="15" t="s">
        <v>8315</v>
      </c>
      <c r="P2891" s="10" t="s">
        <v>8316</v>
      </c>
      <c r="Q2891" s="10">
        <f t="shared" si="181"/>
        <v>38</v>
      </c>
      <c r="R2891" s="10">
        <f t="shared" si="180"/>
        <v>81.569999999999993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t="b">
        <v>0</v>
      </c>
      <c r="N2892" s="10" t="s">
        <v>8269</v>
      </c>
      <c r="O2892" s="15" t="s">
        <v>8315</v>
      </c>
      <c r="P2892" s="10" t="s">
        <v>8316</v>
      </c>
      <c r="Q2892" s="10">
        <f t="shared" si="181"/>
        <v>1</v>
      </c>
      <c r="R2892" s="10">
        <f t="shared" si="180"/>
        <v>7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t="b">
        <v>0</v>
      </c>
      <c r="N2893" s="10" t="s">
        <v>8269</v>
      </c>
      <c r="O2893" s="15" t="s">
        <v>8315</v>
      </c>
      <c r="P2893" s="10" t="s">
        <v>8316</v>
      </c>
      <c r="Q2893" s="10">
        <f t="shared" si="181"/>
        <v>3</v>
      </c>
      <c r="R2893" s="10">
        <f t="shared" si="180"/>
        <v>27.3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t="b">
        <v>0</v>
      </c>
      <c r="N2894" s="10" t="s">
        <v>8269</v>
      </c>
      <c r="O2894" s="15" t="s">
        <v>8315</v>
      </c>
      <c r="P2894" s="10" t="s">
        <v>8316</v>
      </c>
      <c r="Q2894" s="10">
        <f t="shared" si="181"/>
        <v>9</v>
      </c>
      <c r="R2894" s="10">
        <f t="shared" si="180"/>
        <v>29.41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t="b">
        <v>0</v>
      </c>
      <c r="N2895" s="10" t="s">
        <v>8269</v>
      </c>
      <c r="O2895" s="15" t="s">
        <v>8315</v>
      </c>
      <c r="P2895" s="10" t="s">
        <v>8316</v>
      </c>
      <c r="Q2895" s="10">
        <f t="shared" si="181"/>
        <v>1</v>
      </c>
      <c r="R2895" s="10">
        <f t="shared" si="180"/>
        <v>12.5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t="b">
        <v>0</v>
      </c>
      <c r="N2896" s="10" t="s">
        <v>8269</v>
      </c>
      <c r="O2896" s="15" t="s">
        <v>8315</v>
      </c>
      <c r="P2896" s="10" t="s">
        <v>8316</v>
      </c>
      <c r="Q2896" s="10">
        <f t="shared" si="181"/>
        <v>0</v>
      </c>
      <c r="R2896" s="10">
        <f t="shared" si="180"/>
        <v>0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t="b">
        <v>0</v>
      </c>
      <c r="N2897" s="10" t="s">
        <v>8269</v>
      </c>
      <c r="O2897" s="15" t="s">
        <v>8315</v>
      </c>
      <c r="P2897" s="10" t="s">
        <v>8316</v>
      </c>
      <c r="Q2897" s="10">
        <f t="shared" si="181"/>
        <v>5</v>
      </c>
      <c r="R2897" s="10">
        <f t="shared" si="180"/>
        <v>5.75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t="b">
        <v>0</v>
      </c>
      <c r="N2898" s="10" t="s">
        <v>8269</v>
      </c>
      <c r="O2898" s="15" t="s">
        <v>8315</v>
      </c>
      <c r="P2898" s="10" t="s">
        <v>8316</v>
      </c>
      <c r="Q2898" s="10">
        <f t="shared" si="181"/>
        <v>21</v>
      </c>
      <c r="R2898" s="10">
        <f t="shared" si="180"/>
        <v>52.08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t="b">
        <v>0</v>
      </c>
      <c r="N2899" s="10" t="s">
        <v>8269</v>
      </c>
      <c r="O2899" s="15" t="s">
        <v>8315</v>
      </c>
      <c r="P2899" s="10" t="s">
        <v>8316</v>
      </c>
      <c r="Q2899" s="10">
        <f t="shared" si="181"/>
        <v>5</v>
      </c>
      <c r="R2899" s="10">
        <f t="shared" si="180"/>
        <v>183.33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t="b">
        <v>0</v>
      </c>
      <c r="N2900" s="10" t="s">
        <v>8269</v>
      </c>
      <c r="O2900" s="15" t="s">
        <v>8315</v>
      </c>
      <c r="P2900" s="10" t="s">
        <v>8316</v>
      </c>
      <c r="Q2900" s="10">
        <f t="shared" si="181"/>
        <v>4</v>
      </c>
      <c r="R2900" s="10">
        <f t="shared" si="180"/>
        <v>26.33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t="b">
        <v>0</v>
      </c>
      <c r="N2901" s="10" t="s">
        <v>8269</v>
      </c>
      <c r="O2901" s="15" t="s">
        <v>8315</v>
      </c>
      <c r="P2901" s="10" t="s">
        <v>8316</v>
      </c>
      <c r="Q2901" s="10">
        <f t="shared" si="181"/>
        <v>0</v>
      </c>
      <c r="R2901" s="10">
        <f t="shared" si="180"/>
        <v>0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t="b">
        <v>0</v>
      </c>
      <c r="N2902" s="10" t="s">
        <v>8269</v>
      </c>
      <c r="O2902" s="15" t="s">
        <v>8315</v>
      </c>
      <c r="P2902" s="10" t="s">
        <v>8316</v>
      </c>
      <c r="Q2902" s="10">
        <f t="shared" si="181"/>
        <v>62</v>
      </c>
      <c r="R2902" s="10">
        <f t="shared" si="180"/>
        <v>486.43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t="b">
        <v>0</v>
      </c>
      <c r="N2903" s="10" t="s">
        <v>8269</v>
      </c>
      <c r="O2903" s="15" t="s">
        <v>8315</v>
      </c>
      <c r="P2903" s="10" t="s">
        <v>8316</v>
      </c>
      <c r="Q2903" s="10">
        <f t="shared" si="181"/>
        <v>1</v>
      </c>
      <c r="R2903" s="10">
        <f t="shared" si="180"/>
        <v>3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t="b">
        <v>0</v>
      </c>
      <c r="N2904" s="10" t="s">
        <v>8269</v>
      </c>
      <c r="O2904" s="15" t="s">
        <v>8315</v>
      </c>
      <c r="P2904" s="10" t="s">
        <v>8316</v>
      </c>
      <c r="Q2904" s="10">
        <f t="shared" si="181"/>
        <v>0</v>
      </c>
      <c r="R2904" s="10">
        <f t="shared" si="180"/>
        <v>25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t="b">
        <v>0</v>
      </c>
      <c r="N2905" s="10" t="s">
        <v>8269</v>
      </c>
      <c r="O2905" s="15" t="s">
        <v>8315</v>
      </c>
      <c r="P2905" s="10" t="s">
        <v>8316</v>
      </c>
      <c r="Q2905" s="10">
        <f t="shared" si="181"/>
        <v>1</v>
      </c>
      <c r="R2905" s="10">
        <f t="shared" si="180"/>
        <v>9.75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t="b">
        <v>0</v>
      </c>
      <c r="N2906" s="10" t="s">
        <v>8269</v>
      </c>
      <c r="O2906" s="15" t="s">
        <v>8315</v>
      </c>
      <c r="P2906" s="10" t="s">
        <v>8316</v>
      </c>
      <c r="Q2906" s="10">
        <f t="shared" si="181"/>
        <v>5</v>
      </c>
      <c r="R2906" s="10">
        <f t="shared" si="180"/>
        <v>18.75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t="b">
        <v>0</v>
      </c>
      <c r="N2907" s="10" t="s">
        <v>8269</v>
      </c>
      <c r="O2907" s="15" t="s">
        <v>8315</v>
      </c>
      <c r="P2907" s="10" t="s">
        <v>8316</v>
      </c>
      <c r="Q2907" s="10">
        <f t="shared" si="181"/>
        <v>18</v>
      </c>
      <c r="R2907" s="10">
        <f t="shared" si="180"/>
        <v>36.590000000000003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t="b">
        <v>0</v>
      </c>
      <c r="N2908" s="10" t="s">
        <v>8269</v>
      </c>
      <c r="O2908" s="15" t="s">
        <v>8315</v>
      </c>
      <c r="P2908" s="10" t="s">
        <v>8316</v>
      </c>
      <c r="Q2908" s="10">
        <f t="shared" si="181"/>
        <v>9</v>
      </c>
      <c r="R2908" s="10">
        <f t="shared" si="180"/>
        <v>80.709999999999994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t="b">
        <v>0</v>
      </c>
      <c r="N2909" s="10" t="s">
        <v>8269</v>
      </c>
      <c r="O2909" s="15" t="s">
        <v>8315</v>
      </c>
      <c r="P2909" s="10" t="s">
        <v>8316</v>
      </c>
      <c r="Q2909" s="10">
        <f t="shared" si="181"/>
        <v>0</v>
      </c>
      <c r="R2909" s="10">
        <f t="shared" si="180"/>
        <v>1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t="b">
        <v>0</v>
      </c>
      <c r="N2910" s="10" t="s">
        <v>8269</v>
      </c>
      <c r="O2910" s="15" t="s">
        <v>8315</v>
      </c>
      <c r="P2910" s="10" t="s">
        <v>8316</v>
      </c>
      <c r="Q2910" s="10">
        <f t="shared" si="181"/>
        <v>3</v>
      </c>
      <c r="R2910" s="10">
        <f t="shared" si="180"/>
        <v>52.8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t="b">
        <v>0</v>
      </c>
      <c r="N2911" s="10" t="s">
        <v>8269</v>
      </c>
      <c r="O2911" s="15" t="s">
        <v>8315</v>
      </c>
      <c r="P2911" s="10" t="s">
        <v>8316</v>
      </c>
      <c r="Q2911" s="10">
        <f t="shared" si="181"/>
        <v>0</v>
      </c>
      <c r="R2911" s="10">
        <f t="shared" si="180"/>
        <v>20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t="b">
        <v>0</v>
      </c>
      <c r="N2912" s="10" t="s">
        <v>8269</v>
      </c>
      <c r="O2912" s="15" t="s">
        <v>8315</v>
      </c>
      <c r="P2912" s="10" t="s">
        <v>8316</v>
      </c>
      <c r="Q2912" s="10">
        <f t="shared" si="181"/>
        <v>0</v>
      </c>
      <c r="R2912" s="10">
        <f t="shared" si="180"/>
        <v>1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t="b">
        <v>0</v>
      </c>
      <c r="N2913" s="10" t="s">
        <v>8269</v>
      </c>
      <c r="O2913" s="15" t="s">
        <v>8315</v>
      </c>
      <c r="P2913" s="10" t="s">
        <v>8316</v>
      </c>
      <c r="Q2913" s="10">
        <f t="shared" si="181"/>
        <v>37</v>
      </c>
      <c r="R2913" s="10">
        <f t="shared" si="180"/>
        <v>46.93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t="b">
        <v>0</v>
      </c>
      <c r="N2914" s="10" t="s">
        <v>8269</v>
      </c>
      <c r="O2914" s="15" t="s">
        <v>8315</v>
      </c>
      <c r="P2914" s="10" t="s">
        <v>8316</v>
      </c>
      <c r="Q2914" s="10">
        <f t="shared" si="181"/>
        <v>14</v>
      </c>
      <c r="R2914" s="10">
        <f t="shared" si="180"/>
        <v>78.08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t="b">
        <v>0</v>
      </c>
      <c r="N2915" s="10" t="s">
        <v>8269</v>
      </c>
      <c r="O2915" s="15" t="s">
        <v>8315</v>
      </c>
      <c r="P2915" s="10" t="s">
        <v>8316</v>
      </c>
      <c r="Q2915" s="10">
        <f t="shared" si="181"/>
        <v>0</v>
      </c>
      <c r="R2915" s="10">
        <f t="shared" si="180"/>
        <v>1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t="b">
        <v>0</v>
      </c>
      <c r="N2916" s="10" t="s">
        <v>8269</v>
      </c>
      <c r="O2916" s="15" t="s">
        <v>8315</v>
      </c>
      <c r="P2916" s="10" t="s">
        <v>8316</v>
      </c>
      <c r="Q2916" s="10">
        <f t="shared" si="181"/>
        <v>0</v>
      </c>
      <c r="R2916" s="10">
        <f t="shared" si="180"/>
        <v>1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t="b">
        <v>0</v>
      </c>
      <c r="N2917" s="10" t="s">
        <v>8269</v>
      </c>
      <c r="O2917" s="15" t="s">
        <v>8315</v>
      </c>
      <c r="P2917" s="10" t="s">
        <v>8316</v>
      </c>
      <c r="Q2917" s="10">
        <f t="shared" si="181"/>
        <v>61</v>
      </c>
      <c r="R2917" s="10">
        <f t="shared" si="180"/>
        <v>203.67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t="b">
        <v>0</v>
      </c>
      <c r="N2918" s="10" t="s">
        <v>8269</v>
      </c>
      <c r="O2918" s="15" t="s">
        <v>8315</v>
      </c>
      <c r="P2918" s="10" t="s">
        <v>8316</v>
      </c>
      <c r="Q2918" s="10">
        <f t="shared" si="181"/>
        <v>8</v>
      </c>
      <c r="R2918" s="10">
        <f t="shared" si="180"/>
        <v>20.71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t="b">
        <v>0</v>
      </c>
      <c r="N2919" s="10" t="s">
        <v>8269</v>
      </c>
      <c r="O2919" s="15" t="s">
        <v>8315</v>
      </c>
      <c r="P2919" s="10" t="s">
        <v>8316</v>
      </c>
      <c r="Q2919" s="10">
        <f t="shared" si="181"/>
        <v>22</v>
      </c>
      <c r="R2919" s="10">
        <f t="shared" si="180"/>
        <v>48.56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t="b">
        <v>0</v>
      </c>
      <c r="N2920" s="10" t="s">
        <v>8269</v>
      </c>
      <c r="O2920" s="15" t="s">
        <v>8315</v>
      </c>
      <c r="P2920" s="10" t="s">
        <v>8316</v>
      </c>
      <c r="Q2920" s="10">
        <f t="shared" si="181"/>
        <v>27</v>
      </c>
      <c r="R2920" s="10">
        <f t="shared" si="180"/>
        <v>68.099999999999994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t="b">
        <v>0</v>
      </c>
      <c r="N2921" s="10" t="s">
        <v>8269</v>
      </c>
      <c r="O2921" s="15" t="s">
        <v>8315</v>
      </c>
      <c r="P2921" s="10" t="s">
        <v>8316</v>
      </c>
      <c r="Q2921" s="10">
        <f t="shared" si="181"/>
        <v>9</v>
      </c>
      <c r="R2921" s="10">
        <f t="shared" si="180"/>
        <v>8.5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t="b">
        <v>0</v>
      </c>
      <c r="N2922" s="10" t="s">
        <v>8269</v>
      </c>
      <c r="O2922" s="15" t="s">
        <v>8315</v>
      </c>
      <c r="P2922" s="10" t="s">
        <v>8316</v>
      </c>
      <c r="Q2922" s="10">
        <f t="shared" si="181"/>
        <v>27</v>
      </c>
      <c r="R2922" s="10">
        <f t="shared" si="180"/>
        <v>51.62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t="b">
        <v>1</v>
      </c>
      <c r="N2923" s="10" t="s">
        <v>8303</v>
      </c>
      <c r="O2923" s="15" t="s">
        <v>8315</v>
      </c>
      <c r="P2923" s="10" t="s">
        <v>8357</v>
      </c>
      <c r="Q2923" s="10">
        <f t="shared" si="181"/>
        <v>129</v>
      </c>
      <c r="R2923" s="10">
        <f t="shared" si="180"/>
        <v>43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t="b">
        <v>1</v>
      </c>
      <c r="N2924" s="10" t="s">
        <v>8303</v>
      </c>
      <c r="O2924" s="15" t="s">
        <v>8315</v>
      </c>
      <c r="P2924" s="10" t="s">
        <v>8357</v>
      </c>
      <c r="Q2924" s="10">
        <f t="shared" si="181"/>
        <v>100</v>
      </c>
      <c r="R2924" s="10">
        <f t="shared" si="180"/>
        <v>83.33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t="b">
        <v>1</v>
      </c>
      <c r="N2925" s="10" t="s">
        <v>8303</v>
      </c>
      <c r="O2925" s="15" t="s">
        <v>8315</v>
      </c>
      <c r="P2925" s="10" t="s">
        <v>8357</v>
      </c>
      <c r="Q2925" s="10">
        <f t="shared" si="181"/>
        <v>100</v>
      </c>
      <c r="R2925" s="10">
        <f t="shared" si="180"/>
        <v>30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t="b">
        <v>1</v>
      </c>
      <c r="N2926" s="10" t="s">
        <v>8303</v>
      </c>
      <c r="O2926" s="15" t="s">
        <v>8315</v>
      </c>
      <c r="P2926" s="10" t="s">
        <v>8357</v>
      </c>
      <c r="Q2926" s="10">
        <f t="shared" si="181"/>
        <v>103</v>
      </c>
      <c r="R2926" s="10">
        <f t="shared" si="180"/>
        <v>175.51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t="b">
        <v>1</v>
      </c>
      <c r="N2927" s="10" t="s">
        <v>8303</v>
      </c>
      <c r="O2927" s="15" t="s">
        <v>8315</v>
      </c>
      <c r="P2927" s="10" t="s">
        <v>8357</v>
      </c>
      <c r="Q2927" s="10">
        <f t="shared" si="181"/>
        <v>102</v>
      </c>
      <c r="R2927" s="10">
        <f t="shared" si="180"/>
        <v>231.66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t="b">
        <v>1</v>
      </c>
      <c r="N2928" s="10" t="s">
        <v>8303</v>
      </c>
      <c r="O2928" s="15" t="s">
        <v>8315</v>
      </c>
      <c r="P2928" s="10" t="s">
        <v>8357</v>
      </c>
      <c r="Q2928" s="10">
        <f t="shared" si="181"/>
        <v>125</v>
      </c>
      <c r="R2928" s="10">
        <f t="shared" si="180"/>
        <v>75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t="b">
        <v>1</v>
      </c>
      <c r="N2929" s="10" t="s">
        <v>8303</v>
      </c>
      <c r="O2929" s="15" t="s">
        <v>8315</v>
      </c>
      <c r="P2929" s="10" t="s">
        <v>8357</v>
      </c>
      <c r="Q2929" s="10">
        <f t="shared" si="181"/>
        <v>131</v>
      </c>
      <c r="R2929" s="10">
        <f t="shared" si="180"/>
        <v>112.14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t="b">
        <v>1</v>
      </c>
      <c r="N2930" s="10" t="s">
        <v>8303</v>
      </c>
      <c r="O2930" s="15" t="s">
        <v>8315</v>
      </c>
      <c r="P2930" s="10" t="s">
        <v>8357</v>
      </c>
      <c r="Q2930" s="10">
        <f t="shared" si="181"/>
        <v>100</v>
      </c>
      <c r="R2930" s="10">
        <f t="shared" si="180"/>
        <v>41.67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t="b">
        <v>1</v>
      </c>
      <c r="N2931" s="10" t="s">
        <v>8303</v>
      </c>
      <c r="O2931" s="15" t="s">
        <v>8315</v>
      </c>
      <c r="P2931" s="10" t="s">
        <v>8357</v>
      </c>
      <c r="Q2931" s="10">
        <f t="shared" si="181"/>
        <v>102</v>
      </c>
      <c r="R2931" s="10">
        <f t="shared" si="180"/>
        <v>255.17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t="b">
        <v>1</v>
      </c>
      <c r="N2932" s="10" t="s">
        <v>8303</v>
      </c>
      <c r="O2932" s="15" t="s">
        <v>8315</v>
      </c>
      <c r="P2932" s="10" t="s">
        <v>8357</v>
      </c>
      <c r="Q2932" s="10">
        <f t="shared" si="181"/>
        <v>101</v>
      </c>
      <c r="R2932" s="10">
        <f t="shared" si="180"/>
        <v>162.77000000000001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t="b">
        <v>1</v>
      </c>
      <c r="N2933" s="10" t="s">
        <v>8303</v>
      </c>
      <c r="O2933" s="15" t="s">
        <v>8315</v>
      </c>
      <c r="P2933" s="10" t="s">
        <v>8357</v>
      </c>
      <c r="Q2933" s="10">
        <f t="shared" si="181"/>
        <v>106</v>
      </c>
      <c r="R2933" s="10">
        <f t="shared" si="180"/>
        <v>88.33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t="b">
        <v>1</v>
      </c>
      <c r="N2934" s="10" t="s">
        <v>8303</v>
      </c>
      <c r="O2934" s="15" t="s">
        <v>8315</v>
      </c>
      <c r="P2934" s="10" t="s">
        <v>8357</v>
      </c>
      <c r="Q2934" s="10">
        <f t="shared" si="181"/>
        <v>105</v>
      </c>
      <c r="R2934" s="10">
        <f t="shared" si="180"/>
        <v>85.74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t="b">
        <v>1</v>
      </c>
      <c r="N2935" s="10" t="s">
        <v>8303</v>
      </c>
      <c r="O2935" s="15" t="s">
        <v>8315</v>
      </c>
      <c r="P2935" s="10" t="s">
        <v>8357</v>
      </c>
      <c r="Q2935" s="10">
        <f t="shared" si="181"/>
        <v>103</v>
      </c>
      <c r="R2935" s="10">
        <f t="shared" si="180"/>
        <v>47.57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t="b">
        <v>1</v>
      </c>
      <c r="N2936" s="10" t="s">
        <v>8303</v>
      </c>
      <c r="O2936" s="15" t="s">
        <v>8315</v>
      </c>
      <c r="P2936" s="10" t="s">
        <v>8357</v>
      </c>
      <c r="Q2936" s="10">
        <f t="shared" si="181"/>
        <v>108</v>
      </c>
      <c r="R2936" s="10">
        <f t="shared" si="180"/>
        <v>72.97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t="b">
        <v>1</v>
      </c>
      <c r="N2937" s="10" t="s">
        <v>8303</v>
      </c>
      <c r="O2937" s="15" t="s">
        <v>8315</v>
      </c>
      <c r="P2937" s="10" t="s">
        <v>8357</v>
      </c>
      <c r="Q2937" s="10">
        <f t="shared" si="181"/>
        <v>101</v>
      </c>
      <c r="R2937" s="10">
        <f t="shared" si="180"/>
        <v>90.54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t="b">
        <v>1</v>
      </c>
      <c r="N2938" s="10" t="s">
        <v>8303</v>
      </c>
      <c r="O2938" s="15" t="s">
        <v>8315</v>
      </c>
      <c r="P2938" s="10" t="s">
        <v>8357</v>
      </c>
      <c r="Q2938" s="10">
        <f t="shared" si="181"/>
        <v>128</v>
      </c>
      <c r="R2938" s="10">
        <f t="shared" si="180"/>
        <v>37.65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t="b">
        <v>1</v>
      </c>
      <c r="N2939" s="10" t="s">
        <v>8303</v>
      </c>
      <c r="O2939" s="15" t="s">
        <v>8315</v>
      </c>
      <c r="P2939" s="10" t="s">
        <v>8357</v>
      </c>
      <c r="Q2939" s="10">
        <f t="shared" si="181"/>
        <v>133</v>
      </c>
      <c r="R2939" s="10">
        <f t="shared" si="180"/>
        <v>36.36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t="b">
        <v>1</v>
      </c>
      <c r="N2940" s="10" t="s">
        <v>8303</v>
      </c>
      <c r="O2940" s="15" t="s">
        <v>8315</v>
      </c>
      <c r="P2940" s="10" t="s">
        <v>8357</v>
      </c>
      <c r="Q2940" s="10">
        <f t="shared" si="181"/>
        <v>101</v>
      </c>
      <c r="R2940" s="10">
        <f t="shared" si="180"/>
        <v>126.72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t="b">
        <v>1</v>
      </c>
      <c r="N2941" s="10" t="s">
        <v>8303</v>
      </c>
      <c r="O2941" s="15" t="s">
        <v>8315</v>
      </c>
      <c r="P2941" s="10" t="s">
        <v>8357</v>
      </c>
      <c r="Q2941" s="10">
        <f t="shared" si="181"/>
        <v>103</v>
      </c>
      <c r="R2941" s="10">
        <f t="shared" si="180"/>
        <v>329.2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t="b">
        <v>1</v>
      </c>
      <c r="N2942" s="10" t="s">
        <v>8303</v>
      </c>
      <c r="O2942" s="15" t="s">
        <v>8315</v>
      </c>
      <c r="P2942" s="10" t="s">
        <v>8357</v>
      </c>
      <c r="Q2942" s="10">
        <f t="shared" si="181"/>
        <v>107</v>
      </c>
      <c r="R2942" s="10">
        <f t="shared" si="180"/>
        <v>81.239999999999995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t="b">
        <v>0</v>
      </c>
      <c r="N2943" s="10" t="s">
        <v>8301</v>
      </c>
      <c r="O2943" s="15" t="s">
        <v>8315</v>
      </c>
      <c r="P2943" s="10" t="s">
        <v>8355</v>
      </c>
      <c r="Q2943" s="10">
        <f t="shared" si="181"/>
        <v>0</v>
      </c>
      <c r="R2943" s="10">
        <f t="shared" si="180"/>
        <v>1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t="b">
        <v>0</v>
      </c>
      <c r="N2944" s="10" t="s">
        <v>8301</v>
      </c>
      <c r="O2944" s="15" t="s">
        <v>8315</v>
      </c>
      <c r="P2944" s="10" t="s">
        <v>8355</v>
      </c>
      <c r="Q2944" s="10">
        <f t="shared" si="181"/>
        <v>20</v>
      </c>
      <c r="R2944" s="10">
        <f t="shared" si="180"/>
        <v>202.23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t="b">
        <v>0</v>
      </c>
      <c r="N2945" s="10" t="s">
        <v>8301</v>
      </c>
      <c r="O2945" s="15" t="s">
        <v>8315</v>
      </c>
      <c r="P2945" s="10" t="s">
        <v>8355</v>
      </c>
      <c r="Q2945" s="10">
        <f t="shared" si="181"/>
        <v>0</v>
      </c>
      <c r="R2945" s="10">
        <f t="shared" si="180"/>
        <v>0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t="b">
        <v>0</v>
      </c>
      <c r="N2946" s="10" t="s">
        <v>8301</v>
      </c>
      <c r="O2946" s="15" t="s">
        <v>8315</v>
      </c>
      <c r="P2946" s="10" t="s">
        <v>8355</v>
      </c>
      <c r="Q2946" s="10">
        <f t="shared" si="181"/>
        <v>1</v>
      </c>
      <c r="R2946" s="10">
        <f t="shared" ref="R2946:R3009" si="184">IFERROR(ROUND(E2946/L2946,2),0)</f>
        <v>100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t="b">
        <v>0</v>
      </c>
      <c r="N2947" s="10" t="s">
        <v>8301</v>
      </c>
      <c r="O2947" s="15" t="s">
        <v>8315</v>
      </c>
      <c r="P2947" s="10" t="s">
        <v>8355</v>
      </c>
      <c r="Q2947" s="10">
        <f t="shared" ref="Q2947:Q3010" si="185">ROUND(E2947/D2947*100,0)</f>
        <v>0</v>
      </c>
      <c r="R2947" s="10">
        <f t="shared" si="184"/>
        <v>0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t="b">
        <v>0</v>
      </c>
      <c r="N2948" s="10" t="s">
        <v>8301</v>
      </c>
      <c r="O2948" s="15" t="s">
        <v>8315</v>
      </c>
      <c r="P2948" s="10" t="s">
        <v>8355</v>
      </c>
      <c r="Q2948" s="10">
        <f t="shared" si="185"/>
        <v>0</v>
      </c>
      <c r="R2948" s="10">
        <f t="shared" si="184"/>
        <v>1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t="b">
        <v>0</v>
      </c>
      <c r="N2949" s="10" t="s">
        <v>8301</v>
      </c>
      <c r="O2949" s="15" t="s">
        <v>8315</v>
      </c>
      <c r="P2949" s="10" t="s">
        <v>8355</v>
      </c>
      <c r="Q2949" s="10">
        <f t="shared" si="185"/>
        <v>4</v>
      </c>
      <c r="R2949" s="10">
        <f t="shared" si="184"/>
        <v>82.46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t="b">
        <v>0</v>
      </c>
      <c r="N2950" s="10" t="s">
        <v>8301</v>
      </c>
      <c r="O2950" s="15" t="s">
        <v>8315</v>
      </c>
      <c r="P2950" s="10" t="s">
        <v>8355</v>
      </c>
      <c r="Q2950" s="10">
        <f t="shared" si="185"/>
        <v>0</v>
      </c>
      <c r="R2950" s="10">
        <f t="shared" si="184"/>
        <v>2.67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t="b">
        <v>0</v>
      </c>
      <c r="N2951" s="10" t="s">
        <v>8301</v>
      </c>
      <c r="O2951" s="15" t="s">
        <v>8315</v>
      </c>
      <c r="P2951" s="10" t="s">
        <v>8355</v>
      </c>
      <c r="Q2951" s="10">
        <f t="shared" si="185"/>
        <v>3</v>
      </c>
      <c r="R2951" s="10">
        <f t="shared" si="184"/>
        <v>12.5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t="b">
        <v>0</v>
      </c>
      <c r="N2952" s="10" t="s">
        <v>8301</v>
      </c>
      <c r="O2952" s="15" t="s">
        <v>8315</v>
      </c>
      <c r="P2952" s="10" t="s">
        <v>8355</v>
      </c>
      <c r="Q2952" s="10">
        <f t="shared" si="185"/>
        <v>0</v>
      </c>
      <c r="R2952" s="10">
        <f t="shared" si="184"/>
        <v>0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t="b">
        <v>0</v>
      </c>
      <c r="N2953" s="10" t="s">
        <v>8301</v>
      </c>
      <c r="O2953" s="15" t="s">
        <v>8315</v>
      </c>
      <c r="P2953" s="10" t="s">
        <v>8355</v>
      </c>
      <c r="Q2953" s="10">
        <f t="shared" si="185"/>
        <v>2</v>
      </c>
      <c r="R2953" s="10">
        <f t="shared" si="184"/>
        <v>18.899999999999999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t="b">
        <v>0</v>
      </c>
      <c r="N2954" s="10" t="s">
        <v>8301</v>
      </c>
      <c r="O2954" s="15" t="s">
        <v>8315</v>
      </c>
      <c r="P2954" s="10" t="s">
        <v>8355</v>
      </c>
      <c r="Q2954" s="10">
        <f t="shared" si="185"/>
        <v>8</v>
      </c>
      <c r="R2954" s="10">
        <f t="shared" si="184"/>
        <v>200.63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t="b">
        <v>0</v>
      </c>
      <c r="N2955" s="10" t="s">
        <v>8301</v>
      </c>
      <c r="O2955" s="15" t="s">
        <v>8315</v>
      </c>
      <c r="P2955" s="10" t="s">
        <v>8355</v>
      </c>
      <c r="Q2955" s="10">
        <f t="shared" si="185"/>
        <v>0</v>
      </c>
      <c r="R2955" s="10">
        <f t="shared" si="184"/>
        <v>201.67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t="b">
        <v>0</v>
      </c>
      <c r="N2956" s="10" t="s">
        <v>8301</v>
      </c>
      <c r="O2956" s="15" t="s">
        <v>8315</v>
      </c>
      <c r="P2956" s="10" t="s">
        <v>8355</v>
      </c>
      <c r="Q2956" s="10">
        <f t="shared" si="185"/>
        <v>0</v>
      </c>
      <c r="R2956" s="10">
        <f t="shared" si="184"/>
        <v>0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t="b">
        <v>0</v>
      </c>
      <c r="N2957" s="10" t="s">
        <v>8301</v>
      </c>
      <c r="O2957" s="15" t="s">
        <v>8315</v>
      </c>
      <c r="P2957" s="10" t="s">
        <v>8355</v>
      </c>
      <c r="Q2957" s="10">
        <f t="shared" si="185"/>
        <v>60</v>
      </c>
      <c r="R2957" s="10">
        <f t="shared" si="184"/>
        <v>65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t="b">
        <v>0</v>
      </c>
      <c r="N2958" s="10" t="s">
        <v>8301</v>
      </c>
      <c r="O2958" s="15" t="s">
        <v>8315</v>
      </c>
      <c r="P2958" s="10" t="s">
        <v>8355</v>
      </c>
      <c r="Q2958" s="10">
        <f t="shared" si="185"/>
        <v>17</v>
      </c>
      <c r="R2958" s="10">
        <f t="shared" si="184"/>
        <v>66.099999999999994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t="b">
        <v>0</v>
      </c>
      <c r="N2959" s="10" t="s">
        <v>8301</v>
      </c>
      <c r="O2959" s="15" t="s">
        <v>8315</v>
      </c>
      <c r="P2959" s="10" t="s">
        <v>8355</v>
      </c>
      <c r="Q2959" s="10">
        <f t="shared" si="185"/>
        <v>2</v>
      </c>
      <c r="R2959" s="10">
        <f t="shared" si="184"/>
        <v>93.33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t="b">
        <v>0</v>
      </c>
      <c r="N2960" s="10" t="s">
        <v>8301</v>
      </c>
      <c r="O2960" s="15" t="s">
        <v>8315</v>
      </c>
      <c r="P2960" s="10" t="s">
        <v>8355</v>
      </c>
      <c r="Q2960" s="10">
        <f t="shared" si="185"/>
        <v>0</v>
      </c>
      <c r="R2960" s="10">
        <f t="shared" si="184"/>
        <v>0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t="b">
        <v>0</v>
      </c>
      <c r="N2961" s="10" t="s">
        <v>8301</v>
      </c>
      <c r="O2961" s="15" t="s">
        <v>8315</v>
      </c>
      <c r="P2961" s="10" t="s">
        <v>8355</v>
      </c>
      <c r="Q2961" s="10">
        <f t="shared" si="185"/>
        <v>0</v>
      </c>
      <c r="R2961" s="10">
        <f t="shared" si="184"/>
        <v>0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t="b">
        <v>0</v>
      </c>
      <c r="N2962" s="10" t="s">
        <v>8301</v>
      </c>
      <c r="O2962" s="15" t="s">
        <v>8315</v>
      </c>
      <c r="P2962" s="10" t="s">
        <v>8355</v>
      </c>
      <c r="Q2962" s="10">
        <f t="shared" si="185"/>
        <v>0</v>
      </c>
      <c r="R2962" s="10">
        <f t="shared" si="184"/>
        <v>0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t="b">
        <v>1</v>
      </c>
      <c r="N2963" s="10" t="s">
        <v>8269</v>
      </c>
      <c r="O2963" s="15" t="s">
        <v>8315</v>
      </c>
      <c r="P2963" s="10" t="s">
        <v>8316</v>
      </c>
      <c r="Q2963" s="10">
        <f t="shared" si="185"/>
        <v>110</v>
      </c>
      <c r="R2963" s="10">
        <f t="shared" si="184"/>
        <v>50.75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t="b">
        <v>1</v>
      </c>
      <c r="N2964" s="10" t="s">
        <v>8269</v>
      </c>
      <c r="O2964" s="15" t="s">
        <v>8315</v>
      </c>
      <c r="P2964" s="10" t="s">
        <v>8316</v>
      </c>
      <c r="Q2964" s="10">
        <f t="shared" si="185"/>
        <v>122</v>
      </c>
      <c r="R2964" s="10">
        <f t="shared" si="184"/>
        <v>60.9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t="b">
        <v>1</v>
      </c>
      <c r="N2965" s="10" t="s">
        <v>8269</v>
      </c>
      <c r="O2965" s="15" t="s">
        <v>8315</v>
      </c>
      <c r="P2965" s="10" t="s">
        <v>8316</v>
      </c>
      <c r="Q2965" s="10">
        <f t="shared" si="185"/>
        <v>107</v>
      </c>
      <c r="R2965" s="10">
        <f t="shared" si="184"/>
        <v>109.03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t="b">
        <v>1</v>
      </c>
      <c r="N2966" s="10" t="s">
        <v>8269</v>
      </c>
      <c r="O2966" s="15" t="s">
        <v>8315</v>
      </c>
      <c r="P2966" s="10" t="s">
        <v>8316</v>
      </c>
      <c r="Q2966" s="10">
        <f t="shared" si="185"/>
        <v>101</v>
      </c>
      <c r="R2966" s="10">
        <f t="shared" si="184"/>
        <v>25.69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t="b">
        <v>1</v>
      </c>
      <c r="N2967" s="10" t="s">
        <v>8269</v>
      </c>
      <c r="O2967" s="15" t="s">
        <v>8315</v>
      </c>
      <c r="P2967" s="10" t="s">
        <v>8316</v>
      </c>
      <c r="Q2967" s="10">
        <f t="shared" si="185"/>
        <v>109</v>
      </c>
      <c r="R2967" s="10">
        <f t="shared" si="184"/>
        <v>41.92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t="b">
        <v>1</v>
      </c>
      <c r="N2968" s="10" t="s">
        <v>8269</v>
      </c>
      <c r="O2968" s="15" t="s">
        <v>8315</v>
      </c>
      <c r="P2968" s="10" t="s">
        <v>8316</v>
      </c>
      <c r="Q2968" s="10">
        <f t="shared" si="185"/>
        <v>114</v>
      </c>
      <c r="R2968" s="10">
        <f t="shared" si="184"/>
        <v>88.77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t="b">
        <v>1</v>
      </c>
      <c r="N2969" s="10" t="s">
        <v>8269</v>
      </c>
      <c r="O2969" s="15" t="s">
        <v>8315</v>
      </c>
      <c r="P2969" s="10" t="s">
        <v>8316</v>
      </c>
      <c r="Q2969" s="10">
        <f t="shared" si="185"/>
        <v>114</v>
      </c>
      <c r="R2969" s="10">
        <f t="shared" si="184"/>
        <v>80.23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t="b">
        <v>1</v>
      </c>
      <c r="N2970" s="10" t="s">
        <v>8269</v>
      </c>
      <c r="O2970" s="15" t="s">
        <v>8315</v>
      </c>
      <c r="P2970" s="10" t="s">
        <v>8316</v>
      </c>
      <c r="Q2970" s="10">
        <f t="shared" si="185"/>
        <v>106</v>
      </c>
      <c r="R2970" s="10">
        <f t="shared" si="184"/>
        <v>78.94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t="b">
        <v>1</v>
      </c>
      <c r="N2971" s="10" t="s">
        <v>8269</v>
      </c>
      <c r="O2971" s="15" t="s">
        <v>8315</v>
      </c>
      <c r="P2971" s="10" t="s">
        <v>8316</v>
      </c>
      <c r="Q2971" s="10">
        <f t="shared" si="185"/>
        <v>163</v>
      </c>
      <c r="R2971" s="10">
        <f t="shared" si="184"/>
        <v>95.59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t="b">
        <v>1</v>
      </c>
      <c r="N2972" s="10" t="s">
        <v>8269</v>
      </c>
      <c r="O2972" s="15" t="s">
        <v>8315</v>
      </c>
      <c r="P2972" s="10" t="s">
        <v>8316</v>
      </c>
      <c r="Q2972" s="10">
        <f t="shared" si="185"/>
        <v>106</v>
      </c>
      <c r="R2972" s="10">
        <f t="shared" si="184"/>
        <v>69.89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t="b">
        <v>1</v>
      </c>
      <c r="N2973" s="10" t="s">
        <v>8269</v>
      </c>
      <c r="O2973" s="15" t="s">
        <v>8315</v>
      </c>
      <c r="P2973" s="10" t="s">
        <v>8316</v>
      </c>
      <c r="Q2973" s="10">
        <f t="shared" si="185"/>
        <v>100</v>
      </c>
      <c r="R2973" s="10">
        <f t="shared" si="184"/>
        <v>74.53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t="b">
        <v>1</v>
      </c>
      <c r="N2974" s="10" t="s">
        <v>8269</v>
      </c>
      <c r="O2974" s="15" t="s">
        <v>8315</v>
      </c>
      <c r="P2974" s="10" t="s">
        <v>8316</v>
      </c>
      <c r="Q2974" s="10">
        <f t="shared" si="185"/>
        <v>105</v>
      </c>
      <c r="R2974" s="10">
        <f t="shared" si="184"/>
        <v>123.94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t="b">
        <v>1</v>
      </c>
      <c r="N2975" s="10" t="s">
        <v>8269</v>
      </c>
      <c r="O2975" s="15" t="s">
        <v>8315</v>
      </c>
      <c r="P2975" s="10" t="s">
        <v>8316</v>
      </c>
      <c r="Q2975" s="10">
        <f t="shared" si="185"/>
        <v>175</v>
      </c>
      <c r="R2975" s="10">
        <f t="shared" si="184"/>
        <v>264.85000000000002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t="b">
        <v>1</v>
      </c>
      <c r="N2976" s="10" t="s">
        <v>8269</v>
      </c>
      <c r="O2976" s="15" t="s">
        <v>8315</v>
      </c>
      <c r="P2976" s="10" t="s">
        <v>8316</v>
      </c>
      <c r="Q2976" s="10">
        <f t="shared" si="185"/>
        <v>102</v>
      </c>
      <c r="R2976" s="10">
        <f t="shared" si="184"/>
        <v>58.62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t="b">
        <v>1</v>
      </c>
      <c r="N2977" s="10" t="s">
        <v>8269</v>
      </c>
      <c r="O2977" s="15" t="s">
        <v>8315</v>
      </c>
      <c r="P2977" s="10" t="s">
        <v>8316</v>
      </c>
      <c r="Q2977" s="10">
        <f t="shared" si="185"/>
        <v>100</v>
      </c>
      <c r="R2977" s="10">
        <f t="shared" si="184"/>
        <v>70.88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t="b">
        <v>1</v>
      </c>
      <c r="N2978" s="10" t="s">
        <v>8269</v>
      </c>
      <c r="O2978" s="15" t="s">
        <v>8315</v>
      </c>
      <c r="P2978" s="10" t="s">
        <v>8316</v>
      </c>
      <c r="Q2978" s="10">
        <f t="shared" si="185"/>
        <v>171</v>
      </c>
      <c r="R2978" s="10">
        <f t="shared" si="184"/>
        <v>8.57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t="b">
        <v>1</v>
      </c>
      <c r="N2979" s="10" t="s">
        <v>8269</v>
      </c>
      <c r="O2979" s="15" t="s">
        <v>8315</v>
      </c>
      <c r="P2979" s="10" t="s">
        <v>8316</v>
      </c>
      <c r="Q2979" s="10">
        <f t="shared" si="185"/>
        <v>114</v>
      </c>
      <c r="R2979" s="10">
        <f t="shared" si="184"/>
        <v>113.57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t="b">
        <v>1</v>
      </c>
      <c r="N2980" s="10" t="s">
        <v>8269</v>
      </c>
      <c r="O2980" s="15" t="s">
        <v>8315</v>
      </c>
      <c r="P2980" s="10" t="s">
        <v>8316</v>
      </c>
      <c r="Q2980" s="10">
        <f t="shared" si="185"/>
        <v>129</v>
      </c>
      <c r="R2980" s="10">
        <f t="shared" si="184"/>
        <v>60.69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t="b">
        <v>1</v>
      </c>
      <c r="N2981" s="10" t="s">
        <v>8269</v>
      </c>
      <c r="O2981" s="15" t="s">
        <v>8315</v>
      </c>
      <c r="P2981" s="10" t="s">
        <v>8316</v>
      </c>
      <c r="Q2981" s="10">
        <f t="shared" si="185"/>
        <v>101</v>
      </c>
      <c r="R2981" s="10">
        <f t="shared" si="184"/>
        <v>110.22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t="b">
        <v>1</v>
      </c>
      <c r="N2982" s="10" t="s">
        <v>8269</v>
      </c>
      <c r="O2982" s="15" t="s">
        <v>8315</v>
      </c>
      <c r="P2982" s="10" t="s">
        <v>8316</v>
      </c>
      <c r="Q2982" s="10">
        <f t="shared" si="185"/>
        <v>109</v>
      </c>
      <c r="R2982" s="10">
        <f t="shared" si="184"/>
        <v>136.46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t="b">
        <v>1</v>
      </c>
      <c r="N2983" s="10" t="s">
        <v>8301</v>
      </c>
      <c r="O2983" s="15" t="s">
        <v>8315</v>
      </c>
      <c r="P2983" s="10" t="s">
        <v>8355</v>
      </c>
      <c r="Q2983" s="10">
        <f t="shared" si="185"/>
        <v>129</v>
      </c>
      <c r="R2983" s="10">
        <f t="shared" si="184"/>
        <v>53.16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t="b">
        <v>1</v>
      </c>
      <c r="N2984" s="10" t="s">
        <v>8301</v>
      </c>
      <c r="O2984" s="15" t="s">
        <v>8315</v>
      </c>
      <c r="P2984" s="10" t="s">
        <v>8355</v>
      </c>
      <c r="Q2984" s="10">
        <f t="shared" si="185"/>
        <v>102</v>
      </c>
      <c r="R2984" s="10">
        <f t="shared" si="184"/>
        <v>86.49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t="b">
        <v>1</v>
      </c>
      <c r="N2985" s="10" t="s">
        <v>8301</v>
      </c>
      <c r="O2985" s="15" t="s">
        <v>8315</v>
      </c>
      <c r="P2985" s="10" t="s">
        <v>8355</v>
      </c>
      <c r="Q2985" s="10">
        <f t="shared" si="185"/>
        <v>147</v>
      </c>
      <c r="R2985" s="10">
        <f t="shared" si="184"/>
        <v>155.24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t="b">
        <v>1</v>
      </c>
      <c r="N2986" s="10" t="s">
        <v>8301</v>
      </c>
      <c r="O2986" s="15" t="s">
        <v>8315</v>
      </c>
      <c r="P2986" s="10" t="s">
        <v>8355</v>
      </c>
      <c r="Q2986" s="10">
        <f t="shared" si="185"/>
        <v>100</v>
      </c>
      <c r="R2986" s="10">
        <f t="shared" si="184"/>
        <v>115.08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t="b">
        <v>1</v>
      </c>
      <c r="N2987" s="10" t="s">
        <v>8301</v>
      </c>
      <c r="O2987" s="15" t="s">
        <v>8315</v>
      </c>
      <c r="P2987" s="10" t="s">
        <v>8355</v>
      </c>
      <c r="Q2987" s="10">
        <f t="shared" si="185"/>
        <v>122</v>
      </c>
      <c r="R2987" s="10">
        <f t="shared" si="184"/>
        <v>109.59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t="b">
        <v>1</v>
      </c>
      <c r="N2988" s="10" t="s">
        <v>8301</v>
      </c>
      <c r="O2988" s="15" t="s">
        <v>8315</v>
      </c>
      <c r="P2988" s="10" t="s">
        <v>8355</v>
      </c>
      <c r="Q2988" s="10">
        <f t="shared" si="185"/>
        <v>106</v>
      </c>
      <c r="R2988" s="10">
        <f t="shared" si="184"/>
        <v>45.21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t="b">
        <v>1</v>
      </c>
      <c r="N2989" s="10" t="s">
        <v>8301</v>
      </c>
      <c r="O2989" s="15" t="s">
        <v>8315</v>
      </c>
      <c r="P2989" s="10" t="s">
        <v>8355</v>
      </c>
      <c r="Q2989" s="10">
        <f t="shared" si="185"/>
        <v>110</v>
      </c>
      <c r="R2989" s="10">
        <f t="shared" si="184"/>
        <v>104.15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t="b">
        <v>1</v>
      </c>
      <c r="N2990" s="10" t="s">
        <v>8301</v>
      </c>
      <c r="O2990" s="15" t="s">
        <v>8315</v>
      </c>
      <c r="P2990" s="10" t="s">
        <v>8355</v>
      </c>
      <c r="Q2990" s="10">
        <f t="shared" si="185"/>
        <v>100</v>
      </c>
      <c r="R2990" s="10">
        <f t="shared" si="184"/>
        <v>35.71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t="b">
        <v>1</v>
      </c>
      <c r="N2991" s="10" t="s">
        <v>8301</v>
      </c>
      <c r="O2991" s="15" t="s">
        <v>8315</v>
      </c>
      <c r="P2991" s="10" t="s">
        <v>8355</v>
      </c>
      <c r="Q2991" s="10">
        <f t="shared" si="185"/>
        <v>177</v>
      </c>
      <c r="R2991" s="10">
        <f t="shared" si="184"/>
        <v>97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t="b">
        <v>1</v>
      </c>
      <c r="N2992" s="10" t="s">
        <v>8301</v>
      </c>
      <c r="O2992" s="15" t="s">
        <v>8315</v>
      </c>
      <c r="P2992" s="10" t="s">
        <v>8355</v>
      </c>
      <c r="Q2992" s="10">
        <f t="shared" si="185"/>
        <v>100</v>
      </c>
      <c r="R2992" s="10">
        <f t="shared" si="184"/>
        <v>370.37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t="b">
        <v>1</v>
      </c>
      <c r="N2993" s="10" t="s">
        <v>8301</v>
      </c>
      <c r="O2993" s="15" t="s">
        <v>8315</v>
      </c>
      <c r="P2993" s="10" t="s">
        <v>8355</v>
      </c>
      <c r="Q2993" s="10">
        <f t="shared" si="185"/>
        <v>103</v>
      </c>
      <c r="R2993" s="10">
        <f t="shared" si="184"/>
        <v>94.41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t="b">
        <v>1</v>
      </c>
      <c r="N2994" s="10" t="s">
        <v>8301</v>
      </c>
      <c r="O2994" s="15" t="s">
        <v>8315</v>
      </c>
      <c r="P2994" s="10" t="s">
        <v>8355</v>
      </c>
      <c r="Q2994" s="10">
        <f t="shared" si="185"/>
        <v>105</v>
      </c>
      <c r="R2994" s="10">
        <f t="shared" si="184"/>
        <v>48.98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t="b">
        <v>1</v>
      </c>
      <c r="N2995" s="10" t="s">
        <v>8301</v>
      </c>
      <c r="O2995" s="15" t="s">
        <v>8315</v>
      </c>
      <c r="P2995" s="10" t="s">
        <v>8355</v>
      </c>
      <c r="Q2995" s="10">
        <f t="shared" si="185"/>
        <v>100</v>
      </c>
      <c r="R2995" s="10">
        <f t="shared" si="184"/>
        <v>45.59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t="b">
        <v>1</v>
      </c>
      <c r="N2996" s="10" t="s">
        <v>8301</v>
      </c>
      <c r="O2996" s="15" t="s">
        <v>8315</v>
      </c>
      <c r="P2996" s="10" t="s">
        <v>8355</v>
      </c>
      <c r="Q2996" s="10">
        <f t="shared" si="185"/>
        <v>458</v>
      </c>
      <c r="R2996" s="10">
        <f t="shared" si="184"/>
        <v>23.28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t="b">
        <v>1</v>
      </c>
      <c r="N2997" s="10" t="s">
        <v>8301</v>
      </c>
      <c r="O2997" s="15" t="s">
        <v>8315</v>
      </c>
      <c r="P2997" s="10" t="s">
        <v>8355</v>
      </c>
      <c r="Q2997" s="10">
        <f t="shared" si="185"/>
        <v>105</v>
      </c>
      <c r="R2997" s="10">
        <f t="shared" si="184"/>
        <v>63.23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t="b">
        <v>1</v>
      </c>
      <c r="N2998" s="10" t="s">
        <v>8301</v>
      </c>
      <c r="O2998" s="15" t="s">
        <v>8315</v>
      </c>
      <c r="P2998" s="10" t="s">
        <v>8355</v>
      </c>
      <c r="Q2998" s="10">
        <f t="shared" si="185"/>
        <v>172</v>
      </c>
      <c r="R2998" s="10">
        <f t="shared" si="184"/>
        <v>153.52000000000001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t="b">
        <v>1</v>
      </c>
      <c r="N2999" s="10" t="s">
        <v>8301</v>
      </c>
      <c r="O2999" s="15" t="s">
        <v>8315</v>
      </c>
      <c r="P2999" s="10" t="s">
        <v>8355</v>
      </c>
      <c r="Q2999" s="10">
        <f t="shared" si="185"/>
        <v>104</v>
      </c>
      <c r="R2999" s="10">
        <f t="shared" si="184"/>
        <v>90.2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t="b">
        <v>1</v>
      </c>
      <c r="N3000" s="10" t="s">
        <v>8301</v>
      </c>
      <c r="O3000" s="15" t="s">
        <v>8315</v>
      </c>
      <c r="P3000" s="10" t="s">
        <v>8355</v>
      </c>
      <c r="Q3000" s="10">
        <f t="shared" si="185"/>
        <v>103</v>
      </c>
      <c r="R3000" s="10">
        <f t="shared" si="184"/>
        <v>118.97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t="b">
        <v>1</v>
      </c>
      <c r="N3001" s="10" t="s">
        <v>8301</v>
      </c>
      <c r="O3001" s="15" t="s">
        <v>8315</v>
      </c>
      <c r="P3001" s="10" t="s">
        <v>8355</v>
      </c>
      <c r="Q3001" s="10">
        <f t="shared" si="185"/>
        <v>119</v>
      </c>
      <c r="R3001" s="10">
        <f t="shared" si="184"/>
        <v>80.25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t="b">
        <v>1</v>
      </c>
      <c r="N3002" s="10" t="s">
        <v>8301</v>
      </c>
      <c r="O3002" s="15" t="s">
        <v>8315</v>
      </c>
      <c r="P3002" s="10" t="s">
        <v>8355</v>
      </c>
      <c r="Q3002" s="10">
        <f t="shared" si="185"/>
        <v>100</v>
      </c>
      <c r="R3002" s="10">
        <f t="shared" si="184"/>
        <v>62.5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t="b">
        <v>1</v>
      </c>
      <c r="N3003" s="10" t="s">
        <v>8301</v>
      </c>
      <c r="O3003" s="15" t="s">
        <v>8315</v>
      </c>
      <c r="P3003" s="10" t="s">
        <v>8355</v>
      </c>
      <c r="Q3003" s="10">
        <f t="shared" si="185"/>
        <v>319</v>
      </c>
      <c r="R3003" s="10">
        <f t="shared" si="184"/>
        <v>131.38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t="b">
        <v>1</v>
      </c>
      <c r="N3004" s="10" t="s">
        <v>8301</v>
      </c>
      <c r="O3004" s="15" t="s">
        <v>8315</v>
      </c>
      <c r="P3004" s="10" t="s">
        <v>8355</v>
      </c>
      <c r="Q3004" s="10">
        <f t="shared" si="185"/>
        <v>109</v>
      </c>
      <c r="R3004" s="10">
        <f t="shared" si="184"/>
        <v>73.03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t="b">
        <v>1</v>
      </c>
      <c r="N3005" s="10" t="s">
        <v>8301</v>
      </c>
      <c r="O3005" s="15" t="s">
        <v>8315</v>
      </c>
      <c r="P3005" s="10" t="s">
        <v>8355</v>
      </c>
      <c r="Q3005" s="10">
        <f t="shared" si="185"/>
        <v>101</v>
      </c>
      <c r="R3005" s="10">
        <f t="shared" si="184"/>
        <v>178.53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t="b">
        <v>1</v>
      </c>
      <c r="N3006" s="10" t="s">
        <v>8301</v>
      </c>
      <c r="O3006" s="15" t="s">
        <v>8315</v>
      </c>
      <c r="P3006" s="10" t="s">
        <v>8355</v>
      </c>
      <c r="Q3006" s="10">
        <f t="shared" si="185"/>
        <v>113</v>
      </c>
      <c r="R3006" s="10">
        <f t="shared" si="184"/>
        <v>162.91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t="b">
        <v>1</v>
      </c>
      <c r="N3007" s="10" t="s">
        <v>8301</v>
      </c>
      <c r="O3007" s="15" t="s">
        <v>8315</v>
      </c>
      <c r="P3007" s="10" t="s">
        <v>8355</v>
      </c>
      <c r="Q3007" s="10">
        <f t="shared" si="185"/>
        <v>120</v>
      </c>
      <c r="R3007" s="10">
        <f t="shared" si="184"/>
        <v>108.24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t="b">
        <v>1</v>
      </c>
      <c r="N3008" s="10" t="s">
        <v>8301</v>
      </c>
      <c r="O3008" s="15" t="s">
        <v>8315</v>
      </c>
      <c r="P3008" s="10" t="s">
        <v>8355</v>
      </c>
      <c r="Q3008" s="10">
        <f t="shared" si="185"/>
        <v>108</v>
      </c>
      <c r="R3008" s="10">
        <f t="shared" si="184"/>
        <v>88.87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t="b">
        <v>1</v>
      </c>
      <c r="N3009" s="10" t="s">
        <v>8301</v>
      </c>
      <c r="O3009" s="15" t="s">
        <v>8315</v>
      </c>
      <c r="P3009" s="10" t="s">
        <v>8355</v>
      </c>
      <c r="Q3009" s="10">
        <f t="shared" si="185"/>
        <v>180</v>
      </c>
      <c r="R3009" s="10">
        <f t="shared" si="184"/>
        <v>54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t="b">
        <v>1</v>
      </c>
      <c r="N3010" s="10" t="s">
        <v>8301</v>
      </c>
      <c r="O3010" s="15" t="s">
        <v>8315</v>
      </c>
      <c r="P3010" s="10" t="s">
        <v>8355</v>
      </c>
      <c r="Q3010" s="10">
        <f t="shared" si="185"/>
        <v>101</v>
      </c>
      <c r="R3010" s="10">
        <f t="shared" ref="R3010:R3073" si="188">IFERROR(ROUND(E3010/L3010,2),0)</f>
        <v>116.73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t="b">
        <v>1</v>
      </c>
      <c r="N3011" s="10" t="s">
        <v>8301</v>
      </c>
      <c r="O3011" s="15" t="s">
        <v>8315</v>
      </c>
      <c r="P3011" s="10" t="s">
        <v>8355</v>
      </c>
      <c r="Q3011" s="10">
        <f t="shared" ref="Q3011:Q3074" si="189">ROUND(E3011/D3011*100,0)</f>
        <v>120</v>
      </c>
      <c r="R3011" s="10">
        <f t="shared" si="188"/>
        <v>233.9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t="b">
        <v>1</v>
      </c>
      <c r="N3012" s="10" t="s">
        <v>8301</v>
      </c>
      <c r="O3012" s="15" t="s">
        <v>8315</v>
      </c>
      <c r="P3012" s="10" t="s">
        <v>8355</v>
      </c>
      <c r="Q3012" s="10">
        <f t="shared" si="189"/>
        <v>158</v>
      </c>
      <c r="R3012" s="10">
        <f t="shared" si="188"/>
        <v>158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t="b">
        <v>1</v>
      </c>
      <c r="N3013" s="10" t="s">
        <v>8301</v>
      </c>
      <c r="O3013" s="15" t="s">
        <v>8315</v>
      </c>
      <c r="P3013" s="10" t="s">
        <v>8355</v>
      </c>
      <c r="Q3013" s="10">
        <f t="shared" si="189"/>
        <v>124</v>
      </c>
      <c r="R3013" s="10">
        <f t="shared" si="188"/>
        <v>14.84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t="b">
        <v>1</v>
      </c>
      <c r="N3014" s="10" t="s">
        <v>8301</v>
      </c>
      <c r="O3014" s="15" t="s">
        <v>8315</v>
      </c>
      <c r="P3014" s="10" t="s">
        <v>8355</v>
      </c>
      <c r="Q3014" s="10">
        <f t="shared" si="189"/>
        <v>117</v>
      </c>
      <c r="R3014" s="10">
        <f t="shared" si="188"/>
        <v>85.18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t="b">
        <v>1</v>
      </c>
      <c r="N3015" s="10" t="s">
        <v>8301</v>
      </c>
      <c r="O3015" s="15" t="s">
        <v>8315</v>
      </c>
      <c r="P3015" s="10" t="s">
        <v>8355</v>
      </c>
      <c r="Q3015" s="10">
        <f t="shared" si="189"/>
        <v>157</v>
      </c>
      <c r="R3015" s="10">
        <f t="shared" si="188"/>
        <v>146.69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t="b">
        <v>1</v>
      </c>
      <c r="N3016" s="10" t="s">
        <v>8301</v>
      </c>
      <c r="O3016" s="15" t="s">
        <v>8315</v>
      </c>
      <c r="P3016" s="10" t="s">
        <v>8355</v>
      </c>
      <c r="Q3016" s="10">
        <f t="shared" si="189"/>
        <v>113</v>
      </c>
      <c r="R3016" s="10">
        <f t="shared" si="188"/>
        <v>50.76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t="b">
        <v>1</v>
      </c>
      <c r="N3017" s="10" t="s">
        <v>8301</v>
      </c>
      <c r="O3017" s="15" t="s">
        <v>8315</v>
      </c>
      <c r="P3017" s="10" t="s">
        <v>8355</v>
      </c>
      <c r="Q3017" s="10">
        <f t="shared" si="189"/>
        <v>103</v>
      </c>
      <c r="R3017" s="10">
        <f t="shared" si="188"/>
        <v>87.7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t="b">
        <v>1</v>
      </c>
      <c r="N3018" s="10" t="s">
        <v>8301</v>
      </c>
      <c r="O3018" s="15" t="s">
        <v>8315</v>
      </c>
      <c r="P3018" s="10" t="s">
        <v>8355</v>
      </c>
      <c r="Q3018" s="10">
        <f t="shared" si="189"/>
        <v>103</v>
      </c>
      <c r="R3018" s="10">
        <f t="shared" si="188"/>
        <v>242.28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t="b">
        <v>1</v>
      </c>
      <c r="N3019" s="10" t="s">
        <v>8301</v>
      </c>
      <c r="O3019" s="15" t="s">
        <v>8315</v>
      </c>
      <c r="P3019" s="10" t="s">
        <v>8355</v>
      </c>
      <c r="Q3019" s="10">
        <f t="shared" si="189"/>
        <v>106</v>
      </c>
      <c r="R3019" s="10">
        <f t="shared" si="188"/>
        <v>146.44999999999999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t="b">
        <v>1</v>
      </c>
      <c r="N3020" s="10" t="s">
        <v>8301</v>
      </c>
      <c r="O3020" s="15" t="s">
        <v>8315</v>
      </c>
      <c r="P3020" s="10" t="s">
        <v>8355</v>
      </c>
      <c r="Q3020" s="10">
        <f t="shared" si="189"/>
        <v>101</v>
      </c>
      <c r="R3020" s="10">
        <f t="shared" si="188"/>
        <v>103.17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t="b">
        <v>1</v>
      </c>
      <c r="N3021" s="10" t="s">
        <v>8301</v>
      </c>
      <c r="O3021" s="15" t="s">
        <v>8315</v>
      </c>
      <c r="P3021" s="10" t="s">
        <v>8355</v>
      </c>
      <c r="Q3021" s="10">
        <f t="shared" si="189"/>
        <v>121</v>
      </c>
      <c r="R3021" s="10">
        <f t="shared" si="188"/>
        <v>80.459999999999994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t="b">
        <v>1</v>
      </c>
      <c r="N3022" s="10" t="s">
        <v>8301</v>
      </c>
      <c r="O3022" s="15" t="s">
        <v>8315</v>
      </c>
      <c r="P3022" s="10" t="s">
        <v>8355</v>
      </c>
      <c r="Q3022" s="10">
        <f t="shared" si="189"/>
        <v>101</v>
      </c>
      <c r="R3022" s="10">
        <f t="shared" si="188"/>
        <v>234.67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t="b">
        <v>1</v>
      </c>
      <c r="N3023" s="10" t="s">
        <v>8301</v>
      </c>
      <c r="O3023" s="15" t="s">
        <v>8315</v>
      </c>
      <c r="P3023" s="10" t="s">
        <v>8355</v>
      </c>
      <c r="Q3023" s="10">
        <f t="shared" si="189"/>
        <v>116</v>
      </c>
      <c r="R3023" s="10">
        <f t="shared" si="188"/>
        <v>50.69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t="b">
        <v>1</v>
      </c>
      <c r="N3024" s="10" t="s">
        <v>8301</v>
      </c>
      <c r="O3024" s="15" t="s">
        <v>8315</v>
      </c>
      <c r="P3024" s="10" t="s">
        <v>8355</v>
      </c>
      <c r="Q3024" s="10">
        <f t="shared" si="189"/>
        <v>101</v>
      </c>
      <c r="R3024" s="10">
        <f t="shared" si="188"/>
        <v>162.71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t="b">
        <v>1</v>
      </c>
      <c r="N3025" s="10" t="s">
        <v>8301</v>
      </c>
      <c r="O3025" s="15" t="s">
        <v>8315</v>
      </c>
      <c r="P3025" s="10" t="s">
        <v>8355</v>
      </c>
      <c r="Q3025" s="10">
        <f t="shared" si="189"/>
        <v>103</v>
      </c>
      <c r="R3025" s="10">
        <f t="shared" si="188"/>
        <v>120.17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t="b">
        <v>1</v>
      </c>
      <c r="N3026" s="10" t="s">
        <v>8301</v>
      </c>
      <c r="O3026" s="15" t="s">
        <v>8315</v>
      </c>
      <c r="P3026" s="10" t="s">
        <v>8355</v>
      </c>
      <c r="Q3026" s="10">
        <f t="shared" si="189"/>
        <v>246</v>
      </c>
      <c r="R3026" s="10">
        <f t="shared" si="188"/>
        <v>67.7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t="b">
        <v>1</v>
      </c>
      <c r="N3027" s="10" t="s">
        <v>8301</v>
      </c>
      <c r="O3027" s="15" t="s">
        <v>8315</v>
      </c>
      <c r="P3027" s="10" t="s">
        <v>8355</v>
      </c>
      <c r="Q3027" s="10">
        <f t="shared" si="189"/>
        <v>302</v>
      </c>
      <c r="R3027" s="10">
        <f t="shared" si="188"/>
        <v>52.1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t="b">
        <v>1</v>
      </c>
      <c r="N3028" s="10" t="s">
        <v>8301</v>
      </c>
      <c r="O3028" s="15" t="s">
        <v>8315</v>
      </c>
      <c r="P3028" s="10" t="s">
        <v>8355</v>
      </c>
      <c r="Q3028" s="10">
        <f t="shared" si="189"/>
        <v>143</v>
      </c>
      <c r="R3028" s="10">
        <f t="shared" si="188"/>
        <v>51.6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t="b">
        <v>1</v>
      </c>
      <c r="N3029" s="10" t="s">
        <v>8301</v>
      </c>
      <c r="O3029" s="15" t="s">
        <v>8315</v>
      </c>
      <c r="P3029" s="10" t="s">
        <v>8355</v>
      </c>
      <c r="Q3029" s="10">
        <f t="shared" si="189"/>
        <v>131</v>
      </c>
      <c r="R3029" s="10">
        <f t="shared" si="188"/>
        <v>164.3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t="b">
        <v>1</v>
      </c>
      <c r="N3030" s="10" t="s">
        <v>8301</v>
      </c>
      <c r="O3030" s="15" t="s">
        <v>8315</v>
      </c>
      <c r="P3030" s="10" t="s">
        <v>8355</v>
      </c>
      <c r="Q3030" s="10">
        <f t="shared" si="189"/>
        <v>168</v>
      </c>
      <c r="R3030" s="10">
        <f t="shared" si="188"/>
        <v>84.86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t="b">
        <v>1</v>
      </c>
      <c r="N3031" s="10" t="s">
        <v>8301</v>
      </c>
      <c r="O3031" s="15" t="s">
        <v>8315</v>
      </c>
      <c r="P3031" s="10" t="s">
        <v>8355</v>
      </c>
      <c r="Q3031" s="10">
        <f t="shared" si="189"/>
        <v>110</v>
      </c>
      <c r="R3031" s="10">
        <f t="shared" si="188"/>
        <v>94.55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t="b">
        <v>1</v>
      </c>
      <c r="N3032" s="10" t="s">
        <v>8301</v>
      </c>
      <c r="O3032" s="15" t="s">
        <v>8315</v>
      </c>
      <c r="P3032" s="10" t="s">
        <v>8355</v>
      </c>
      <c r="Q3032" s="10">
        <f t="shared" si="189"/>
        <v>107</v>
      </c>
      <c r="R3032" s="10">
        <f t="shared" si="188"/>
        <v>45.54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t="b">
        <v>1</v>
      </c>
      <c r="N3033" s="10" t="s">
        <v>8301</v>
      </c>
      <c r="O3033" s="15" t="s">
        <v>8315</v>
      </c>
      <c r="P3033" s="10" t="s">
        <v>8355</v>
      </c>
      <c r="Q3033" s="10">
        <f t="shared" si="189"/>
        <v>100</v>
      </c>
      <c r="R3033" s="10">
        <f t="shared" si="188"/>
        <v>51.72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t="b">
        <v>1</v>
      </c>
      <c r="N3034" s="10" t="s">
        <v>8301</v>
      </c>
      <c r="O3034" s="15" t="s">
        <v>8315</v>
      </c>
      <c r="P3034" s="10" t="s">
        <v>8355</v>
      </c>
      <c r="Q3034" s="10">
        <f t="shared" si="189"/>
        <v>127</v>
      </c>
      <c r="R3034" s="10">
        <f t="shared" si="188"/>
        <v>50.88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t="b">
        <v>1</v>
      </c>
      <c r="N3035" s="10" t="s">
        <v>8301</v>
      </c>
      <c r="O3035" s="15" t="s">
        <v>8315</v>
      </c>
      <c r="P3035" s="10" t="s">
        <v>8355</v>
      </c>
      <c r="Q3035" s="10">
        <f t="shared" si="189"/>
        <v>147</v>
      </c>
      <c r="R3035" s="10">
        <f t="shared" si="188"/>
        <v>191.13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t="b">
        <v>1</v>
      </c>
      <c r="N3036" s="10" t="s">
        <v>8301</v>
      </c>
      <c r="O3036" s="15" t="s">
        <v>8315</v>
      </c>
      <c r="P3036" s="10" t="s">
        <v>8355</v>
      </c>
      <c r="Q3036" s="10">
        <f t="shared" si="189"/>
        <v>113</v>
      </c>
      <c r="R3036" s="10">
        <f t="shared" si="188"/>
        <v>89.31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t="b">
        <v>1</v>
      </c>
      <c r="N3037" s="10" t="s">
        <v>8301</v>
      </c>
      <c r="O3037" s="15" t="s">
        <v>8315</v>
      </c>
      <c r="P3037" s="10" t="s">
        <v>8355</v>
      </c>
      <c r="Q3037" s="10">
        <f t="shared" si="189"/>
        <v>109</v>
      </c>
      <c r="R3037" s="10">
        <f t="shared" si="188"/>
        <v>88.59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t="b">
        <v>1</v>
      </c>
      <c r="N3038" s="10" t="s">
        <v>8301</v>
      </c>
      <c r="O3038" s="15" t="s">
        <v>8315</v>
      </c>
      <c r="P3038" s="10" t="s">
        <v>8355</v>
      </c>
      <c r="Q3038" s="10">
        <f t="shared" si="189"/>
        <v>127</v>
      </c>
      <c r="R3038" s="10">
        <f t="shared" si="188"/>
        <v>96.3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t="b">
        <v>1</v>
      </c>
      <c r="N3039" s="10" t="s">
        <v>8301</v>
      </c>
      <c r="O3039" s="15" t="s">
        <v>8315</v>
      </c>
      <c r="P3039" s="10" t="s">
        <v>8355</v>
      </c>
      <c r="Q3039" s="10">
        <f t="shared" si="189"/>
        <v>213</v>
      </c>
      <c r="R3039" s="10">
        <f t="shared" si="188"/>
        <v>33.31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t="b">
        <v>1</v>
      </c>
      <c r="N3040" s="10" t="s">
        <v>8301</v>
      </c>
      <c r="O3040" s="15" t="s">
        <v>8315</v>
      </c>
      <c r="P3040" s="10" t="s">
        <v>8355</v>
      </c>
      <c r="Q3040" s="10">
        <f t="shared" si="189"/>
        <v>101</v>
      </c>
      <c r="R3040" s="10">
        <f t="shared" si="188"/>
        <v>37.22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t="b">
        <v>1</v>
      </c>
      <c r="N3041" s="10" t="s">
        <v>8301</v>
      </c>
      <c r="O3041" s="15" t="s">
        <v>8315</v>
      </c>
      <c r="P3041" s="10" t="s">
        <v>8355</v>
      </c>
      <c r="Q3041" s="10">
        <f t="shared" si="189"/>
        <v>109</v>
      </c>
      <c r="R3041" s="10">
        <f t="shared" si="188"/>
        <v>92.13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t="b">
        <v>1</v>
      </c>
      <c r="N3042" s="10" t="s">
        <v>8301</v>
      </c>
      <c r="O3042" s="15" t="s">
        <v>8315</v>
      </c>
      <c r="P3042" s="10" t="s">
        <v>8355</v>
      </c>
      <c r="Q3042" s="10">
        <f t="shared" si="189"/>
        <v>108</v>
      </c>
      <c r="R3042" s="10">
        <f t="shared" si="188"/>
        <v>76.790000000000006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t="b">
        <v>1</v>
      </c>
      <c r="N3043" s="10" t="s">
        <v>8301</v>
      </c>
      <c r="O3043" s="15" t="s">
        <v>8315</v>
      </c>
      <c r="P3043" s="10" t="s">
        <v>8355</v>
      </c>
      <c r="Q3043" s="10">
        <f t="shared" si="189"/>
        <v>110</v>
      </c>
      <c r="R3043" s="10">
        <f t="shared" si="188"/>
        <v>96.53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t="b">
        <v>1</v>
      </c>
      <c r="N3044" s="10" t="s">
        <v>8301</v>
      </c>
      <c r="O3044" s="15" t="s">
        <v>8315</v>
      </c>
      <c r="P3044" s="10" t="s">
        <v>8355</v>
      </c>
      <c r="Q3044" s="10">
        <f t="shared" si="189"/>
        <v>128</v>
      </c>
      <c r="R3044" s="10">
        <f t="shared" si="188"/>
        <v>51.89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t="b">
        <v>1</v>
      </c>
      <c r="N3045" s="10" t="s">
        <v>8301</v>
      </c>
      <c r="O3045" s="15" t="s">
        <v>8315</v>
      </c>
      <c r="P3045" s="10" t="s">
        <v>8355</v>
      </c>
      <c r="Q3045" s="10">
        <f t="shared" si="189"/>
        <v>110</v>
      </c>
      <c r="R3045" s="10">
        <f t="shared" si="188"/>
        <v>128.91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t="b">
        <v>1</v>
      </c>
      <c r="N3046" s="10" t="s">
        <v>8301</v>
      </c>
      <c r="O3046" s="15" t="s">
        <v>8315</v>
      </c>
      <c r="P3046" s="10" t="s">
        <v>8355</v>
      </c>
      <c r="Q3046" s="10">
        <f t="shared" si="189"/>
        <v>109</v>
      </c>
      <c r="R3046" s="10">
        <f t="shared" si="188"/>
        <v>84.11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t="b">
        <v>1</v>
      </c>
      <c r="N3047" s="10" t="s">
        <v>8301</v>
      </c>
      <c r="O3047" s="15" t="s">
        <v>8315</v>
      </c>
      <c r="P3047" s="10" t="s">
        <v>8355</v>
      </c>
      <c r="Q3047" s="10">
        <f t="shared" si="189"/>
        <v>133</v>
      </c>
      <c r="R3047" s="10">
        <f t="shared" si="188"/>
        <v>82.94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t="b">
        <v>1</v>
      </c>
      <c r="N3048" s="10" t="s">
        <v>8301</v>
      </c>
      <c r="O3048" s="15" t="s">
        <v>8315</v>
      </c>
      <c r="P3048" s="10" t="s">
        <v>8355</v>
      </c>
      <c r="Q3048" s="10">
        <f t="shared" si="189"/>
        <v>191</v>
      </c>
      <c r="R3048" s="10">
        <f t="shared" si="188"/>
        <v>259.95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t="b">
        <v>1</v>
      </c>
      <c r="N3049" s="10" t="s">
        <v>8301</v>
      </c>
      <c r="O3049" s="15" t="s">
        <v>8315</v>
      </c>
      <c r="P3049" s="10" t="s">
        <v>8355</v>
      </c>
      <c r="Q3049" s="10">
        <f t="shared" si="189"/>
        <v>149</v>
      </c>
      <c r="R3049" s="10">
        <f t="shared" si="188"/>
        <v>37.25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t="b">
        <v>1</v>
      </c>
      <c r="N3050" s="10" t="s">
        <v>8301</v>
      </c>
      <c r="O3050" s="15" t="s">
        <v>8315</v>
      </c>
      <c r="P3050" s="10" t="s">
        <v>8355</v>
      </c>
      <c r="Q3050" s="10">
        <f t="shared" si="189"/>
        <v>166</v>
      </c>
      <c r="R3050" s="10">
        <f t="shared" si="188"/>
        <v>177.02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t="b">
        <v>1</v>
      </c>
      <c r="N3051" s="10" t="s">
        <v>8301</v>
      </c>
      <c r="O3051" s="15" t="s">
        <v>8315</v>
      </c>
      <c r="P3051" s="10" t="s">
        <v>8355</v>
      </c>
      <c r="Q3051" s="10">
        <f t="shared" si="189"/>
        <v>107</v>
      </c>
      <c r="R3051" s="10">
        <f t="shared" si="188"/>
        <v>74.069999999999993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t="b">
        <v>1</v>
      </c>
      <c r="N3052" s="10" t="s">
        <v>8301</v>
      </c>
      <c r="O3052" s="15" t="s">
        <v>8315</v>
      </c>
      <c r="P3052" s="10" t="s">
        <v>8355</v>
      </c>
      <c r="Q3052" s="10">
        <f t="shared" si="189"/>
        <v>106</v>
      </c>
      <c r="R3052" s="10">
        <f t="shared" si="188"/>
        <v>70.67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t="b">
        <v>0</v>
      </c>
      <c r="N3053" s="10" t="s">
        <v>8301</v>
      </c>
      <c r="O3053" s="15" t="s">
        <v>8315</v>
      </c>
      <c r="P3053" s="10" t="s">
        <v>8355</v>
      </c>
      <c r="Q3053" s="10">
        <f t="shared" si="189"/>
        <v>24</v>
      </c>
      <c r="R3053" s="10">
        <f t="shared" si="188"/>
        <v>23.63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t="b">
        <v>0</v>
      </c>
      <c r="N3054" s="10" t="s">
        <v>8301</v>
      </c>
      <c r="O3054" s="15" t="s">
        <v>8315</v>
      </c>
      <c r="P3054" s="10" t="s">
        <v>8355</v>
      </c>
      <c r="Q3054" s="10">
        <f t="shared" si="189"/>
        <v>0</v>
      </c>
      <c r="R3054" s="10">
        <f t="shared" si="188"/>
        <v>37.5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t="b">
        <v>0</v>
      </c>
      <c r="N3055" s="10" t="s">
        <v>8301</v>
      </c>
      <c r="O3055" s="15" t="s">
        <v>8315</v>
      </c>
      <c r="P3055" s="10" t="s">
        <v>8355</v>
      </c>
      <c r="Q3055" s="10">
        <f t="shared" si="189"/>
        <v>0</v>
      </c>
      <c r="R3055" s="10">
        <f t="shared" si="188"/>
        <v>13.33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t="b">
        <v>0</v>
      </c>
      <c r="N3056" s="10" t="s">
        <v>8301</v>
      </c>
      <c r="O3056" s="15" t="s">
        <v>8315</v>
      </c>
      <c r="P3056" s="10" t="s">
        <v>8355</v>
      </c>
      <c r="Q3056" s="10">
        <f t="shared" si="189"/>
        <v>0</v>
      </c>
      <c r="R3056" s="10">
        <f t="shared" si="188"/>
        <v>0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t="b">
        <v>0</v>
      </c>
      <c r="N3057" s="10" t="s">
        <v>8301</v>
      </c>
      <c r="O3057" s="15" t="s">
        <v>8315</v>
      </c>
      <c r="P3057" s="10" t="s">
        <v>8355</v>
      </c>
      <c r="Q3057" s="10">
        <f t="shared" si="189"/>
        <v>0</v>
      </c>
      <c r="R3057" s="10">
        <f t="shared" si="188"/>
        <v>1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t="b">
        <v>0</v>
      </c>
      <c r="N3058" s="10" t="s">
        <v>8301</v>
      </c>
      <c r="O3058" s="15" t="s">
        <v>8315</v>
      </c>
      <c r="P3058" s="10" t="s">
        <v>8355</v>
      </c>
      <c r="Q3058" s="10">
        <f t="shared" si="189"/>
        <v>0</v>
      </c>
      <c r="R3058" s="10">
        <f t="shared" si="188"/>
        <v>0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t="b">
        <v>0</v>
      </c>
      <c r="N3059" s="10" t="s">
        <v>8301</v>
      </c>
      <c r="O3059" s="15" t="s">
        <v>8315</v>
      </c>
      <c r="P3059" s="10" t="s">
        <v>8355</v>
      </c>
      <c r="Q3059" s="10">
        <f t="shared" si="189"/>
        <v>0</v>
      </c>
      <c r="R3059" s="10">
        <f t="shared" si="188"/>
        <v>0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t="b">
        <v>0</v>
      </c>
      <c r="N3060" s="10" t="s">
        <v>8301</v>
      </c>
      <c r="O3060" s="15" t="s">
        <v>8315</v>
      </c>
      <c r="P3060" s="10" t="s">
        <v>8355</v>
      </c>
      <c r="Q3060" s="10">
        <f t="shared" si="189"/>
        <v>0</v>
      </c>
      <c r="R3060" s="10">
        <f t="shared" si="188"/>
        <v>1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t="b">
        <v>0</v>
      </c>
      <c r="N3061" s="10" t="s">
        <v>8301</v>
      </c>
      <c r="O3061" s="15" t="s">
        <v>8315</v>
      </c>
      <c r="P3061" s="10" t="s">
        <v>8355</v>
      </c>
      <c r="Q3061" s="10">
        <f t="shared" si="189"/>
        <v>3</v>
      </c>
      <c r="R3061" s="10">
        <f t="shared" si="188"/>
        <v>41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t="b">
        <v>0</v>
      </c>
      <c r="N3062" s="10" t="s">
        <v>8301</v>
      </c>
      <c r="O3062" s="15" t="s">
        <v>8315</v>
      </c>
      <c r="P3062" s="10" t="s">
        <v>8355</v>
      </c>
      <c r="Q3062" s="10">
        <f t="shared" si="189"/>
        <v>0</v>
      </c>
      <c r="R3062" s="10">
        <f t="shared" si="188"/>
        <v>55.83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t="b">
        <v>0</v>
      </c>
      <c r="N3063" s="10" t="s">
        <v>8301</v>
      </c>
      <c r="O3063" s="15" t="s">
        <v>8315</v>
      </c>
      <c r="P3063" s="10" t="s">
        <v>8355</v>
      </c>
      <c r="Q3063" s="10">
        <f t="shared" si="189"/>
        <v>0</v>
      </c>
      <c r="R3063" s="10">
        <f t="shared" si="188"/>
        <v>0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t="b">
        <v>0</v>
      </c>
      <c r="N3064" s="10" t="s">
        <v>8301</v>
      </c>
      <c r="O3064" s="15" t="s">
        <v>8315</v>
      </c>
      <c r="P3064" s="10" t="s">
        <v>8355</v>
      </c>
      <c r="Q3064" s="10">
        <f t="shared" si="189"/>
        <v>67</v>
      </c>
      <c r="R3064" s="10">
        <f t="shared" si="188"/>
        <v>99.76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t="b">
        <v>0</v>
      </c>
      <c r="N3065" s="10" t="s">
        <v>8301</v>
      </c>
      <c r="O3065" s="15" t="s">
        <v>8315</v>
      </c>
      <c r="P3065" s="10" t="s">
        <v>8355</v>
      </c>
      <c r="Q3065" s="10">
        <f t="shared" si="189"/>
        <v>20</v>
      </c>
      <c r="R3065" s="10">
        <f t="shared" si="188"/>
        <v>25.52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t="b">
        <v>0</v>
      </c>
      <c r="N3066" s="10" t="s">
        <v>8301</v>
      </c>
      <c r="O3066" s="15" t="s">
        <v>8315</v>
      </c>
      <c r="P3066" s="10" t="s">
        <v>8355</v>
      </c>
      <c r="Q3066" s="10">
        <f t="shared" si="189"/>
        <v>11</v>
      </c>
      <c r="R3066" s="10">
        <f t="shared" si="188"/>
        <v>117.65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t="b">
        <v>0</v>
      </c>
      <c r="N3067" s="10" t="s">
        <v>8301</v>
      </c>
      <c r="O3067" s="15" t="s">
        <v>8315</v>
      </c>
      <c r="P3067" s="10" t="s">
        <v>8355</v>
      </c>
      <c r="Q3067" s="10">
        <f t="shared" si="189"/>
        <v>0</v>
      </c>
      <c r="R3067" s="10">
        <f t="shared" si="188"/>
        <v>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t="b">
        <v>0</v>
      </c>
      <c r="N3068" s="10" t="s">
        <v>8301</v>
      </c>
      <c r="O3068" s="15" t="s">
        <v>8315</v>
      </c>
      <c r="P3068" s="10" t="s">
        <v>8355</v>
      </c>
      <c r="Q3068" s="10">
        <f t="shared" si="189"/>
        <v>12</v>
      </c>
      <c r="R3068" s="10">
        <f t="shared" si="188"/>
        <v>2796.67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t="b">
        <v>0</v>
      </c>
      <c r="N3069" s="10" t="s">
        <v>8301</v>
      </c>
      <c r="O3069" s="15" t="s">
        <v>8315</v>
      </c>
      <c r="P3069" s="10" t="s">
        <v>8355</v>
      </c>
      <c r="Q3069" s="10">
        <f t="shared" si="189"/>
        <v>3</v>
      </c>
      <c r="R3069" s="10">
        <f t="shared" si="188"/>
        <v>200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t="b">
        <v>0</v>
      </c>
      <c r="N3070" s="10" t="s">
        <v>8301</v>
      </c>
      <c r="O3070" s="15" t="s">
        <v>8315</v>
      </c>
      <c r="P3070" s="10" t="s">
        <v>8355</v>
      </c>
      <c r="Q3070" s="10">
        <f t="shared" si="189"/>
        <v>0</v>
      </c>
      <c r="R3070" s="10">
        <f t="shared" si="188"/>
        <v>87.5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t="b">
        <v>0</v>
      </c>
      <c r="N3071" s="10" t="s">
        <v>8301</v>
      </c>
      <c r="O3071" s="15" t="s">
        <v>8315</v>
      </c>
      <c r="P3071" s="10" t="s">
        <v>8355</v>
      </c>
      <c r="Q3071" s="10">
        <f t="shared" si="189"/>
        <v>14</v>
      </c>
      <c r="R3071" s="10">
        <f t="shared" si="188"/>
        <v>20.14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t="b">
        <v>0</v>
      </c>
      <c r="N3072" s="10" t="s">
        <v>8301</v>
      </c>
      <c r="O3072" s="15" t="s">
        <v>8315</v>
      </c>
      <c r="P3072" s="10" t="s">
        <v>8355</v>
      </c>
      <c r="Q3072" s="10">
        <f t="shared" si="189"/>
        <v>3</v>
      </c>
      <c r="R3072" s="10">
        <f t="shared" si="188"/>
        <v>20.88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t="b">
        <v>0</v>
      </c>
      <c r="N3073" s="10" t="s">
        <v>8301</v>
      </c>
      <c r="O3073" s="15" t="s">
        <v>8315</v>
      </c>
      <c r="P3073" s="10" t="s">
        <v>8355</v>
      </c>
      <c r="Q3073" s="10">
        <f t="shared" si="189"/>
        <v>60</v>
      </c>
      <c r="R3073" s="10">
        <f t="shared" si="188"/>
        <v>61.31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t="b">
        <v>0</v>
      </c>
      <c r="N3074" s="10" t="s">
        <v>8301</v>
      </c>
      <c r="O3074" s="15" t="s">
        <v>8315</v>
      </c>
      <c r="P3074" s="10" t="s">
        <v>8355</v>
      </c>
      <c r="Q3074" s="10">
        <f t="shared" si="189"/>
        <v>0</v>
      </c>
      <c r="R3074" s="10">
        <f t="shared" ref="R3074:R3137" si="192">IFERROR(ROUND(E3074/L3074,2),0)</f>
        <v>1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t="b">
        <v>0</v>
      </c>
      <c r="N3075" s="10" t="s">
        <v>8301</v>
      </c>
      <c r="O3075" s="15" t="s">
        <v>8315</v>
      </c>
      <c r="P3075" s="10" t="s">
        <v>8355</v>
      </c>
      <c r="Q3075" s="10">
        <f t="shared" ref="Q3075:Q3138" si="193">ROUND(E3075/D3075*100,0)</f>
        <v>0</v>
      </c>
      <c r="R3075" s="10">
        <f t="shared" si="192"/>
        <v>92.14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t="b">
        <v>0</v>
      </c>
      <c r="N3076" s="10" t="s">
        <v>8301</v>
      </c>
      <c r="O3076" s="15" t="s">
        <v>8315</v>
      </c>
      <c r="P3076" s="10" t="s">
        <v>8355</v>
      </c>
      <c r="Q3076" s="10">
        <f t="shared" si="193"/>
        <v>0</v>
      </c>
      <c r="R3076" s="10">
        <f t="shared" si="192"/>
        <v>7.33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t="b">
        <v>0</v>
      </c>
      <c r="N3077" s="10" t="s">
        <v>8301</v>
      </c>
      <c r="O3077" s="15" t="s">
        <v>8315</v>
      </c>
      <c r="P3077" s="10" t="s">
        <v>8355</v>
      </c>
      <c r="Q3077" s="10">
        <f t="shared" si="193"/>
        <v>9</v>
      </c>
      <c r="R3077" s="10">
        <f t="shared" si="192"/>
        <v>64.8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t="b">
        <v>0</v>
      </c>
      <c r="N3078" s="10" t="s">
        <v>8301</v>
      </c>
      <c r="O3078" s="15" t="s">
        <v>8315</v>
      </c>
      <c r="P3078" s="10" t="s">
        <v>8355</v>
      </c>
      <c r="Q3078" s="10">
        <f t="shared" si="193"/>
        <v>15</v>
      </c>
      <c r="R3078" s="10">
        <f t="shared" si="192"/>
        <v>30.12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t="b">
        <v>0</v>
      </c>
      <c r="N3079" s="10" t="s">
        <v>8301</v>
      </c>
      <c r="O3079" s="15" t="s">
        <v>8315</v>
      </c>
      <c r="P3079" s="10" t="s">
        <v>8355</v>
      </c>
      <c r="Q3079" s="10">
        <f t="shared" si="193"/>
        <v>0</v>
      </c>
      <c r="R3079" s="10">
        <f t="shared" si="192"/>
        <v>52.5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t="b">
        <v>0</v>
      </c>
      <c r="N3080" s="10" t="s">
        <v>8301</v>
      </c>
      <c r="O3080" s="15" t="s">
        <v>8315</v>
      </c>
      <c r="P3080" s="10" t="s">
        <v>8355</v>
      </c>
      <c r="Q3080" s="10">
        <f t="shared" si="193"/>
        <v>0</v>
      </c>
      <c r="R3080" s="10">
        <f t="shared" si="192"/>
        <v>23.67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t="b">
        <v>0</v>
      </c>
      <c r="N3081" s="10" t="s">
        <v>8301</v>
      </c>
      <c r="O3081" s="15" t="s">
        <v>8315</v>
      </c>
      <c r="P3081" s="10" t="s">
        <v>8355</v>
      </c>
      <c r="Q3081" s="10">
        <f t="shared" si="193"/>
        <v>1</v>
      </c>
      <c r="R3081" s="10">
        <f t="shared" si="192"/>
        <v>415.78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t="b">
        <v>0</v>
      </c>
      <c r="N3082" s="10" t="s">
        <v>8301</v>
      </c>
      <c r="O3082" s="15" t="s">
        <v>8315</v>
      </c>
      <c r="P3082" s="10" t="s">
        <v>8355</v>
      </c>
      <c r="Q3082" s="10">
        <f t="shared" si="193"/>
        <v>0</v>
      </c>
      <c r="R3082" s="10">
        <f t="shared" si="192"/>
        <v>53.71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t="b">
        <v>0</v>
      </c>
      <c r="N3083" s="10" t="s">
        <v>8301</v>
      </c>
      <c r="O3083" s="15" t="s">
        <v>8315</v>
      </c>
      <c r="P3083" s="10" t="s">
        <v>8355</v>
      </c>
      <c r="Q3083" s="10">
        <f t="shared" si="193"/>
        <v>0</v>
      </c>
      <c r="R3083" s="10">
        <f t="shared" si="192"/>
        <v>420.6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t="b">
        <v>0</v>
      </c>
      <c r="N3084" s="10" t="s">
        <v>8301</v>
      </c>
      <c r="O3084" s="15" t="s">
        <v>8315</v>
      </c>
      <c r="P3084" s="10" t="s">
        <v>8355</v>
      </c>
      <c r="Q3084" s="10">
        <f t="shared" si="193"/>
        <v>0</v>
      </c>
      <c r="R3084" s="10">
        <f t="shared" si="192"/>
        <v>0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t="b">
        <v>0</v>
      </c>
      <c r="N3085" s="10" t="s">
        <v>8301</v>
      </c>
      <c r="O3085" s="15" t="s">
        <v>8315</v>
      </c>
      <c r="P3085" s="10" t="s">
        <v>8355</v>
      </c>
      <c r="Q3085" s="10">
        <f t="shared" si="193"/>
        <v>0</v>
      </c>
      <c r="R3085" s="10">
        <f t="shared" si="192"/>
        <v>18.670000000000002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t="b">
        <v>0</v>
      </c>
      <c r="N3086" s="10" t="s">
        <v>8301</v>
      </c>
      <c r="O3086" s="15" t="s">
        <v>8315</v>
      </c>
      <c r="P3086" s="10" t="s">
        <v>8355</v>
      </c>
      <c r="Q3086" s="10">
        <f t="shared" si="193"/>
        <v>12</v>
      </c>
      <c r="R3086" s="10">
        <f t="shared" si="192"/>
        <v>78.33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t="b">
        <v>0</v>
      </c>
      <c r="N3087" s="10" t="s">
        <v>8301</v>
      </c>
      <c r="O3087" s="15" t="s">
        <v>8315</v>
      </c>
      <c r="P3087" s="10" t="s">
        <v>8355</v>
      </c>
      <c r="Q3087" s="10">
        <f t="shared" si="193"/>
        <v>2</v>
      </c>
      <c r="R3087" s="10">
        <f t="shared" si="192"/>
        <v>67.78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t="b">
        <v>0</v>
      </c>
      <c r="N3088" s="10" t="s">
        <v>8301</v>
      </c>
      <c r="O3088" s="15" t="s">
        <v>8315</v>
      </c>
      <c r="P3088" s="10" t="s">
        <v>8355</v>
      </c>
      <c r="Q3088" s="10">
        <f t="shared" si="193"/>
        <v>0</v>
      </c>
      <c r="R3088" s="10">
        <f t="shared" si="192"/>
        <v>16.670000000000002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t="b">
        <v>0</v>
      </c>
      <c r="N3089" s="10" t="s">
        <v>8301</v>
      </c>
      <c r="O3089" s="15" t="s">
        <v>8315</v>
      </c>
      <c r="P3089" s="10" t="s">
        <v>8355</v>
      </c>
      <c r="Q3089" s="10">
        <f t="shared" si="193"/>
        <v>1</v>
      </c>
      <c r="R3089" s="10">
        <f t="shared" si="192"/>
        <v>62.5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t="b">
        <v>0</v>
      </c>
      <c r="N3090" s="10" t="s">
        <v>8301</v>
      </c>
      <c r="O3090" s="15" t="s">
        <v>8315</v>
      </c>
      <c r="P3090" s="10" t="s">
        <v>8355</v>
      </c>
      <c r="Q3090" s="10">
        <f t="shared" si="193"/>
        <v>0</v>
      </c>
      <c r="R3090" s="10">
        <f t="shared" si="192"/>
        <v>42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t="b">
        <v>0</v>
      </c>
      <c r="N3091" s="10" t="s">
        <v>8301</v>
      </c>
      <c r="O3091" s="15" t="s">
        <v>8315</v>
      </c>
      <c r="P3091" s="10" t="s">
        <v>8355</v>
      </c>
      <c r="Q3091" s="10">
        <f t="shared" si="193"/>
        <v>23</v>
      </c>
      <c r="R3091" s="10">
        <f t="shared" si="192"/>
        <v>130.09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t="b">
        <v>0</v>
      </c>
      <c r="N3092" s="10" t="s">
        <v>8301</v>
      </c>
      <c r="O3092" s="15" t="s">
        <v>8315</v>
      </c>
      <c r="P3092" s="10" t="s">
        <v>8355</v>
      </c>
      <c r="Q3092" s="10">
        <f t="shared" si="193"/>
        <v>5</v>
      </c>
      <c r="R3092" s="10">
        <f t="shared" si="192"/>
        <v>1270.22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t="b">
        <v>0</v>
      </c>
      <c r="N3093" s="10" t="s">
        <v>8301</v>
      </c>
      <c r="O3093" s="15" t="s">
        <v>8315</v>
      </c>
      <c r="P3093" s="10" t="s">
        <v>8355</v>
      </c>
      <c r="Q3093" s="10">
        <f t="shared" si="193"/>
        <v>16</v>
      </c>
      <c r="R3093" s="10">
        <f t="shared" si="192"/>
        <v>88.44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t="b">
        <v>0</v>
      </c>
      <c r="N3094" s="10" t="s">
        <v>8301</v>
      </c>
      <c r="O3094" s="15" t="s">
        <v>8315</v>
      </c>
      <c r="P3094" s="10" t="s">
        <v>8355</v>
      </c>
      <c r="Q3094" s="10">
        <f t="shared" si="193"/>
        <v>1</v>
      </c>
      <c r="R3094" s="10">
        <f t="shared" si="192"/>
        <v>56.34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t="b">
        <v>0</v>
      </c>
      <c r="N3095" s="10" t="s">
        <v>8301</v>
      </c>
      <c r="O3095" s="15" t="s">
        <v>8315</v>
      </c>
      <c r="P3095" s="10" t="s">
        <v>8355</v>
      </c>
      <c r="Q3095" s="10">
        <f t="shared" si="193"/>
        <v>23</v>
      </c>
      <c r="R3095" s="10">
        <f t="shared" si="192"/>
        <v>53.53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t="b">
        <v>0</v>
      </c>
      <c r="N3096" s="10" t="s">
        <v>8301</v>
      </c>
      <c r="O3096" s="15" t="s">
        <v>8315</v>
      </c>
      <c r="P3096" s="10" t="s">
        <v>8355</v>
      </c>
      <c r="Q3096" s="10">
        <f t="shared" si="193"/>
        <v>0</v>
      </c>
      <c r="R3096" s="10">
        <f t="shared" si="192"/>
        <v>25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t="b">
        <v>0</v>
      </c>
      <c r="N3097" s="10" t="s">
        <v>8301</v>
      </c>
      <c r="O3097" s="15" t="s">
        <v>8315</v>
      </c>
      <c r="P3097" s="10" t="s">
        <v>8355</v>
      </c>
      <c r="Q3097" s="10">
        <f t="shared" si="193"/>
        <v>0</v>
      </c>
      <c r="R3097" s="10">
        <f t="shared" si="192"/>
        <v>50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t="b">
        <v>0</v>
      </c>
      <c r="N3098" s="10" t="s">
        <v>8301</v>
      </c>
      <c r="O3098" s="15" t="s">
        <v>8315</v>
      </c>
      <c r="P3098" s="10" t="s">
        <v>8355</v>
      </c>
      <c r="Q3098" s="10">
        <f t="shared" si="193"/>
        <v>4</v>
      </c>
      <c r="R3098" s="10">
        <f t="shared" si="192"/>
        <v>56.79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t="b">
        <v>0</v>
      </c>
      <c r="N3099" s="10" t="s">
        <v>8301</v>
      </c>
      <c r="O3099" s="15" t="s">
        <v>8315</v>
      </c>
      <c r="P3099" s="10" t="s">
        <v>8355</v>
      </c>
      <c r="Q3099" s="10">
        <f t="shared" si="193"/>
        <v>17</v>
      </c>
      <c r="R3099" s="10">
        <f t="shared" si="192"/>
        <v>40.83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t="b">
        <v>0</v>
      </c>
      <c r="N3100" s="10" t="s">
        <v>8301</v>
      </c>
      <c r="O3100" s="15" t="s">
        <v>8315</v>
      </c>
      <c r="P3100" s="10" t="s">
        <v>8355</v>
      </c>
      <c r="Q3100" s="10">
        <f t="shared" si="193"/>
        <v>4</v>
      </c>
      <c r="R3100" s="10">
        <f t="shared" si="192"/>
        <v>65.11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t="b">
        <v>0</v>
      </c>
      <c r="N3101" s="10" t="s">
        <v>8301</v>
      </c>
      <c r="O3101" s="15" t="s">
        <v>8315</v>
      </c>
      <c r="P3101" s="10" t="s">
        <v>8355</v>
      </c>
      <c r="Q3101" s="10">
        <f t="shared" si="193"/>
        <v>14</v>
      </c>
      <c r="R3101" s="10">
        <f t="shared" si="192"/>
        <v>55.6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t="b">
        <v>0</v>
      </c>
      <c r="N3102" s="10" t="s">
        <v>8301</v>
      </c>
      <c r="O3102" s="15" t="s">
        <v>8315</v>
      </c>
      <c r="P3102" s="10" t="s">
        <v>8355</v>
      </c>
      <c r="Q3102" s="10">
        <f t="shared" si="193"/>
        <v>15</v>
      </c>
      <c r="R3102" s="10">
        <f t="shared" si="192"/>
        <v>140.54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t="b">
        <v>0</v>
      </c>
      <c r="N3103" s="10" t="s">
        <v>8301</v>
      </c>
      <c r="O3103" s="15" t="s">
        <v>8315</v>
      </c>
      <c r="P3103" s="10" t="s">
        <v>8355</v>
      </c>
      <c r="Q3103" s="10">
        <f t="shared" si="193"/>
        <v>12</v>
      </c>
      <c r="R3103" s="10">
        <f t="shared" si="192"/>
        <v>25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t="b">
        <v>0</v>
      </c>
      <c r="N3104" s="10" t="s">
        <v>8301</v>
      </c>
      <c r="O3104" s="15" t="s">
        <v>8315</v>
      </c>
      <c r="P3104" s="10" t="s">
        <v>8355</v>
      </c>
      <c r="Q3104" s="10">
        <f t="shared" si="193"/>
        <v>39</v>
      </c>
      <c r="R3104" s="10">
        <f t="shared" si="192"/>
        <v>69.53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t="b">
        <v>0</v>
      </c>
      <c r="N3105" s="10" t="s">
        <v>8301</v>
      </c>
      <c r="O3105" s="15" t="s">
        <v>8315</v>
      </c>
      <c r="P3105" s="10" t="s">
        <v>8355</v>
      </c>
      <c r="Q3105" s="10">
        <f t="shared" si="193"/>
        <v>0</v>
      </c>
      <c r="R3105" s="10">
        <f t="shared" si="192"/>
        <v>5.5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t="b">
        <v>0</v>
      </c>
      <c r="N3106" s="10" t="s">
        <v>8301</v>
      </c>
      <c r="O3106" s="15" t="s">
        <v>8315</v>
      </c>
      <c r="P3106" s="10" t="s">
        <v>8355</v>
      </c>
      <c r="Q3106" s="10">
        <f t="shared" si="193"/>
        <v>30</v>
      </c>
      <c r="R3106" s="10">
        <f t="shared" si="192"/>
        <v>237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t="b">
        <v>0</v>
      </c>
      <c r="N3107" s="10" t="s">
        <v>8301</v>
      </c>
      <c r="O3107" s="15" t="s">
        <v>8315</v>
      </c>
      <c r="P3107" s="10" t="s">
        <v>8355</v>
      </c>
      <c r="Q3107" s="10">
        <f t="shared" si="193"/>
        <v>42</v>
      </c>
      <c r="R3107" s="10">
        <f t="shared" si="192"/>
        <v>79.87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t="b">
        <v>0</v>
      </c>
      <c r="N3108" s="10" t="s">
        <v>8301</v>
      </c>
      <c r="O3108" s="15" t="s">
        <v>8315</v>
      </c>
      <c r="P3108" s="10" t="s">
        <v>8355</v>
      </c>
      <c r="Q3108" s="10">
        <f t="shared" si="193"/>
        <v>4</v>
      </c>
      <c r="R3108" s="10">
        <f t="shared" si="192"/>
        <v>10.25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t="b">
        <v>0</v>
      </c>
      <c r="N3109" s="10" t="s">
        <v>8301</v>
      </c>
      <c r="O3109" s="15" t="s">
        <v>8315</v>
      </c>
      <c r="P3109" s="10" t="s">
        <v>8355</v>
      </c>
      <c r="Q3109" s="10">
        <f t="shared" si="193"/>
        <v>20</v>
      </c>
      <c r="R3109" s="10">
        <f t="shared" si="192"/>
        <v>272.58999999999997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t="b">
        <v>0</v>
      </c>
      <c r="N3110" s="10" t="s">
        <v>8301</v>
      </c>
      <c r="O3110" s="15" t="s">
        <v>8315</v>
      </c>
      <c r="P3110" s="10" t="s">
        <v>8355</v>
      </c>
      <c r="Q3110" s="10">
        <f t="shared" si="193"/>
        <v>0</v>
      </c>
      <c r="R3110" s="10">
        <f t="shared" si="192"/>
        <v>13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t="b">
        <v>0</v>
      </c>
      <c r="N3111" s="10" t="s">
        <v>8301</v>
      </c>
      <c r="O3111" s="15" t="s">
        <v>8315</v>
      </c>
      <c r="P3111" s="10" t="s">
        <v>8355</v>
      </c>
      <c r="Q3111" s="10">
        <f t="shared" si="193"/>
        <v>25</v>
      </c>
      <c r="R3111" s="10">
        <f t="shared" si="192"/>
        <v>58.18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t="b">
        <v>0</v>
      </c>
      <c r="N3112" s="10" t="s">
        <v>8301</v>
      </c>
      <c r="O3112" s="15" t="s">
        <v>8315</v>
      </c>
      <c r="P3112" s="10" t="s">
        <v>8355</v>
      </c>
      <c r="Q3112" s="10">
        <f t="shared" si="193"/>
        <v>0</v>
      </c>
      <c r="R3112" s="10">
        <f t="shared" si="192"/>
        <v>10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t="b">
        <v>0</v>
      </c>
      <c r="N3113" s="10" t="s">
        <v>8301</v>
      </c>
      <c r="O3113" s="15" t="s">
        <v>8315</v>
      </c>
      <c r="P3113" s="10" t="s">
        <v>8355</v>
      </c>
      <c r="Q3113" s="10">
        <f t="shared" si="193"/>
        <v>27</v>
      </c>
      <c r="R3113" s="10">
        <f t="shared" si="192"/>
        <v>70.11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t="b">
        <v>0</v>
      </c>
      <c r="N3114" s="10" t="s">
        <v>8301</v>
      </c>
      <c r="O3114" s="15" t="s">
        <v>8315</v>
      </c>
      <c r="P3114" s="10" t="s">
        <v>8355</v>
      </c>
      <c r="Q3114" s="10">
        <f t="shared" si="193"/>
        <v>5</v>
      </c>
      <c r="R3114" s="10">
        <f t="shared" si="192"/>
        <v>57.89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t="b">
        <v>0</v>
      </c>
      <c r="N3115" s="10" t="s">
        <v>8301</v>
      </c>
      <c r="O3115" s="15" t="s">
        <v>8315</v>
      </c>
      <c r="P3115" s="10" t="s">
        <v>8355</v>
      </c>
      <c r="Q3115" s="10">
        <f t="shared" si="193"/>
        <v>4</v>
      </c>
      <c r="R3115" s="10">
        <f t="shared" si="192"/>
        <v>125.27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t="b">
        <v>0</v>
      </c>
      <c r="N3116" s="10" t="s">
        <v>8301</v>
      </c>
      <c r="O3116" s="15" t="s">
        <v>8315</v>
      </c>
      <c r="P3116" s="10" t="s">
        <v>8355</v>
      </c>
      <c r="Q3116" s="10">
        <f t="shared" si="193"/>
        <v>0</v>
      </c>
      <c r="R3116" s="10">
        <f t="shared" si="192"/>
        <v>0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t="b">
        <v>0</v>
      </c>
      <c r="N3117" s="10" t="s">
        <v>8301</v>
      </c>
      <c r="O3117" s="15" t="s">
        <v>8315</v>
      </c>
      <c r="P3117" s="10" t="s">
        <v>8355</v>
      </c>
      <c r="Q3117" s="10">
        <f t="shared" si="193"/>
        <v>3</v>
      </c>
      <c r="R3117" s="10">
        <f t="shared" si="192"/>
        <v>300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t="b">
        <v>0</v>
      </c>
      <c r="N3118" s="10" t="s">
        <v>8301</v>
      </c>
      <c r="O3118" s="15" t="s">
        <v>8315</v>
      </c>
      <c r="P3118" s="10" t="s">
        <v>8355</v>
      </c>
      <c r="Q3118" s="10">
        <f t="shared" si="193"/>
        <v>57</v>
      </c>
      <c r="R3118" s="10">
        <f t="shared" si="192"/>
        <v>43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t="b">
        <v>0</v>
      </c>
      <c r="N3119" s="10" t="s">
        <v>8301</v>
      </c>
      <c r="O3119" s="15" t="s">
        <v>8315</v>
      </c>
      <c r="P3119" s="10" t="s">
        <v>8355</v>
      </c>
      <c r="Q3119" s="10">
        <f t="shared" si="193"/>
        <v>0</v>
      </c>
      <c r="R3119" s="10">
        <f t="shared" si="192"/>
        <v>1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t="b">
        <v>0</v>
      </c>
      <c r="N3120" s="10" t="s">
        <v>8301</v>
      </c>
      <c r="O3120" s="15" t="s">
        <v>8315</v>
      </c>
      <c r="P3120" s="10" t="s">
        <v>8355</v>
      </c>
      <c r="Q3120" s="10">
        <f t="shared" si="193"/>
        <v>0</v>
      </c>
      <c r="R3120" s="10">
        <f t="shared" si="192"/>
        <v>775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t="b">
        <v>0</v>
      </c>
      <c r="N3121" s="10" t="s">
        <v>8301</v>
      </c>
      <c r="O3121" s="15" t="s">
        <v>8315</v>
      </c>
      <c r="P3121" s="10" t="s">
        <v>8355</v>
      </c>
      <c r="Q3121" s="10">
        <f t="shared" si="193"/>
        <v>0</v>
      </c>
      <c r="R3121" s="10">
        <f t="shared" si="192"/>
        <v>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t="b">
        <v>0</v>
      </c>
      <c r="N3122" s="10" t="s">
        <v>8301</v>
      </c>
      <c r="O3122" s="15" t="s">
        <v>8315</v>
      </c>
      <c r="P3122" s="10" t="s">
        <v>8355</v>
      </c>
      <c r="Q3122" s="10">
        <f t="shared" si="193"/>
        <v>0</v>
      </c>
      <c r="R3122" s="10">
        <f t="shared" si="192"/>
        <v>12.8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t="b">
        <v>0</v>
      </c>
      <c r="N3123" s="10" t="s">
        <v>8301</v>
      </c>
      <c r="O3123" s="15" t="s">
        <v>8315</v>
      </c>
      <c r="P3123" s="10" t="s">
        <v>8355</v>
      </c>
      <c r="Q3123" s="10">
        <f t="shared" si="193"/>
        <v>1</v>
      </c>
      <c r="R3123" s="10">
        <f t="shared" si="192"/>
        <v>10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t="b">
        <v>0</v>
      </c>
      <c r="N3124" s="10" t="s">
        <v>8301</v>
      </c>
      <c r="O3124" s="15" t="s">
        <v>8315</v>
      </c>
      <c r="P3124" s="10" t="s">
        <v>8355</v>
      </c>
      <c r="Q3124" s="10">
        <f t="shared" si="193"/>
        <v>58</v>
      </c>
      <c r="R3124" s="10">
        <f t="shared" si="192"/>
        <v>58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t="b">
        <v>0</v>
      </c>
      <c r="N3125" s="10" t="s">
        <v>8301</v>
      </c>
      <c r="O3125" s="15" t="s">
        <v>8315</v>
      </c>
      <c r="P3125" s="10" t="s">
        <v>8355</v>
      </c>
      <c r="Q3125" s="10">
        <f t="shared" si="193"/>
        <v>68</v>
      </c>
      <c r="R3125" s="10">
        <f t="shared" si="192"/>
        <v>244.8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t="b">
        <v>0</v>
      </c>
      <c r="N3126" s="10" t="s">
        <v>8301</v>
      </c>
      <c r="O3126" s="15" t="s">
        <v>8315</v>
      </c>
      <c r="P3126" s="10" t="s">
        <v>8355</v>
      </c>
      <c r="Q3126" s="10">
        <f t="shared" si="193"/>
        <v>0</v>
      </c>
      <c r="R3126" s="10">
        <f t="shared" si="192"/>
        <v>6.5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t="b">
        <v>0</v>
      </c>
      <c r="N3127" s="10" t="s">
        <v>8301</v>
      </c>
      <c r="O3127" s="15" t="s">
        <v>8315</v>
      </c>
      <c r="P3127" s="10" t="s">
        <v>8355</v>
      </c>
      <c r="Q3127" s="10">
        <f t="shared" si="193"/>
        <v>0</v>
      </c>
      <c r="R3127" s="10">
        <f t="shared" si="192"/>
        <v>0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t="b">
        <v>0</v>
      </c>
      <c r="N3128" s="10" t="s">
        <v>8301</v>
      </c>
      <c r="O3128" s="15" t="s">
        <v>8315</v>
      </c>
      <c r="P3128" s="10" t="s">
        <v>8355</v>
      </c>
      <c r="Q3128" s="10">
        <f t="shared" si="193"/>
        <v>4</v>
      </c>
      <c r="R3128" s="10">
        <f t="shared" si="192"/>
        <v>61.18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t="b">
        <v>0</v>
      </c>
      <c r="N3129" s="10" t="s">
        <v>8301</v>
      </c>
      <c r="O3129" s="15" t="s">
        <v>8315</v>
      </c>
      <c r="P3129" s="10" t="s">
        <v>8355</v>
      </c>
      <c r="Q3129" s="10">
        <f t="shared" si="193"/>
        <v>0</v>
      </c>
      <c r="R3129" s="10">
        <f t="shared" si="192"/>
        <v>0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t="b">
        <v>0</v>
      </c>
      <c r="N3130" s="10" t="s">
        <v>8269</v>
      </c>
      <c r="O3130" s="15" t="s">
        <v>8315</v>
      </c>
      <c r="P3130" s="10" t="s">
        <v>8316</v>
      </c>
      <c r="Q3130" s="10">
        <f t="shared" si="193"/>
        <v>109</v>
      </c>
      <c r="R3130" s="10">
        <f t="shared" si="192"/>
        <v>139.24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t="b">
        <v>0</v>
      </c>
      <c r="N3131" s="10" t="s">
        <v>8269</v>
      </c>
      <c r="O3131" s="15" t="s">
        <v>8315</v>
      </c>
      <c r="P3131" s="10" t="s">
        <v>8316</v>
      </c>
      <c r="Q3131" s="10">
        <f t="shared" si="193"/>
        <v>1</v>
      </c>
      <c r="R3131" s="10">
        <f t="shared" si="192"/>
        <v>10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t="b">
        <v>0</v>
      </c>
      <c r="N3132" s="10" t="s">
        <v>8269</v>
      </c>
      <c r="O3132" s="15" t="s">
        <v>8315</v>
      </c>
      <c r="P3132" s="10" t="s">
        <v>8316</v>
      </c>
      <c r="Q3132" s="10">
        <f t="shared" si="193"/>
        <v>4</v>
      </c>
      <c r="R3132" s="10">
        <f t="shared" si="192"/>
        <v>93.75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t="b">
        <v>0</v>
      </c>
      <c r="N3133" s="10" t="s">
        <v>8269</v>
      </c>
      <c r="O3133" s="15" t="s">
        <v>8315</v>
      </c>
      <c r="P3133" s="10" t="s">
        <v>8316</v>
      </c>
      <c r="Q3133" s="10">
        <f t="shared" si="193"/>
        <v>16</v>
      </c>
      <c r="R3133" s="10">
        <f t="shared" si="192"/>
        <v>53.75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t="b">
        <v>0</v>
      </c>
      <c r="N3134" s="10" t="s">
        <v>8269</v>
      </c>
      <c r="O3134" s="15" t="s">
        <v>8315</v>
      </c>
      <c r="P3134" s="10" t="s">
        <v>8316</v>
      </c>
      <c r="Q3134" s="10">
        <f t="shared" si="193"/>
        <v>0</v>
      </c>
      <c r="R3134" s="10">
        <f t="shared" si="192"/>
        <v>10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t="b">
        <v>0</v>
      </c>
      <c r="N3135" s="10" t="s">
        <v>8269</v>
      </c>
      <c r="O3135" s="15" t="s">
        <v>8315</v>
      </c>
      <c r="P3135" s="10" t="s">
        <v>8316</v>
      </c>
      <c r="Q3135" s="10">
        <f t="shared" si="193"/>
        <v>108</v>
      </c>
      <c r="R3135" s="10">
        <f t="shared" si="192"/>
        <v>33.75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t="b">
        <v>0</v>
      </c>
      <c r="N3136" s="10" t="s">
        <v>8269</v>
      </c>
      <c r="O3136" s="15" t="s">
        <v>8315</v>
      </c>
      <c r="P3136" s="10" t="s">
        <v>8316</v>
      </c>
      <c r="Q3136" s="10">
        <f t="shared" si="193"/>
        <v>23</v>
      </c>
      <c r="R3136" s="10">
        <f t="shared" si="192"/>
        <v>18.75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t="b">
        <v>0</v>
      </c>
      <c r="N3137" s="10" t="s">
        <v>8269</v>
      </c>
      <c r="O3137" s="15" t="s">
        <v>8315</v>
      </c>
      <c r="P3137" s="10" t="s">
        <v>8316</v>
      </c>
      <c r="Q3137" s="10">
        <f t="shared" si="193"/>
        <v>21</v>
      </c>
      <c r="R3137" s="10">
        <f t="shared" si="192"/>
        <v>23.14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t="b">
        <v>0</v>
      </c>
      <c r="N3138" s="10" t="s">
        <v>8269</v>
      </c>
      <c r="O3138" s="15" t="s">
        <v>8315</v>
      </c>
      <c r="P3138" s="10" t="s">
        <v>8316</v>
      </c>
      <c r="Q3138" s="10">
        <f t="shared" si="193"/>
        <v>128</v>
      </c>
      <c r="R3138" s="10">
        <f t="shared" ref="R3138:R3201" si="196">IFERROR(ROUND(E3138/L3138,2),0)</f>
        <v>29.05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t="b">
        <v>0</v>
      </c>
      <c r="N3139" s="10" t="s">
        <v>8269</v>
      </c>
      <c r="O3139" s="15" t="s">
        <v>8315</v>
      </c>
      <c r="P3139" s="10" t="s">
        <v>8316</v>
      </c>
      <c r="Q3139" s="10">
        <f t="shared" ref="Q3139:Q3202" si="197">ROUND(E3139/D3139*100,0)</f>
        <v>3</v>
      </c>
      <c r="R3139" s="10">
        <f t="shared" si="196"/>
        <v>50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t="b">
        <v>0</v>
      </c>
      <c r="N3140" s="10" t="s">
        <v>8269</v>
      </c>
      <c r="O3140" s="15" t="s">
        <v>8315</v>
      </c>
      <c r="P3140" s="10" t="s">
        <v>8316</v>
      </c>
      <c r="Q3140" s="10">
        <f t="shared" si="197"/>
        <v>0</v>
      </c>
      <c r="R3140" s="10">
        <f t="shared" si="196"/>
        <v>0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t="b">
        <v>0</v>
      </c>
      <c r="N3141" s="10" t="s">
        <v>8269</v>
      </c>
      <c r="O3141" s="15" t="s">
        <v>8315</v>
      </c>
      <c r="P3141" s="10" t="s">
        <v>8316</v>
      </c>
      <c r="Q3141" s="10">
        <f t="shared" si="197"/>
        <v>5</v>
      </c>
      <c r="R3141" s="10">
        <f t="shared" si="196"/>
        <v>450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t="b">
        <v>0</v>
      </c>
      <c r="N3142" s="10" t="s">
        <v>8269</v>
      </c>
      <c r="O3142" s="15" t="s">
        <v>8315</v>
      </c>
      <c r="P3142" s="10" t="s">
        <v>8316</v>
      </c>
      <c r="Q3142" s="10">
        <f t="shared" si="197"/>
        <v>1</v>
      </c>
      <c r="R3142" s="10">
        <f t="shared" si="196"/>
        <v>24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t="b">
        <v>0</v>
      </c>
      <c r="N3143" s="10" t="s">
        <v>8269</v>
      </c>
      <c r="O3143" s="15" t="s">
        <v>8315</v>
      </c>
      <c r="P3143" s="10" t="s">
        <v>8316</v>
      </c>
      <c r="Q3143" s="10">
        <f t="shared" si="197"/>
        <v>52</v>
      </c>
      <c r="R3143" s="10">
        <f t="shared" si="196"/>
        <v>32.25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t="b">
        <v>0</v>
      </c>
      <c r="N3144" s="10" t="s">
        <v>8269</v>
      </c>
      <c r="O3144" s="15" t="s">
        <v>8315</v>
      </c>
      <c r="P3144" s="10" t="s">
        <v>8316</v>
      </c>
      <c r="Q3144" s="10">
        <f t="shared" si="197"/>
        <v>2</v>
      </c>
      <c r="R3144" s="10">
        <f t="shared" si="196"/>
        <v>15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t="b">
        <v>0</v>
      </c>
      <c r="N3145" s="10" t="s">
        <v>8269</v>
      </c>
      <c r="O3145" s="15" t="s">
        <v>8315</v>
      </c>
      <c r="P3145" s="10" t="s">
        <v>8316</v>
      </c>
      <c r="Q3145" s="10">
        <f t="shared" si="197"/>
        <v>0</v>
      </c>
      <c r="R3145" s="10">
        <f t="shared" si="196"/>
        <v>0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t="b">
        <v>0</v>
      </c>
      <c r="N3146" s="10" t="s">
        <v>8269</v>
      </c>
      <c r="O3146" s="15" t="s">
        <v>8315</v>
      </c>
      <c r="P3146" s="10" t="s">
        <v>8316</v>
      </c>
      <c r="Q3146" s="10">
        <f t="shared" si="197"/>
        <v>75</v>
      </c>
      <c r="R3146" s="10">
        <f t="shared" si="196"/>
        <v>251.33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t="b">
        <v>0</v>
      </c>
      <c r="N3147" s="10" t="s">
        <v>8269</v>
      </c>
      <c r="O3147" s="15" t="s">
        <v>8315</v>
      </c>
      <c r="P3147" s="10" t="s">
        <v>8316</v>
      </c>
      <c r="Q3147" s="10">
        <f t="shared" si="197"/>
        <v>0</v>
      </c>
      <c r="R3147" s="10">
        <f t="shared" si="196"/>
        <v>0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t="b">
        <v>0</v>
      </c>
      <c r="N3148" s="10" t="s">
        <v>8269</v>
      </c>
      <c r="O3148" s="15" t="s">
        <v>8315</v>
      </c>
      <c r="P3148" s="10" t="s">
        <v>8316</v>
      </c>
      <c r="Q3148" s="10">
        <f t="shared" si="197"/>
        <v>11</v>
      </c>
      <c r="R3148" s="10">
        <f t="shared" si="196"/>
        <v>437.5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t="b">
        <v>1</v>
      </c>
      <c r="N3149" s="10" t="s">
        <v>8269</v>
      </c>
      <c r="O3149" s="15" t="s">
        <v>8315</v>
      </c>
      <c r="P3149" s="10" t="s">
        <v>8316</v>
      </c>
      <c r="Q3149" s="10">
        <f t="shared" si="197"/>
        <v>118</v>
      </c>
      <c r="R3149" s="10">
        <f t="shared" si="196"/>
        <v>110.35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t="b">
        <v>1</v>
      </c>
      <c r="N3150" s="10" t="s">
        <v>8269</v>
      </c>
      <c r="O3150" s="15" t="s">
        <v>8315</v>
      </c>
      <c r="P3150" s="10" t="s">
        <v>8316</v>
      </c>
      <c r="Q3150" s="10">
        <f t="shared" si="197"/>
        <v>131</v>
      </c>
      <c r="R3150" s="10">
        <f t="shared" si="196"/>
        <v>41.42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t="b">
        <v>1</v>
      </c>
      <c r="N3151" s="10" t="s">
        <v>8269</v>
      </c>
      <c r="O3151" s="15" t="s">
        <v>8315</v>
      </c>
      <c r="P3151" s="10" t="s">
        <v>8316</v>
      </c>
      <c r="Q3151" s="10">
        <f t="shared" si="197"/>
        <v>104</v>
      </c>
      <c r="R3151" s="10">
        <f t="shared" si="196"/>
        <v>52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t="b">
        <v>1</v>
      </c>
      <c r="N3152" s="10" t="s">
        <v>8269</v>
      </c>
      <c r="O3152" s="15" t="s">
        <v>8315</v>
      </c>
      <c r="P3152" s="10" t="s">
        <v>8316</v>
      </c>
      <c r="Q3152" s="10">
        <f t="shared" si="197"/>
        <v>101</v>
      </c>
      <c r="R3152" s="10">
        <f t="shared" si="196"/>
        <v>33.99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t="b">
        <v>1</v>
      </c>
      <c r="N3153" s="10" t="s">
        <v>8269</v>
      </c>
      <c r="O3153" s="15" t="s">
        <v>8315</v>
      </c>
      <c r="P3153" s="10" t="s">
        <v>8316</v>
      </c>
      <c r="Q3153" s="10">
        <f t="shared" si="197"/>
        <v>100</v>
      </c>
      <c r="R3153" s="10">
        <f t="shared" si="196"/>
        <v>103.35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t="b">
        <v>1</v>
      </c>
      <c r="N3154" s="10" t="s">
        <v>8269</v>
      </c>
      <c r="O3154" s="15" t="s">
        <v>8315</v>
      </c>
      <c r="P3154" s="10" t="s">
        <v>8316</v>
      </c>
      <c r="Q3154" s="10">
        <f t="shared" si="197"/>
        <v>106</v>
      </c>
      <c r="R3154" s="10">
        <f t="shared" si="196"/>
        <v>34.79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t="b">
        <v>1</v>
      </c>
      <c r="N3155" s="10" t="s">
        <v>8269</v>
      </c>
      <c r="O3155" s="15" t="s">
        <v>8315</v>
      </c>
      <c r="P3155" s="10" t="s">
        <v>8316</v>
      </c>
      <c r="Q3155" s="10">
        <f t="shared" si="197"/>
        <v>336</v>
      </c>
      <c r="R3155" s="10">
        <f t="shared" si="196"/>
        <v>41.77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t="b">
        <v>1</v>
      </c>
      <c r="N3156" s="10" t="s">
        <v>8269</v>
      </c>
      <c r="O3156" s="15" t="s">
        <v>8315</v>
      </c>
      <c r="P3156" s="10" t="s">
        <v>8316</v>
      </c>
      <c r="Q3156" s="10">
        <f t="shared" si="197"/>
        <v>113</v>
      </c>
      <c r="R3156" s="10">
        <f t="shared" si="196"/>
        <v>64.27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t="b">
        <v>1</v>
      </c>
      <c r="N3157" s="10" t="s">
        <v>8269</v>
      </c>
      <c r="O3157" s="15" t="s">
        <v>8315</v>
      </c>
      <c r="P3157" s="10" t="s">
        <v>8316</v>
      </c>
      <c r="Q3157" s="10">
        <f t="shared" si="197"/>
        <v>189</v>
      </c>
      <c r="R3157" s="10">
        <f t="shared" si="196"/>
        <v>31.21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t="b">
        <v>1</v>
      </c>
      <c r="N3158" s="10" t="s">
        <v>8269</v>
      </c>
      <c r="O3158" s="15" t="s">
        <v>8315</v>
      </c>
      <c r="P3158" s="10" t="s">
        <v>8316</v>
      </c>
      <c r="Q3158" s="10">
        <f t="shared" si="197"/>
        <v>102</v>
      </c>
      <c r="R3158" s="10">
        <f t="shared" si="196"/>
        <v>62.92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t="b">
        <v>1</v>
      </c>
      <c r="N3159" s="10" t="s">
        <v>8269</v>
      </c>
      <c r="O3159" s="15" t="s">
        <v>8315</v>
      </c>
      <c r="P3159" s="10" t="s">
        <v>8316</v>
      </c>
      <c r="Q3159" s="10">
        <f t="shared" si="197"/>
        <v>101</v>
      </c>
      <c r="R3159" s="10">
        <f t="shared" si="196"/>
        <v>98.54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t="b">
        <v>1</v>
      </c>
      <c r="N3160" s="10" t="s">
        <v>8269</v>
      </c>
      <c r="O3160" s="15" t="s">
        <v>8315</v>
      </c>
      <c r="P3160" s="10" t="s">
        <v>8316</v>
      </c>
      <c r="Q3160" s="10">
        <f t="shared" si="197"/>
        <v>114</v>
      </c>
      <c r="R3160" s="10">
        <f t="shared" si="196"/>
        <v>82.61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t="b">
        <v>1</v>
      </c>
      <c r="N3161" s="10" t="s">
        <v>8269</v>
      </c>
      <c r="O3161" s="15" t="s">
        <v>8315</v>
      </c>
      <c r="P3161" s="10" t="s">
        <v>8316</v>
      </c>
      <c r="Q3161" s="10">
        <f t="shared" si="197"/>
        <v>133</v>
      </c>
      <c r="R3161" s="10">
        <f t="shared" si="196"/>
        <v>38.5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t="b">
        <v>1</v>
      </c>
      <c r="N3162" s="10" t="s">
        <v>8269</v>
      </c>
      <c r="O3162" s="15" t="s">
        <v>8315</v>
      </c>
      <c r="P3162" s="10" t="s">
        <v>8316</v>
      </c>
      <c r="Q3162" s="10">
        <f t="shared" si="197"/>
        <v>102</v>
      </c>
      <c r="R3162" s="10">
        <f t="shared" si="196"/>
        <v>80.16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t="b">
        <v>1</v>
      </c>
      <c r="N3163" s="10" t="s">
        <v>8269</v>
      </c>
      <c r="O3163" s="15" t="s">
        <v>8315</v>
      </c>
      <c r="P3163" s="10" t="s">
        <v>8316</v>
      </c>
      <c r="Q3163" s="10">
        <f t="shared" si="197"/>
        <v>105</v>
      </c>
      <c r="R3163" s="10">
        <f t="shared" si="196"/>
        <v>28.41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t="b">
        <v>1</v>
      </c>
      <c r="N3164" s="10" t="s">
        <v>8269</v>
      </c>
      <c r="O3164" s="15" t="s">
        <v>8315</v>
      </c>
      <c r="P3164" s="10" t="s">
        <v>8316</v>
      </c>
      <c r="Q3164" s="10">
        <f t="shared" si="197"/>
        <v>127</v>
      </c>
      <c r="R3164" s="10">
        <f t="shared" si="196"/>
        <v>80.73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t="b">
        <v>1</v>
      </c>
      <c r="N3165" s="10" t="s">
        <v>8269</v>
      </c>
      <c r="O3165" s="15" t="s">
        <v>8315</v>
      </c>
      <c r="P3165" s="10" t="s">
        <v>8316</v>
      </c>
      <c r="Q3165" s="10">
        <f t="shared" si="197"/>
        <v>111</v>
      </c>
      <c r="R3165" s="10">
        <f t="shared" si="196"/>
        <v>200.69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t="b">
        <v>1</v>
      </c>
      <c r="N3166" s="10" t="s">
        <v>8269</v>
      </c>
      <c r="O3166" s="15" t="s">
        <v>8315</v>
      </c>
      <c r="P3166" s="10" t="s">
        <v>8316</v>
      </c>
      <c r="Q3166" s="10">
        <f t="shared" si="197"/>
        <v>107</v>
      </c>
      <c r="R3166" s="10">
        <f t="shared" si="196"/>
        <v>37.590000000000003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t="b">
        <v>1</v>
      </c>
      <c r="N3167" s="10" t="s">
        <v>8269</v>
      </c>
      <c r="O3167" s="15" t="s">
        <v>8315</v>
      </c>
      <c r="P3167" s="10" t="s">
        <v>8316</v>
      </c>
      <c r="Q3167" s="10">
        <f t="shared" si="197"/>
        <v>163</v>
      </c>
      <c r="R3167" s="10">
        <f t="shared" si="196"/>
        <v>58.1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t="b">
        <v>1</v>
      </c>
      <c r="N3168" s="10" t="s">
        <v>8269</v>
      </c>
      <c r="O3168" s="15" t="s">
        <v>8315</v>
      </c>
      <c r="P3168" s="10" t="s">
        <v>8316</v>
      </c>
      <c r="Q3168" s="10">
        <f t="shared" si="197"/>
        <v>160</v>
      </c>
      <c r="R3168" s="10">
        <f t="shared" si="196"/>
        <v>60.3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t="b">
        <v>1</v>
      </c>
      <c r="N3169" s="10" t="s">
        <v>8269</v>
      </c>
      <c r="O3169" s="15" t="s">
        <v>8315</v>
      </c>
      <c r="P3169" s="10" t="s">
        <v>8316</v>
      </c>
      <c r="Q3169" s="10">
        <f t="shared" si="197"/>
        <v>116</v>
      </c>
      <c r="R3169" s="10">
        <f t="shared" si="196"/>
        <v>63.36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t="b">
        <v>1</v>
      </c>
      <c r="N3170" s="10" t="s">
        <v>8269</v>
      </c>
      <c r="O3170" s="15" t="s">
        <v>8315</v>
      </c>
      <c r="P3170" s="10" t="s">
        <v>8316</v>
      </c>
      <c r="Q3170" s="10">
        <f t="shared" si="197"/>
        <v>124</v>
      </c>
      <c r="R3170" s="10">
        <f t="shared" si="196"/>
        <v>50.9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t="b">
        <v>1</v>
      </c>
      <c r="N3171" s="10" t="s">
        <v>8269</v>
      </c>
      <c r="O3171" s="15" t="s">
        <v>8315</v>
      </c>
      <c r="P3171" s="10" t="s">
        <v>8316</v>
      </c>
      <c r="Q3171" s="10">
        <f t="shared" si="197"/>
        <v>103</v>
      </c>
      <c r="R3171" s="10">
        <f t="shared" si="196"/>
        <v>100.5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t="b">
        <v>1</v>
      </c>
      <c r="N3172" s="10" t="s">
        <v>8269</v>
      </c>
      <c r="O3172" s="15" t="s">
        <v>8315</v>
      </c>
      <c r="P3172" s="10" t="s">
        <v>8316</v>
      </c>
      <c r="Q3172" s="10">
        <f t="shared" si="197"/>
        <v>112</v>
      </c>
      <c r="R3172" s="10">
        <f t="shared" si="196"/>
        <v>31.62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t="b">
        <v>1</v>
      </c>
      <c r="N3173" s="10" t="s">
        <v>8269</v>
      </c>
      <c r="O3173" s="15" t="s">
        <v>8315</v>
      </c>
      <c r="P3173" s="10" t="s">
        <v>8316</v>
      </c>
      <c r="Q3173" s="10">
        <f t="shared" si="197"/>
        <v>109</v>
      </c>
      <c r="R3173" s="10">
        <f t="shared" si="196"/>
        <v>65.099999999999994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t="b">
        <v>1</v>
      </c>
      <c r="N3174" s="10" t="s">
        <v>8269</v>
      </c>
      <c r="O3174" s="15" t="s">
        <v>8315</v>
      </c>
      <c r="P3174" s="10" t="s">
        <v>8316</v>
      </c>
      <c r="Q3174" s="10">
        <f t="shared" si="197"/>
        <v>115</v>
      </c>
      <c r="R3174" s="10">
        <f t="shared" si="196"/>
        <v>79.31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t="b">
        <v>1</v>
      </c>
      <c r="N3175" s="10" t="s">
        <v>8269</v>
      </c>
      <c r="O3175" s="15" t="s">
        <v>8315</v>
      </c>
      <c r="P3175" s="10" t="s">
        <v>8316</v>
      </c>
      <c r="Q3175" s="10">
        <f t="shared" si="197"/>
        <v>103</v>
      </c>
      <c r="R3175" s="10">
        <f t="shared" si="196"/>
        <v>139.19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t="b">
        <v>1</v>
      </c>
      <c r="N3176" s="10" t="s">
        <v>8269</v>
      </c>
      <c r="O3176" s="15" t="s">
        <v>8315</v>
      </c>
      <c r="P3176" s="10" t="s">
        <v>8316</v>
      </c>
      <c r="Q3176" s="10">
        <f t="shared" si="197"/>
        <v>101</v>
      </c>
      <c r="R3176" s="10">
        <f t="shared" si="196"/>
        <v>131.91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t="b">
        <v>1</v>
      </c>
      <c r="N3177" s="10" t="s">
        <v>8269</v>
      </c>
      <c r="O3177" s="15" t="s">
        <v>8315</v>
      </c>
      <c r="P3177" s="10" t="s">
        <v>8316</v>
      </c>
      <c r="Q3177" s="10">
        <f t="shared" si="197"/>
        <v>110</v>
      </c>
      <c r="R3177" s="10">
        <f t="shared" si="196"/>
        <v>91.3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t="b">
        <v>1</v>
      </c>
      <c r="N3178" s="10" t="s">
        <v>8269</v>
      </c>
      <c r="O3178" s="15" t="s">
        <v>8315</v>
      </c>
      <c r="P3178" s="10" t="s">
        <v>8316</v>
      </c>
      <c r="Q3178" s="10">
        <f t="shared" si="197"/>
        <v>115</v>
      </c>
      <c r="R3178" s="10">
        <f t="shared" si="196"/>
        <v>39.67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t="b">
        <v>1</v>
      </c>
      <c r="N3179" s="10" t="s">
        <v>8269</v>
      </c>
      <c r="O3179" s="15" t="s">
        <v>8315</v>
      </c>
      <c r="P3179" s="10" t="s">
        <v>8316</v>
      </c>
      <c r="Q3179" s="10">
        <f t="shared" si="197"/>
        <v>117</v>
      </c>
      <c r="R3179" s="10">
        <f t="shared" si="196"/>
        <v>57.55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t="b">
        <v>1</v>
      </c>
      <c r="N3180" s="10" t="s">
        <v>8269</v>
      </c>
      <c r="O3180" s="15" t="s">
        <v>8315</v>
      </c>
      <c r="P3180" s="10" t="s">
        <v>8316</v>
      </c>
      <c r="Q3180" s="10">
        <f t="shared" si="197"/>
        <v>172</v>
      </c>
      <c r="R3180" s="10">
        <f t="shared" si="196"/>
        <v>33.03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t="b">
        <v>1</v>
      </c>
      <c r="N3181" s="10" t="s">
        <v>8269</v>
      </c>
      <c r="O3181" s="15" t="s">
        <v>8315</v>
      </c>
      <c r="P3181" s="10" t="s">
        <v>8316</v>
      </c>
      <c r="Q3181" s="10">
        <f t="shared" si="197"/>
        <v>114</v>
      </c>
      <c r="R3181" s="10">
        <f t="shared" si="196"/>
        <v>77.34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t="b">
        <v>1</v>
      </c>
      <c r="N3182" s="10" t="s">
        <v>8269</v>
      </c>
      <c r="O3182" s="15" t="s">
        <v>8315</v>
      </c>
      <c r="P3182" s="10" t="s">
        <v>8316</v>
      </c>
      <c r="Q3182" s="10">
        <f t="shared" si="197"/>
        <v>120</v>
      </c>
      <c r="R3182" s="10">
        <f t="shared" si="196"/>
        <v>31.93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t="b">
        <v>1</v>
      </c>
      <c r="N3183" s="10" t="s">
        <v>8269</v>
      </c>
      <c r="O3183" s="15" t="s">
        <v>8315</v>
      </c>
      <c r="P3183" s="10" t="s">
        <v>8316</v>
      </c>
      <c r="Q3183" s="10">
        <f t="shared" si="197"/>
        <v>109</v>
      </c>
      <c r="R3183" s="10">
        <f t="shared" si="196"/>
        <v>36.33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t="b">
        <v>1</v>
      </c>
      <c r="N3184" s="10" t="s">
        <v>8269</v>
      </c>
      <c r="O3184" s="15" t="s">
        <v>8315</v>
      </c>
      <c r="P3184" s="10" t="s">
        <v>8316</v>
      </c>
      <c r="Q3184" s="10">
        <f t="shared" si="197"/>
        <v>101</v>
      </c>
      <c r="R3184" s="10">
        <f t="shared" si="196"/>
        <v>46.77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t="b">
        <v>1</v>
      </c>
      <c r="N3185" s="10" t="s">
        <v>8269</v>
      </c>
      <c r="O3185" s="15" t="s">
        <v>8315</v>
      </c>
      <c r="P3185" s="10" t="s">
        <v>8316</v>
      </c>
      <c r="Q3185" s="10">
        <f t="shared" si="197"/>
        <v>109</v>
      </c>
      <c r="R3185" s="10">
        <f t="shared" si="196"/>
        <v>40.07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t="b">
        <v>1</v>
      </c>
      <c r="N3186" s="10" t="s">
        <v>8269</v>
      </c>
      <c r="O3186" s="15" t="s">
        <v>8315</v>
      </c>
      <c r="P3186" s="10" t="s">
        <v>8316</v>
      </c>
      <c r="Q3186" s="10">
        <f t="shared" si="197"/>
        <v>107</v>
      </c>
      <c r="R3186" s="10">
        <f t="shared" si="196"/>
        <v>100.22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t="b">
        <v>1</v>
      </c>
      <c r="N3187" s="10" t="s">
        <v>8269</v>
      </c>
      <c r="O3187" s="15" t="s">
        <v>8315</v>
      </c>
      <c r="P3187" s="10" t="s">
        <v>8316</v>
      </c>
      <c r="Q3187" s="10">
        <f t="shared" si="197"/>
        <v>100</v>
      </c>
      <c r="R3187" s="10">
        <f t="shared" si="196"/>
        <v>41.67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t="b">
        <v>1</v>
      </c>
      <c r="N3188" s="10" t="s">
        <v>8269</v>
      </c>
      <c r="O3188" s="15" t="s">
        <v>8315</v>
      </c>
      <c r="P3188" s="10" t="s">
        <v>8316</v>
      </c>
      <c r="Q3188" s="10">
        <f t="shared" si="197"/>
        <v>102</v>
      </c>
      <c r="R3188" s="10">
        <f t="shared" si="196"/>
        <v>46.71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t="b">
        <v>1</v>
      </c>
      <c r="N3189" s="10" t="s">
        <v>8269</v>
      </c>
      <c r="O3189" s="15" t="s">
        <v>8315</v>
      </c>
      <c r="P3189" s="10" t="s">
        <v>8316</v>
      </c>
      <c r="Q3189" s="10">
        <f t="shared" si="197"/>
        <v>116</v>
      </c>
      <c r="R3189" s="10">
        <f t="shared" si="196"/>
        <v>71.489999999999995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t="b">
        <v>0</v>
      </c>
      <c r="N3190" s="10" t="s">
        <v>8303</v>
      </c>
      <c r="O3190" s="15" t="s">
        <v>8315</v>
      </c>
      <c r="P3190" s="10" t="s">
        <v>8357</v>
      </c>
      <c r="Q3190" s="10">
        <f t="shared" si="197"/>
        <v>65</v>
      </c>
      <c r="R3190" s="10">
        <f t="shared" si="196"/>
        <v>14.44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t="b">
        <v>0</v>
      </c>
      <c r="N3191" s="10" t="s">
        <v>8303</v>
      </c>
      <c r="O3191" s="15" t="s">
        <v>8315</v>
      </c>
      <c r="P3191" s="10" t="s">
        <v>8357</v>
      </c>
      <c r="Q3191" s="10">
        <f t="shared" si="197"/>
        <v>12</v>
      </c>
      <c r="R3191" s="10">
        <f t="shared" si="196"/>
        <v>356.84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t="b">
        <v>0</v>
      </c>
      <c r="N3192" s="10" t="s">
        <v>8303</v>
      </c>
      <c r="O3192" s="15" t="s">
        <v>8315</v>
      </c>
      <c r="P3192" s="10" t="s">
        <v>8357</v>
      </c>
      <c r="Q3192" s="10">
        <f t="shared" si="197"/>
        <v>0</v>
      </c>
      <c r="R3192" s="10">
        <f t="shared" si="196"/>
        <v>0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t="b">
        <v>0</v>
      </c>
      <c r="N3193" s="10" t="s">
        <v>8303</v>
      </c>
      <c r="O3193" s="15" t="s">
        <v>8315</v>
      </c>
      <c r="P3193" s="10" t="s">
        <v>8357</v>
      </c>
      <c r="Q3193" s="10">
        <f t="shared" si="197"/>
        <v>4</v>
      </c>
      <c r="R3193" s="10">
        <f t="shared" si="196"/>
        <v>37.75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t="b">
        <v>0</v>
      </c>
      <c r="N3194" s="10" t="s">
        <v>8303</v>
      </c>
      <c r="O3194" s="15" t="s">
        <v>8315</v>
      </c>
      <c r="P3194" s="10" t="s">
        <v>8357</v>
      </c>
      <c r="Q3194" s="10">
        <f t="shared" si="197"/>
        <v>1</v>
      </c>
      <c r="R3194" s="10">
        <f t="shared" si="196"/>
        <v>12.75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t="b">
        <v>0</v>
      </c>
      <c r="N3195" s="10" t="s">
        <v>8303</v>
      </c>
      <c r="O3195" s="15" t="s">
        <v>8315</v>
      </c>
      <c r="P3195" s="10" t="s">
        <v>8357</v>
      </c>
      <c r="Q3195" s="10">
        <f t="shared" si="197"/>
        <v>12</v>
      </c>
      <c r="R3195" s="10">
        <f t="shared" si="196"/>
        <v>24.46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t="b">
        <v>0</v>
      </c>
      <c r="N3196" s="10" t="s">
        <v>8303</v>
      </c>
      <c r="O3196" s="15" t="s">
        <v>8315</v>
      </c>
      <c r="P3196" s="10" t="s">
        <v>8357</v>
      </c>
      <c r="Q3196" s="10">
        <f t="shared" si="197"/>
        <v>0</v>
      </c>
      <c r="R3196" s="10">
        <f t="shared" si="196"/>
        <v>0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t="b">
        <v>0</v>
      </c>
      <c r="N3197" s="10" t="s">
        <v>8303</v>
      </c>
      <c r="O3197" s="15" t="s">
        <v>8315</v>
      </c>
      <c r="P3197" s="10" t="s">
        <v>8357</v>
      </c>
      <c r="Q3197" s="10">
        <f t="shared" si="197"/>
        <v>59</v>
      </c>
      <c r="R3197" s="10">
        <f t="shared" si="196"/>
        <v>53.08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t="b">
        <v>0</v>
      </c>
      <c r="N3198" s="10" t="s">
        <v>8303</v>
      </c>
      <c r="O3198" s="15" t="s">
        <v>8315</v>
      </c>
      <c r="P3198" s="10" t="s">
        <v>8357</v>
      </c>
      <c r="Q3198" s="10">
        <f t="shared" si="197"/>
        <v>0</v>
      </c>
      <c r="R3198" s="10">
        <f t="shared" si="196"/>
        <v>300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t="b">
        <v>0</v>
      </c>
      <c r="N3199" s="10" t="s">
        <v>8303</v>
      </c>
      <c r="O3199" s="15" t="s">
        <v>8315</v>
      </c>
      <c r="P3199" s="10" t="s">
        <v>8357</v>
      </c>
      <c r="Q3199" s="10">
        <f t="shared" si="197"/>
        <v>11</v>
      </c>
      <c r="R3199" s="10">
        <f t="shared" si="196"/>
        <v>286.25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t="b">
        <v>0</v>
      </c>
      <c r="N3200" s="10" t="s">
        <v>8303</v>
      </c>
      <c r="O3200" s="15" t="s">
        <v>8315</v>
      </c>
      <c r="P3200" s="10" t="s">
        <v>8357</v>
      </c>
      <c r="Q3200" s="10">
        <f t="shared" si="197"/>
        <v>0</v>
      </c>
      <c r="R3200" s="10">
        <f t="shared" si="196"/>
        <v>36.67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t="b">
        <v>0</v>
      </c>
      <c r="N3201" s="10" t="s">
        <v>8303</v>
      </c>
      <c r="O3201" s="15" t="s">
        <v>8315</v>
      </c>
      <c r="P3201" s="10" t="s">
        <v>8357</v>
      </c>
      <c r="Q3201" s="10">
        <f t="shared" si="197"/>
        <v>52</v>
      </c>
      <c r="R3201" s="10">
        <f t="shared" si="196"/>
        <v>49.21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t="b">
        <v>0</v>
      </c>
      <c r="N3202" s="10" t="s">
        <v>8303</v>
      </c>
      <c r="O3202" s="15" t="s">
        <v>8315</v>
      </c>
      <c r="P3202" s="10" t="s">
        <v>8357</v>
      </c>
      <c r="Q3202" s="10">
        <f t="shared" si="197"/>
        <v>0</v>
      </c>
      <c r="R3202" s="10">
        <f t="shared" ref="R3202:R3265" si="200">IFERROR(ROUND(E3202/L3202,2),0)</f>
        <v>1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t="b">
        <v>0</v>
      </c>
      <c r="N3203" s="10" t="s">
        <v>8303</v>
      </c>
      <c r="O3203" s="15" t="s">
        <v>8315</v>
      </c>
      <c r="P3203" s="10" t="s">
        <v>8357</v>
      </c>
      <c r="Q3203" s="10">
        <f t="shared" ref="Q3203:Q3266" si="201">ROUND(E3203/D3203*100,0)</f>
        <v>1</v>
      </c>
      <c r="R3203" s="10">
        <f t="shared" si="200"/>
        <v>12.5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t="b">
        <v>0</v>
      </c>
      <c r="N3204" s="10" t="s">
        <v>8303</v>
      </c>
      <c r="O3204" s="15" t="s">
        <v>8315</v>
      </c>
      <c r="P3204" s="10" t="s">
        <v>8357</v>
      </c>
      <c r="Q3204" s="10">
        <f t="shared" si="201"/>
        <v>55</v>
      </c>
      <c r="R3204" s="10">
        <f t="shared" si="200"/>
        <v>109.04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t="b">
        <v>0</v>
      </c>
      <c r="N3205" s="10" t="s">
        <v>8303</v>
      </c>
      <c r="O3205" s="15" t="s">
        <v>8315</v>
      </c>
      <c r="P3205" s="10" t="s">
        <v>8357</v>
      </c>
      <c r="Q3205" s="10">
        <f t="shared" si="201"/>
        <v>25</v>
      </c>
      <c r="R3205" s="10">
        <f t="shared" si="200"/>
        <v>41.67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t="b">
        <v>0</v>
      </c>
      <c r="N3206" s="10" t="s">
        <v>8303</v>
      </c>
      <c r="O3206" s="15" t="s">
        <v>8315</v>
      </c>
      <c r="P3206" s="10" t="s">
        <v>8357</v>
      </c>
      <c r="Q3206" s="10">
        <f t="shared" si="201"/>
        <v>0</v>
      </c>
      <c r="R3206" s="10">
        <f t="shared" si="200"/>
        <v>0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t="b">
        <v>0</v>
      </c>
      <c r="N3207" s="10" t="s">
        <v>8303</v>
      </c>
      <c r="O3207" s="15" t="s">
        <v>8315</v>
      </c>
      <c r="P3207" s="10" t="s">
        <v>8357</v>
      </c>
      <c r="Q3207" s="10">
        <f t="shared" si="201"/>
        <v>3</v>
      </c>
      <c r="R3207" s="10">
        <f t="shared" si="200"/>
        <v>22.75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t="b">
        <v>0</v>
      </c>
      <c r="N3208" s="10" t="s">
        <v>8303</v>
      </c>
      <c r="O3208" s="15" t="s">
        <v>8315</v>
      </c>
      <c r="P3208" s="10" t="s">
        <v>8357</v>
      </c>
      <c r="Q3208" s="10">
        <f t="shared" si="201"/>
        <v>0</v>
      </c>
      <c r="R3208" s="10">
        <f t="shared" si="200"/>
        <v>0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t="b">
        <v>0</v>
      </c>
      <c r="N3209" s="10" t="s">
        <v>8303</v>
      </c>
      <c r="O3209" s="15" t="s">
        <v>8315</v>
      </c>
      <c r="P3209" s="10" t="s">
        <v>8357</v>
      </c>
      <c r="Q3209" s="10">
        <f t="shared" si="201"/>
        <v>46</v>
      </c>
      <c r="R3209" s="10">
        <f t="shared" si="200"/>
        <v>70.83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t="b">
        <v>1</v>
      </c>
      <c r="N3210" s="10" t="s">
        <v>8269</v>
      </c>
      <c r="O3210" s="15" t="s">
        <v>8315</v>
      </c>
      <c r="P3210" s="10" t="s">
        <v>8316</v>
      </c>
      <c r="Q3210" s="10">
        <f t="shared" si="201"/>
        <v>104</v>
      </c>
      <c r="R3210" s="10">
        <f t="shared" si="200"/>
        <v>63.11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t="b">
        <v>1</v>
      </c>
      <c r="N3211" s="10" t="s">
        <v>8269</v>
      </c>
      <c r="O3211" s="15" t="s">
        <v>8315</v>
      </c>
      <c r="P3211" s="10" t="s">
        <v>8316</v>
      </c>
      <c r="Q3211" s="10">
        <f t="shared" si="201"/>
        <v>119</v>
      </c>
      <c r="R3211" s="10">
        <f t="shared" si="200"/>
        <v>50.16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t="b">
        <v>1</v>
      </c>
      <c r="N3212" s="10" t="s">
        <v>8269</v>
      </c>
      <c r="O3212" s="15" t="s">
        <v>8315</v>
      </c>
      <c r="P3212" s="10" t="s">
        <v>8316</v>
      </c>
      <c r="Q3212" s="10">
        <f t="shared" si="201"/>
        <v>126</v>
      </c>
      <c r="R3212" s="10">
        <f t="shared" si="200"/>
        <v>62.88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t="b">
        <v>1</v>
      </c>
      <c r="N3213" s="10" t="s">
        <v>8269</v>
      </c>
      <c r="O3213" s="15" t="s">
        <v>8315</v>
      </c>
      <c r="P3213" s="10" t="s">
        <v>8316</v>
      </c>
      <c r="Q3213" s="10">
        <f t="shared" si="201"/>
        <v>120</v>
      </c>
      <c r="R3213" s="10">
        <f t="shared" si="200"/>
        <v>85.53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t="b">
        <v>1</v>
      </c>
      <c r="N3214" s="10" t="s">
        <v>8269</v>
      </c>
      <c r="O3214" s="15" t="s">
        <v>8315</v>
      </c>
      <c r="P3214" s="10" t="s">
        <v>8316</v>
      </c>
      <c r="Q3214" s="10">
        <f t="shared" si="201"/>
        <v>126</v>
      </c>
      <c r="R3214" s="10">
        <f t="shared" si="200"/>
        <v>53.72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t="b">
        <v>1</v>
      </c>
      <c r="N3215" s="10" t="s">
        <v>8269</v>
      </c>
      <c r="O3215" s="15" t="s">
        <v>8315</v>
      </c>
      <c r="P3215" s="10" t="s">
        <v>8316</v>
      </c>
      <c r="Q3215" s="10">
        <f t="shared" si="201"/>
        <v>100</v>
      </c>
      <c r="R3215" s="10">
        <f t="shared" si="200"/>
        <v>127.81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t="b">
        <v>1</v>
      </c>
      <c r="N3216" s="10" t="s">
        <v>8269</v>
      </c>
      <c r="O3216" s="15" t="s">
        <v>8315</v>
      </c>
      <c r="P3216" s="10" t="s">
        <v>8316</v>
      </c>
      <c r="Q3216" s="10">
        <f t="shared" si="201"/>
        <v>102</v>
      </c>
      <c r="R3216" s="10">
        <f t="shared" si="200"/>
        <v>106.57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t="b">
        <v>1</v>
      </c>
      <c r="N3217" s="10" t="s">
        <v>8269</v>
      </c>
      <c r="O3217" s="15" t="s">
        <v>8315</v>
      </c>
      <c r="P3217" s="10" t="s">
        <v>8316</v>
      </c>
      <c r="Q3217" s="10">
        <f t="shared" si="201"/>
        <v>100</v>
      </c>
      <c r="R3217" s="10">
        <f t="shared" si="200"/>
        <v>262.11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t="b">
        <v>1</v>
      </c>
      <c r="N3218" s="10" t="s">
        <v>8269</v>
      </c>
      <c r="O3218" s="15" t="s">
        <v>8315</v>
      </c>
      <c r="P3218" s="10" t="s">
        <v>8316</v>
      </c>
      <c r="Q3218" s="10">
        <f t="shared" si="201"/>
        <v>100</v>
      </c>
      <c r="R3218" s="10">
        <f t="shared" si="200"/>
        <v>57.17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t="b">
        <v>1</v>
      </c>
      <c r="N3219" s="10" t="s">
        <v>8269</v>
      </c>
      <c r="O3219" s="15" t="s">
        <v>8315</v>
      </c>
      <c r="P3219" s="10" t="s">
        <v>8316</v>
      </c>
      <c r="Q3219" s="10">
        <f t="shared" si="201"/>
        <v>116</v>
      </c>
      <c r="R3219" s="10">
        <f t="shared" si="200"/>
        <v>50.2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t="b">
        <v>1</v>
      </c>
      <c r="N3220" s="10" t="s">
        <v>8269</v>
      </c>
      <c r="O3220" s="15" t="s">
        <v>8315</v>
      </c>
      <c r="P3220" s="10" t="s">
        <v>8316</v>
      </c>
      <c r="Q3220" s="10">
        <f t="shared" si="201"/>
        <v>102</v>
      </c>
      <c r="R3220" s="10">
        <f t="shared" si="200"/>
        <v>66.59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t="b">
        <v>1</v>
      </c>
      <c r="N3221" s="10" t="s">
        <v>8269</v>
      </c>
      <c r="O3221" s="15" t="s">
        <v>8315</v>
      </c>
      <c r="P3221" s="10" t="s">
        <v>8316</v>
      </c>
      <c r="Q3221" s="10">
        <f t="shared" si="201"/>
        <v>100</v>
      </c>
      <c r="R3221" s="10">
        <f t="shared" si="200"/>
        <v>168.25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t="b">
        <v>1</v>
      </c>
      <c r="N3222" s="10" t="s">
        <v>8269</v>
      </c>
      <c r="O3222" s="15" t="s">
        <v>8315</v>
      </c>
      <c r="P3222" s="10" t="s">
        <v>8316</v>
      </c>
      <c r="Q3222" s="10">
        <f t="shared" si="201"/>
        <v>101</v>
      </c>
      <c r="R3222" s="10">
        <f t="shared" si="200"/>
        <v>256.37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t="b">
        <v>1</v>
      </c>
      <c r="N3223" s="10" t="s">
        <v>8269</v>
      </c>
      <c r="O3223" s="15" t="s">
        <v>8315</v>
      </c>
      <c r="P3223" s="10" t="s">
        <v>8316</v>
      </c>
      <c r="Q3223" s="10">
        <f t="shared" si="201"/>
        <v>103</v>
      </c>
      <c r="R3223" s="10">
        <f t="shared" si="200"/>
        <v>36.61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t="b">
        <v>1</v>
      </c>
      <c r="N3224" s="10" t="s">
        <v>8269</v>
      </c>
      <c r="O3224" s="15" t="s">
        <v>8315</v>
      </c>
      <c r="P3224" s="10" t="s">
        <v>8316</v>
      </c>
      <c r="Q3224" s="10">
        <f t="shared" si="201"/>
        <v>125</v>
      </c>
      <c r="R3224" s="10">
        <f t="shared" si="200"/>
        <v>37.14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t="b">
        <v>1</v>
      </c>
      <c r="N3225" s="10" t="s">
        <v>8269</v>
      </c>
      <c r="O3225" s="15" t="s">
        <v>8315</v>
      </c>
      <c r="P3225" s="10" t="s">
        <v>8316</v>
      </c>
      <c r="Q3225" s="10">
        <f t="shared" si="201"/>
        <v>110</v>
      </c>
      <c r="R3225" s="10">
        <f t="shared" si="200"/>
        <v>45.88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t="b">
        <v>1</v>
      </c>
      <c r="N3226" s="10" t="s">
        <v>8269</v>
      </c>
      <c r="O3226" s="15" t="s">
        <v>8315</v>
      </c>
      <c r="P3226" s="10" t="s">
        <v>8316</v>
      </c>
      <c r="Q3226" s="10">
        <f t="shared" si="201"/>
        <v>102</v>
      </c>
      <c r="R3226" s="10">
        <f t="shared" si="200"/>
        <v>141.71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t="b">
        <v>1</v>
      </c>
      <c r="N3227" s="10" t="s">
        <v>8269</v>
      </c>
      <c r="O3227" s="15" t="s">
        <v>8315</v>
      </c>
      <c r="P3227" s="10" t="s">
        <v>8316</v>
      </c>
      <c r="Q3227" s="10">
        <f t="shared" si="201"/>
        <v>102</v>
      </c>
      <c r="R3227" s="10">
        <f t="shared" si="200"/>
        <v>52.49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t="b">
        <v>1</v>
      </c>
      <c r="N3228" s="10" t="s">
        <v>8269</v>
      </c>
      <c r="O3228" s="15" t="s">
        <v>8315</v>
      </c>
      <c r="P3228" s="10" t="s">
        <v>8316</v>
      </c>
      <c r="Q3228" s="10">
        <f t="shared" si="201"/>
        <v>104</v>
      </c>
      <c r="R3228" s="10">
        <f t="shared" si="200"/>
        <v>59.52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t="b">
        <v>1</v>
      </c>
      <c r="N3229" s="10" t="s">
        <v>8269</v>
      </c>
      <c r="O3229" s="15" t="s">
        <v>8315</v>
      </c>
      <c r="P3229" s="10" t="s">
        <v>8316</v>
      </c>
      <c r="Q3229" s="10">
        <f t="shared" si="201"/>
        <v>125</v>
      </c>
      <c r="R3229" s="10">
        <f t="shared" si="200"/>
        <v>50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t="b">
        <v>1</v>
      </c>
      <c r="N3230" s="10" t="s">
        <v>8269</v>
      </c>
      <c r="O3230" s="15" t="s">
        <v>8315</v>
      </c>
      <c r="P3230" s="10" t="s">
        <v>8316</v>
      </c>
      <c r="Q3230" s="10">
        <f t="shared" si="201"/>
        <v>102</v>
      </c>
      <c r="R3230" s="10">
        <f t="shared" si="200"/>
        <v>193.62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t="b">
        <v>1</v>
      </c>
      <c r="N3231" s="10" t="s">
        <v>8269</v>
      </c>
      <c r="O3231" s="15" t="s">
        <v>8315</v>
      </c>
      <c r="P3231" s="10" t="s">
        <v>8316</v>
      </c>
      <c r="Q3231" s="10">
        <f t="shared" si="201"/>
        <v>108</v>
      </c>
      <c r="R3231" s="10">
        <f t="shared" si="200"/>
        <v>106.8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t="b">
        <v>1</v>
      </c>
      <c r="N3232" s="10" t="s">
        <v>8269</v>
      </c>
      <c r="O3232" s="15" t="s">
        <v>8315</v>
      </c>
      <c r="P3232" s="10" t="s">
        <v>8316</v>
      </c>
      <c r="Q3232" s="10">
        <f t="shared" si="201"/>
        <v>110</v>
      </c>
      <c r="R3232" s="10">
        <f t="shared" si="200"/>
        <v>77.22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t="b">
        <v>1</v>
      </c>
      <c r="N3233" s="10" t="s">
        <v>8269</v>
      </c>
      <c r="O3233" s="15" t="s">
        <v>8315</v>
      </c>
      <c r="P3233" s="10" t="s">
        <v>8316</v>
      </c>
      <c r="Q3233" s="10">
        <f t="shared" si="201"/>
        <v>161</v>
      </c>
      <c r="R3233" s="10">
        <f t="shared" si="200"/>
        <v>57.5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t="b">
        <v>1</v>
      </c>
      <c r="N3234" s="10" t="s">
        <v>8269</v>
      </c>
      <c r="O3234" s="15" t="s">
        <v>8315</v>
      </c>
      <c r="P3234" s="10" t="s">
        <v>8316</v>
      </c>
      <c r="Q3234" s="10">
        <f t="shared" si="201"/>
        <v>131</v>
      </c>
      <c r="R3234" s="10">
        <f t="shared" si="200"/>
        <v>50.46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t="b">
        <v>1</v>
      </c>
      <c r="N3235" s="10" t="s">
        <v>8269</v>
      </c>
      <c r="O3235" s="15" t="s">
        <v>8315</v>
      </c>
      <c r="P3235" s="10" t="s">
        <v>8316</v>
      </c>
      <c r="Q3235" s="10">
        <f t="shared" si="201"/>
        <v>119</v>
      </c>
      <c r="R3235" s="10">
        <f t="shared" si="200"/>
        <v>97.38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t="b">
        <v>1</v>
      </c>
      <c r="N3236" s="10" t="s">
        <v>8269</v>
      </c>
      <c r="O3236" s="15" t="s">
        <v>8315</v>
      </c>
      <c r="P3236" s="10" t="s">
        <v>8316</v>
      </c>
      <c r="Q3236" s="10">
        <f t="shared" si="201"/>
        <v>100</v>
      </c>
      <c r="R3236" s="10">
        <f t="shared" si="200"/>
        <v>34.92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t="b">
        <v>1</v>
      </c>
      <c r="N3237" s="10" t="s">
        <v>8269</v>
      </c>
      <c r="O3237" s="15" t="s">
        <v>8315</v>
      </c>
      <c r="P3237" s="10" t="s">
        <v>8316</v>
      </c>
      <c r="Q3237" s="10">
        <f t="shared" si="201"/>
        <v>103</v>
      </c>
      <c r="R3237" s="10">
        <f t="shared" si="200"/>
        <v>85.53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t="b">
        <v>1</v>
      </c>
      <c r="N3238" s="10" t="s">
        <v>8269</v>
      </c>
      <c r="O3238" s="15" t="s">
        <v>8315</v>
      </c>
      <c r="P3238" s="10" t="s">
        <v>8316</v>
      </c>
      <c r="Q3238" s="10">
        <f t="shared" si="201"/>
        <v>101</v>
      </c>
      <c r="R3238" s="10">
        <f t="shared" si="200"/>
        <v>182.91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t="b">
        <v>1</v>
      </c>
      <c r="N3239" s="10" t="s">
        <v>8269</v>
      </c>
      <c r="O3239" s="15" t="s">
        <v>8315</v>
      </c>
      <c r="P3239" s="10" t="s">
        <v>8316</v>
      </c>
      <c r="Q3239" s="10">
        <f t="shared" si="201"/>
        <v>101</v>
      </c>
      <c r="R3239" s="10">
        <f t="shared" si="200"/>
        <v>131.13999999999999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t="b">
        <v>1</v>
      </c>
      <c r="N3240" s="10" t="s">
        <v>8269</v>
      </c>
      <c r="O3240" s="15" t="s">
        <v>8315</v>
      </c>
      <c r="P3240" s="10" t="s">
        <v>8316</v>
      </c>
      <c r="Q3240" s="10">
        <f t="shared" si="201"/>
        <v>112</v>
      </c>
      <c r="R3240" s="10">
        <f t="shared" si="200"/>
        <v>39.81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t="b">
        <v>1</v>
      </c>
      <c r="N3241" s="10" t="s">
        <v>8269</v>
      </c>
      <c r="O3241" s="15" t="s">
        <v>8315</v>
      </c>
      <c r="P3241" s="10" t="s">
        <v>8316</v>
      </c>
      <c r="Q3241" s="10">
        <f t="shared" si="201"/>
        <v>106</v>
      </c>
      <c r="R3241" s="10">
        <f t="shared" si="200"/>
        <v>59.7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t="b">
        <v>1</v>
      </c>
      <c r="N3242" s="10" t="s">
        <v>8269</v>
      </c>
      <c r="O3242" s="15" t="s">
        <v>8315</v>
      </c>
      <c r="P3242" s="10" t="s">
        <v>8316</v>
      </c>
      <c r="Q3242" s="10">
        <f t="shared" si="201"/>
        <v>101</v>
      </c>
      <c r="R3242" s="10">
        <f t="shared" si="200"/>
        <v>88.74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t="b">
        <v>1</v>
      </c>
      <c r="N3243" s="10" t="s">
        <v>8269</v>
      </c>
      <c r="O3243" s="15" t="s">
        <v>8315</v>
      </c>
      <c r="P3243" s="10" t="s">
        <v>8316</v>
      </c>
      <c r="Q3243" s="10">
        <f t="shared" si="201"/>
        <v>115</v>
      </c>
      <c r="R3243" s="10">
        <f t="shared" si="200"/>
        <v>58.69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t="b">
        <v>1</v>
      </c>
      <c r="N3244" s="10" t="s">
        <v>8269</v>
      </c>
      <c r="O3244" s="15" t="s">
        <v>8315</v>
      </c>
      <c r="P3244" s="10" t="s">
        <v>8316</v>
      </c>
      <c r="Q3244" s="10">
        <f t="shared" si="201"/>
        <v>127</v>
      </c>
      <c r="R3244" s="10">
        <f t="shared" si="200"/>
        <v>69.569999999999993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t="b">
        <v>1</v>
      </c>
      <c r="N3245" s="10" t="s">
        <v>8269</v>
      </c>
      <c r="O3245" s="15" t="s">
        <v>8315</v>
      </c>
      <c r="P3245" s="10" t="s">
        <v>8316</v>
      </c>
      <c r="Q3245" s="10">
        <f t="shared" si="201"/>
        <v>103</v>
      </c>
      <c r="R3245" s="10">
        <f t="shared" si="200"/>
        <v>115.87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t="b">
        <v>1</v>
      </c>
      <c r="N3246" s="10" t="s">
        <v>8269</v>
      </c>
      <c r="O3246" s="15" t="s">
        <v>8315</v>
      </c>
      <c r="P3246" s="10" t="s">
        <v>8316</v>
      </c>
      <c r="Q3246" s="10">
        <f t="shared" si="201"/>
        <v>103</v>
      </c>
      <c r="R3246" s="10">
        <f t="shared" si="200"/>
        <v>23.87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t="b">
        <v>1</v>
      </c>
      <c r="N3247" s="10" t="s">
        <v>8269</v>
      </c>
      <c r="O3247" s="15" t="s">
        <v>8315</v>
      </c>
      <c r="P3247" s="10" t="s">
        <v>8316</v>
      </c>
      <c r="Q3247" s="10">
        <f t="shared" si="201"/>
        <v>104</v>
      </c>
      <c r="R3247" s="10">
        <f t="shared" si="200"/>
        <v>81.13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t="b">
        <v>1</v>
      </c>
      <c r="N3248" s="10" t="s">
        <v>8269</v>
      </c>
      <c r="O3248" s="15" t="s">
        <v>8315</v>
      </c>
      <c r="P3248" s="10" t="s">
        <v>8316</v>
      </c>
      <c r="Q3248" s="10">
        <f t="shared" si="201"/>
        <v>111</v>
      </c>
      <c r="R3248" s="10">
        <f t="shared" si="200"/>
        <v>57.63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t="b">
        <v>1</v>
      </c>
      <c r="N3249" s="10" t="s">
        <v>8269</v>
      </c>
      <c r="O3249" s="15" t="s">
        <v>8315</v>
      </c>
      <c r="P3249" s="10" t="s">
        <v>8316</v>
      </c>
      <c r="Q3249" s="10">
        <f t="shared" si="201"/>
        <v>106</v>
      </c>
      <c r="R3249" s="10">
        <f t="shared" si="200"/>
        <v>46.43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t="b">
        <v>1</v>
      </c>
      <c r="N3250" s="10" t="s">
        <v>8269</v>
      </c>
      <c r="O3250" s="15" t="s">
        <v>8315</v>
      </c>
      <c r="P3250" s="10" t="s">
        <v>8316</v>
      </c>
      <c r="Q3250" s="10">
        <f t="shared" si="201"/>
        <v>101</v>
      </c>
      <c r="R3250" s="10">
        <f t="shared" si="200"/>
        <v>60.48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t="b">
        <v>1</v>
      </c>
      <c r="N3251" s="10" t="s">
        <v>8269</v>
      </c>
      <c r="O3251" s="15" t="s">
        <v>8315</v>
      </c>
      <c r="P3251" s="10" t="s">
        <v>8316</v>
      </c>
      <c r="Q3251" s="10">
        <f t="shared" si="201"/>
        <v>105</v>
      </c>
      <c r="R3251" s="10">
        <f t="shared" si="200"/>
        <v>65.58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t="b">
        <v>1</v>
      </c>
      <c r="N3252" s="10" t="s">
        <v>8269</v>
      </c>
      <c r="O3252" s="15" t="s">
        <v>8315</v>
      </c>
      <c r="P3252" s="10" t="s">
        <v>8316</v>
      </c>
      <c r="Q3252" s="10">
        <f t="shared" si="201"/>
        <v>102</v>
      </c>
      <c r="R3252" s="10">
        <f t="shared" si="200"/>
        <v>119.19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t="b">
        <v>1</v>
      </c>
      <c r="N3253" s="10" t="s">
        <v>8269</v>
      </c>
      <c r="O3253" s="15" t="s">
        <v>8315</v>
      </c>
      <c r="P3253" s="10" t="s">
        <v>8316</v>
      </c>
      <c r="Q3253" s="10">
        <f t="shared" si="201"/>
        <v>111</v>
      </c>
      <c r="R3253" s="10">
        <f t="shared" si="200"/>
        <v>83.05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t="b">
        <v>1</v>
      </c>
      <c r="N3254" s="10" t="s">
        <v>8269</v>
      </c>
      <c r="O3254" s="15" t="s">
        <v>8315</v>
      </c>
      <c r="P3254" s="10" t="s">
        <v>8316</v>
      </c>
      <c r="Q3254" s="10">
        <f t="shared" si="201"/>
        <v>128</v>
      </c>
      <c r="R3254" s="10">
        <f t="shared" si="200"/>
        <v>57.52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t="b">
        <v>1</v>
      </c>
      <c r="N3255" s="10" t="s">
        <v>8269</v>
      </c>
      <c r="O3255" s="15" t="s">
        <v>8315</v>
      </c>
      <c r="P3255" s="10" t="s">
        <v>8316</v>
      </c>
      <c r="Q3255" s="10">
        <f t="shared" si="201"/>
        <v>102</v>
      </c>
      <c r="R3255" s="10">
        <f t="shared" si="200"/>
        <v>177.09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t="b">
        <v>1</v>
      </c>
      <c r="N3256" s="10" t="s">
        <v>8269</v>
      </c>
      <c r="O3256" s="15" t="s">
        <v>8315</v>
      </c>
      <c r="P3256" s="10" t="s">
        <v>8316</v>
      </c>
      <c r="Q3256" s="10">
        <f t="shared" si="201"/>
        <v>101</v>
      </c>
      <c r="R3256" s="10">
        <f t="shared" si="200"/>
        <v>70.77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t="b">
        <v>1</v>
      </c>
      <c r="N3257" s="10" t="s">
        <v>8269</v>
      </c>
      <c r="O3257" s="15" t="s">
        <v>8315</v>
      </c>
      <c r="P3257" s="10" t="s">
        <v>8316</v>
      </c>
      <c r="Q3257" s="10">
        <f t="shared" si="201"/>
        <v>175</v>
      </c>
      <c r="R3257" s="10">
        <f t="shared" si="200"/>
        <v>29.17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t="b">
        <v>1</v>
      </c>
      <c r="N3258" s="10" t="s">
        <v>8269</v>
      </c>
      <c r="O3258" s="15" t="s">
        <v>8315</v>
      </c>
      <c r="P3258" s="10" t="s">
        <v>8316</v>
      </c>
      <c r="Q3258" s="10">
        <f t="shared" si="201"/>
        <v>128</v>
      </c>
      <c r="R3258" s="10">
        <f t="shared" si="200"/>
        <v>72.760000000000005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t="b">
        <v>1</v>
      </c>
      <c r="N3259" s="10" t="s">
        <v>8269</v>
      </c>
      <c r="O3259" s="15" t="s">
        <v>8315</v>
      </c>
      <c r="P3259" s="10" t="s">
        <v>8316</v>
      </c>
      <c r="Q3259" s="10">
        <f t="shared" si="201"/>
        <v>106</v>
      </c>
      <c r="R3259" s="10">
        <f t="shared" si="200"/>
        <v>51.85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t="b">
        <v>1</v>
      </c>
      <c r="N3260" s="10" t="s">
        <v>8269</v>
      </c>
      <c r="O3260" s="15" t="s">
        <v>8315</v>
      </c>
      <c r="P3260" s="10" t="s">
        <v>8316</v>
      </c>
      <c r="Q3260" s="10">
        <f t="shared" si="201"/>
        <v>105</v>
      </c>
      <c r="R3260" s="10">
        <f t="shared" si="200"/>
        <v>98.2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t="b">
        <v>1</v>
      </c>
      <c r="N3261" s="10" t="s">
        <v>8269</v>
      </c>
      <c r="O3261" s="15" t="s">
        <v>8315</v>
      </c>
      <c r="P3261" s="10" t="s">
        <v>8316</v>
      </c>
      <c r="Q3261" s="10">
        <f t="shared" si="201"/>
        <v>106</v>
      </c>
      <c r="R3261" s="10">
        <f t="shared" si="200"/>
        <v>251.74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t="b">
        <v>1</v>
      </c>
      <c r="N3262" s="10" t="s">
        <v>8269</v>
      </c>
      <c r="O3262" s="15" t="s">
        <v>8315</v>
      </c>
      <c r="P3262" s="10" t="s">
        <v>8316</v>
      </c>
      <c r="Q3262" s="10">
        <f t="shared" si="201"/>
        <v>109</v>
      </c>
      <c r="R3262" s="10">
        <f t="shared" si="200"/>
        <v>74.819999999999993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t="b">
        <v>1</v>
      </c>
      <c r="N3263" s="10" t="s">
        <v>8269</v>
      </c>
      <c r="O3263" s="15" t="s">
        <v>8315</v>
      </c>
      <c r="P3263" s="10" t="s">
        <v>8316</v>
      </c>
      <c r="Q3263" s="10">
        <f t="shared" si="201"/>
        <v>100</v>
      </c>
      <c r="R3263" s="10">
        <f t="shared" si="200"/>
        <v>67.650000000000006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t="b">
        <v>1</v>
      </c>
      <c r="N3264" s="10" t="s">
        <v>8269</v>
      </c>
      <c r="O3264" s="15" t="s">
        <v>8315</v>
      </c>
      <c r="P3264" s="10" t="s">
        <v>8316</v>
      </c>
      <c r="Q3264" s="10">
        <f t="shared" si="201"/>
        <v>103</v>
      </c>
      <c r="R3264" s="10">
        <f t="shared" si="200"/>
        <v>93.81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t="b">
        <v>1</v>
      </c>
      <c r="N3265" s="10" t="s">
        <v>8269</v>
      </c>
      <c r="O3265" s="15" t="s">
        <v>8315</v>
      </c>
      <c r="P3265" s="10" t="s">
        <v>8316</v>
      </c>
      <c r="Q3265" s="10">
        <f t="shared" si="201"/>
        <v>112</v>
      </c>
      <c r="R3265" s="10">
        <f t="shared" si="200"/>
        <v>41.24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t="b">
        <v>1</v>
      </c>
      <c r="N3266" s="10" t="s">
        <v>8269</v>
      </c>
      <c r="O3266" s="15" t="s">
        <v>8315</v>
      </c>
      <c r="P3266" s="10" t="s">
        <v>8316</v>
      </c>
      <c r="Q3266" s="10">
        <f t="shared" si="201"/>
        <v>103</v>
      </c>
      <c r="R3266" s="10">
        <f t="shared" ref="R3266:R3329" si="204">IFERROR(ROUND(E3266/L3266,2),0)</f>
        <v>52.55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t="b">
        <v>1</v>
      </c>
      <c r="N3267" s="10" t="s">
        <v>8269</v>
      </c>
      <c r="O3267" s="15" t="s">
        <v>8315</v>
      </c>
      <c r="P3267" s="10" t="s">
        <v>8316</v>
      </c>
      <c r="Q3267" s="10">
        <f t="shared" ref="Q3267:Q3330" si="205">ROUND(E3267/D3267*100,0)</f>
        <v>164</v>
      </c>
      <c r="R3267" s="10">
        <f t="shared" si="204"/>
        <v>70.290000000000006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t="b">
        <v>1</v>
      </c>
      <c r="N3268" s="10" t="s">
        <v>8269</v>
      </c>
      <c r="O3268" s="15" t="s">
        <v>8315</v>
      </c>
      <c r="P3268" s="10" t="s">
        <v>8316</v>
      </c>
      <c r="Q3268" s="10">
        <f t="shared" si="205"/>
        <v>131</v>
      </c>
      <c r="R3268" s="10">
        <f t="shared" si="204"/>
        <v>48.33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t="b">
        <v>1</v>
      </c>
      <c r="N3269" s="10" t="s">
        <v>8269</v>
      </c>
      <c r="O3269" s="15" t="s">
        <v>8315</v>
      </c>
      <c r="P3269" s="10" t="s">
        <v>8316</v>
      </c>
      <c r="Q3269" s="10">
        <f t="shared" si="205"/>
        <v>102</v>
      </c>
      <c r="R3269" s="10">
        <f t="shared" si="204"/>
        <v>53.18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t="b">
        <v>1</v>
      </c>
      <c r="N3270" s="10" t="s">
        <v>8269</v>
      </c>
      <c r="O3270" s="15" t="s">
        <v>8315</v>
      </c>
      <c r="P3270" s="10" t="s">
        <v>8316</v>
      </c>
      <c r="Q3270" s="10">
        <f t="shared" si="205"/>
        <v>128</v>
      </c>
      <c r="R3270" s="10">
        <f t="shared" si="204"/>
        <v>60.95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t="b">
        <v>1</v>
      </c>
      <c r="N3271" s="10" t="s">
        <v>8269</v>
      </c>
      <c r="O3271" s="15" t="s">
        <v>8315</v>
      </c>
      <c r="P3271" s="10" t="s">
        <v>8316</v>
      </c>
      <c r="Q3271" s="10">
        <f t="shared" si="205"/>
        <v>102</v>
      </c>
      <c r="R3271" s="10">
        <f t="shared" si="204"/>
        <v>116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t="b">
        <v>1</v>
      </c>
      <c r="N3272" s="10" t="s">
        <v>8269</v>
      </c>
      <c r="O3272" s="15" t="s">
        <v>8315</v>
      </c>
      <c r="P3272" s="10" t="s">
        <v>8316</v>
      </c>
      <c r="Q3272" s="10">
        <f t="shared" si="205"/>
        <v>102</v>
      </c>
      <c r="R3272" s="10">
        <f t="shared" si="204"/>
        <v>61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t="b">
        <v>1</v>
      </c>
      <c r="N3273" s="10" t="s">
        <v>8269</v>
      </c>
      <c r="O3273" s="15" t="s">
        <v>8315</v>
      </c>
      <c r="P3273" s="10" t="s">
        <v>8316</v>
      </c>
      <c r="Q3273" s="10">
        <f t="shared" si="205"/>
        <v>130</v>
      </c>
      <c r="R3273" s="10">
        <f t="shared" si="204"/>
        <v>38.24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t="b">
        <v>1</v>
      </c>
      <c r="N3274" s="10" t="s">
        <v>8269</v>
      </c>
      <c r="O3274" s="15" t="s">
        <v>8315</v>
      </c>
      <c r="P3274" s="10" t="s">
        <v>8316</v>
      </c>
      <c r="Q3274" s="10">
        <f t="shared" si="205"/>
        <v>154</v>
      </c>
      <c r="R3274" s="10">
        <f t="shared" si="204"/>
        <v>106.5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t="b">
        <v>1</v>
      </c>
      <c r="N3275" s="10" t="s">
        <v>8269</v>
      </c>
      <c r="O3275" s="15" t="s">
        <v>8315</v>
      </c>
      <c r="P3275" s="10" t="s">
        <v>8316</v>
      </c>
      <c r="Q3275" s="10">
        <f t="shared" si="205"/>
        <v>107</v>
      </c>
      <c r="R3275" s="10">
        <f t="shared" si="204"/>
        <v>204.57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t="b">
        <v>1</v>
      </c>
      <c r="N3276" s="10" t="s">
        <v>8269</v>
      </c>
      <c r="O3276" s="15" t="s">
        <v>8315</v>
      </c>
      <c r="P3276" s="10" t="s">
        <v>8316</v>
      </c>
      <c r="Q3276" s="10">
        <f t="shared" si="205"/>
        <v>101</v>
      </c>
      <c r="R3276" s="10">
        <f t="shared" si="204"/>
        <v>54.91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t="b">
        <v>1</v>
      </c>
      <c r="N3277" s="10" t="s">
        <v>8269</v>
      </c>
      <c r="O3277" s="15" t="s">
        <v>8315</v>
      </c>
      <c r="P3277" s="10" t="s">
        <v>8316</v>
      </c>
      <c r="Q3277" s="10">
        <f t="shared" si="205"/>
        <v>100</v>
      </c>
      <c r="R3277" s="10">
        <f t="shared" si="204"/>
        <v>150.41999999999999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t="b">
        <v>1</v>
      </c>
      <c r="N3278" s="10" t="s">
        <v>8269</v>
      </c>
      <c r="O3278" s="15" t="s">
        <v>8315</v>
      </c>
      <c r="P3278" s="10" t="s">
        <v>8316</v>
      </c>
      <c r="Q3278" s="10">
        <f t="shared" si="205"/>
        <v>117</v>
      </c>
      <c r="R3278" s="10">
        <f t="shared" si="204"/>
        <v>52.58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t="b">
        <v>1</v>
      </c>
      <c r="N3279" s="10" t="s">
        <v>8269</v>
      </c>
      <c r="O3279" s="15" t="s">
        <v>8315</v>
      </c>
      <c r="P3279" s="10" t="s">
        <v>8316</v>
      </c>
      <c r="Q3279" s="10">
        <f t="shared" si="205"/>
        <v>109</v>
      </c>
      <c r="R3279" s="10">
        <f t="shared" si="204"/>
        <v>54.3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t="b">
        <v>1</v>
      </c>
      <c r="N3280" s="10" t="s">
        <v>8269</v>
      </c>
      <c r="O3280" s="15" t="s">
        <v>8315</v>
      </c>
      <c r="P3280" s="10" t="s">
        <v>8316</v>
      </c>
      <c r="Q3280" s="10">
        <f t="shared" si="205"/>
        <v>103</v>
      </c>
      <c r="R3280" s="10">
        <f t="shared" si="204"/>
        <v>76.03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t="b">
        <v>1</v>
      </c>
      <c r="N3281" s="10" t="s">
        <v>8269</v>
      </c>
      <c r="O3281" s="15" t="s">
        <v>8315</v>
      </c>
      <c r="P3281" s="10" t="s">
        <v>8316</v>
      </c>
      <c r="Q3281" s="10">
        <f t="shared" si="205"/>
        <v>114</v>
      </c>
      <c r="R3281" s="10">
        <f t="shared" si="204"/>
        <v>105.21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t="b">
        <v>1</v>
      </c>
      <c r="N3282" s="10" t="s">
        <v>8269</v>
      </c>
      <c r="O3282" s="15" t="s">
        <v>8315</v>
      </c>
      <c r="P3282" s="10" t="s">
        <v>8316</v>
      </c>
      <c r="Q3282" s="10">
        <f t="shared" si="205"/>
        <v>103</v>
      </c>
      <c r="R3282" s="10">
        <f t="shared" si="204"/>
        <v>68.67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t="b">
        <v>1</v>
      </c>
      <c r="N3283" s="10" t="s">
        <v>8269</v>
      </c>
      <c r="O3283" s="15" t="s">
        <v>8315</v>
      </c>
      <c r="P3283" s="10" t="s">
        <v>8316</v>
      </c>
      <c r="Q3283" s="10">
        <f t="shared" si="205"/>
        <v>122</v>
      </c>
      <c r="R3283" s="10">
        <f t="shared" si="204"/>
        <v>129.36000000000001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t="b">
        <v>1</v>
      </c>
      <c r="N3284" s="10" t="s">
        <v>8269</v>
      </c>
      <c r="O3284" s="15" t="s">
        <v>8315</v>
      </c>
      <c r="P3284" s="10" t="s">
        <v>8316</v>
      </c>
      <c r="Q3284" s="10">
        <f t="shared" si="205"/>
        <v>103</v>
      </c>
      <c r="R3284" s="10">
        <f t="shared" si="204"/>
        <v>134.26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t="b">
        <v>1</v>
      </c>
      <c r="N3285" s="10" t="s">
        <v>8269</v>
      </c>
      <c r="O3285" s="15" t="s">
        <v>8315</v>
      </c>
      <c r="P3285" s="10" t="s">
        <v>8316</v>
      </c>
      <c r="Q3285" s="10">
        <f t="shared" si="205"/>
        <v>105</v>
      </c>
      <c r="R3285" s="10">
        <f t="shared" si="204"/>
        <v>17.829999999999998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t="b">
        <v>1</v>
      </c>
      <c r="N3286" s="10" t="s">
        <v>8269</v>
      </c>
      <c r="O3286" s="15" t="s">
        <v>8315</v>
      </c>
      <c r="P3286" s="10" t="s">
        <v>8316</v>
      </c>
      <c r="Q3286" s="10">
        <f t="shared" si="205"/>
        <v>102</v>
      </c>
      <c r="R3286" s="10">
        <f t="shared" si="204"/>
        <v>203.2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t="b">
        <v>1</v>
      </c>
      <c r="N3287" s="10" t="s">
        <v>8269</v>
      </c>
      <c r="O3287" s="15" t="s">
        <v>8315</v>
      </c>
      <c r="P3287" s="10" t="s">
        <v>8316</v>
      </c>
      <c r="Q3287" s="10">
        <f t="shared" si="205"/>
        <v>112</v>
      </c>
      <c r="R3287" s="10">
        <f t="shared" si="204"/>
        <v>69.19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t="b">
        <v>1</v>
      </c>
      <c r="N3288" s="10" t="s">
        <v>8269</v>
      </c>
      <c r="O3288" s="15" t="s">
        <v>8315</v>
      </c>
      <c r="P3288" s="10" t="s">
        <v>8316</v>
      </c>
      <c r="Q3288" s="10">
        <f t="shared" si="205"/>
        <v>102</v>
      </c>
      <c r="R3288" s="10">
        <f t="shared" si="204"/>
        <v>125.12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t="b">
        <v>1</v>
      </c>
      <c r="N3289" s="10" t="s">
        <v>8269</v>
      </c>
      <c r="O3289" s="15" t="s">
        <v>8315</v>
      </c>
      <c r="P3289" s="10" t="s">
        <v>8316</v>
      </c>
      <c r="Q3289" s="10">
        <f t="shared" si="205"/>
        <v>100</v>
      </c>
      <c r="R3289" s="10">
        <f t="shared" si="204"/>
        <v>73.53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t="b">
        <v>1</v>
      </c>
      <c r="N3290" s="10" t="s">
        <v>8269</v>
      </c>
      <c r="O3290" s="15" t="s">
        <v>8315</v>
      </c>
      <c r="P3290" s="10" t="s">
        <v>8316</v>
      </c>
      <c r="Q3290" s="10">
        <f t="shared" si="205"/>
        <v>100</v>
      </c>
      <c r="R3290" s="10">
        <f t="shared" si="204"/>
        <v>48.44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t="b">
        <v>1</v>
      </c>
      <c r="N3291" s="10" t="s">
        <v>8269</v>
      </c>
      <c r="O3291" s="15" t="s">
        <v>8315</v>
      </c>
      <c r="P3291" s="10" t="s">
        <v>8316</v>
      </c>
      <c r="Q3291" s="10">
        <f t="shared" si="205"/>
        <v>133</v>
      </c>
      <c r="R3291" s="10">
        <f t="shared" si="204"/>
        <v>26.61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t="b">
        <v>1</v>
      </c>
      <c r="N3292" s="10" t="s">
        <v>8269</v>
      </c>
      <c r="O3292" s="15" t="s">
        <v>8315</v>
      </c>
      <c r="P3292" s="10" t="s">
        <v>8316</v>
      </c>
      <c r="Q3292" s="10">
        <f t="shared" si="205"/>
        <v>121</v>
      </c>
      <c r="R3292" s="10">
        <f t="shared" si="204"/>
        <v>33.67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t="b">
        <v>1</v>
      </c>
      <c r="N3293" s="10" t="s">
        <v>8269</v>
      </c>
      <c r="O3293" s="15" t="s">
        <v>8315</v>
      </c>
      <c r="P3293" s="10" t="s">
        <v>8316</v>
      </c>
      <c r="Q3293" s="10">
        <f t="shared" si="205"/>
        <v>114</v>
      </c>
      <c r="R3293" s="10">
        <f t="shared" si="204"/>
        <v>40.71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t="b">
        <v>1</v>
      </c>
      <c r="N3294" s="10" t="s">
        <v>8269</v>
      </c>
      <c r="O3294" s="15" t="s">
        <v>8315</v>
      </c>
      <c r="P3294" s="10" t="s">
        <v>8316</v>
      </c>
      <c r="Q3294" s="10">
        <f t="shared" si="205"/>
        <v>286</v>
      </c>
      <c r="R3294" s="10">
        <f t="shared" si="204"/>
        <v>19.27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t="b">
        <v>1</v>
      </c>
      <c r="N3295" s="10" t="s">
        <v>8269</v>
      </c>
      <c r="O3295" s="15" t="s">
        <v>8315</v>
      </c>
      <c r="P3295" s="10" t="s">
        <v>8316</v>
      </c>
      <c r="Q3295" s="10">
        <f t="shared" si="205"/>
        <v>170</v>
      </c>
      <c r="R3295" s="10">
        <f t="shared" si="204"/>
        <v>84.29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t="b">
        <v>1</v>
      </c>
      <c r="N3296" s="10" t="s">
        <v>8269</v>
      </c>
      <c r="O3296" s="15" t="s">
        <v>8315</v>
      </c>
      <c r="P3296" s="10" t="s">
        <v>8316</v>
      </c>
      <c r="Q3296" s="10">
        <f t="shared" si="205"/>
        <v>118</v>
      </c>
      <c r="R3296" s="10">
        <f t="shared" si="204"/>
        <v>29.58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t="b">
        <v>1</v>
      </c>
      <c r="N3297" s="10" t="s">
        <v>8269</v>
      </c>
      <c r="O3297" s="15" t="s">
        <v>8315</v>
      </c>
      <c r="P3297" s="10" t="s">
        <v>8316</v>
      </c>
      <c r="Q3297" s="10">
        <f t="shared" si="205"/>
        <v>103</v>
      </c>
      <c r="R3297" s="10">
        <f t="shared" si="204"/>
        <v>26.67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t="b">
        <v>1</v>
      </c>
      <c r="N3298" s="10" t="s">
        <v>8269</v>
      </c>
      <c r="O3298" s="15" t="s">
        <v>8315</v>
      </c>
      <c r="P3298" s="10" t="s">
        <v>8316</v>
      </c>
      <c r="Q3298" s="10">
        <f t="shared" si="205"/>
        <v>144</v>
      </c>
      <c r="R3298" s="10">
        <f t="shared" si="204"/>
        <v>45.98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t="b">
        <v>1</v>
      </c>
      <c r="N3299" s="10" t="s">
        <v>8269</v>
      </c>
      <c r="O3299" s="15" t="s">
        <v>8315</v>
      </c>
      <c r="P3299" s="10" t="s">
        <v>8316</v>
      </c>
      <c r="Q3299" s="10">
        <f t="shared" si="205"/>
        <v>100</v>
      </c>
      <c r="R3299" s="10">
        <f t="shared" si="204"/>
        <v>125.09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t="b">
        <v>1</v>
      </c>
      <c r="N3300" s="10" t="s">
        <v>8269</v>
      </c>
      <c r="O3300" s="15" t="s">
        <v>8315</v>
      </c>
      <c r="P3300" s="10" t="s">
        <v>8316</v>
      </c>
      <c r="Q3300" s="10">
        <f t="shared" si="205"/>
        <v>102</v>
      </c>
      <c r="R3300" s="10">
        <f t="shared" si="204"/>
        <v>141.29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t="b">
        <v>1</v>
      </c>
      <c r="N3301" s="10" t="s">
        <v>8269</v>
      </c>
      <c r="O3301" s="15" t="s">
        <v>8315</v>
      </c>
      <c r="P3301" s="10" t="s">
        <v>8316</v>
      </c>
      <c r="Q3301" s="10">
        <f t="shared" si="205"/>
        <v>116</v>
      </c>
      <c r="R3301" s="10">
        <f t="shared" si="204"/>
        <v>55.33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t="b">
        <v>1</v>
      </c>
      <c r="N3302" s="10" t="s">
        <v>8269</v>
      </c>
      <c r="O3302" s="15" t="s">
        <v>8315</v>
      </c>
      <c r="P3302" s="10" t="s">
        <v>8316</v>
      </c>
      <c r="Q3302" s="10">
        <f t="shared" si="205"/>
        <v>136</v>
      </c>
      <c r="R3302" s="10">
        <f t="shared" si="204"/>
        <v>46.42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t="b">
        <v>1</v>
      </c>
      <c r="N3303" s="10" t="s">
        <v>8269</v>
      </c>
      <c r="O3303" s="15" t="s">
        <v>8315</v>
      </c>
      <c r="P3303" s="10" t="s">
        <v>8316</v>
      </c>
      <c r="Q3303" s="10">
        <f t="shared" si="205"/>
        <v>133</v>
      </c>
      <c r="R3303" s="10">
        <f t="shared" si="204"/>
        <v>57.2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t="b">
        <v>1</v>
      </c>
      <c r="N3304" s="10" t="s">
        <v>8269</v>
      </c>
      <c r="O3304" s="15" t="s">
        <v>8315</v>
      </c>
      <c r="P3304" s="10" t="s">
        <v>8316</v>
      </c>
      <c r="Q3304" s="10">
        <f t="shared" si="205"/>
        <v>103</v>
      </c>
      <c r="R3304" s="10">
        <f t="shared" si="204"/>
        <v>173.7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t="b">
        <v>1</v>
      </c>
      <c r="N3305" s="10" t="s">
        <v>8269</v>
      </c>
      <c r="O3305" s="15" t="s">
        <v>8315</v>
      </c>
      <c r="P3305" s="10" t="s">
        <v>8316</v>
      </c>
      <c r="Q3305" s="10">
        <f t="shared" si="205"/>
        <v>116</v>
      </c>
      <c r="R3305" s="10">
        <f t="shared" si="204"/>
        <v>59.6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t="b">
        <v>1</v>
      </c>
      <c r="N3306" s="10" t="s">
        <v>8269</v>
      </c>
      <c r="O3306" s="15" t="s">
        <v>8315</v>
      </c>
      <c r="P3306" s="10" t="s">
        <v>8316</v>
      </c>
      <c r="Q3306" s="10">
        <f t="shared" si="205"/>
        <v>105</v>
      </c>
      <c r="R3306" s="10">
        <f t="shared" si="204"/>
        <v>89.59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t="b">
        <v>1</v>
      </c>
      <c r="N3307" s="10" t="s">
        <v>8269</v>
      </c>
      <c r="O3307" s="15" t="s">
        <v>8315</v>
      </c>
      <c r="P3307" s="10" t="s">
        <v>8316</v>
      </c>
      <c r="Q3307" s="10">
        <f t="shared" si="205"/>
        <v>102</v>
      </c>
      <c r="R3307" s="10">
        <f t="shared" si="204"/>
        <v>204.05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t="b">
        <v>1</v>
      </c>
      <c r="N3308" s="10" t="s">
        <v>8269</v>
      </c>
      <c r="O3308" s="15" t="s">
        <v>8315</v>
      </c>
      <c r="P3308" s="10" t="s">
        <v>8316</v>
      </c>
      <c r="Q3308" s="10">
        <f t="shared" si="205"/>
        <v>175</v>
      </c>
      <c r="R3308" s="10">
        <f t="shared" si="204"/>
        <v>48.7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t="b">
        <v>1</v>
      </c>
      <c r="N3309" s="10" t="s">
        <v>8269</v>
      </c>
      <c r="O3309" s="15" t="s">
        <v>8315</v>
      </c>
      <c r="P3309" s="10" t="s">
        <v>8316</v>
      </c>
      <c r="Q3309" s="10">
        <f t="shared" si="205"/>
        <v>107</v>
      </c>
      <c r="R3309" s="10">
        <f t="shared" si="204"/>
        <v>53.34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t="b">
        <v>1</v>
      </c>
      <c r="N3310" s="10" t="s">
        <v>8269</v>
      </c>
      <c r="O3310" s="15" t="s">
        <v>8315</v>
      </c>
      <c r="P3310" s="10" t="s">
        <v>8316</v>
      </c>
      <c r="Q3310" s="10">
        <f t="shared" si="205"/>
        <v>122</v>
      </c>
      <c r="R3310" s="10">
        <f t="shared" si="204"/>
        <v>75.09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t="b">
        <v>1</v>
      </c>
      <c r="N3311" s="10" t="s">
        <v>8269</v>
      </c>
      <c r="O3311" s="15" t="s">
        <v>8315</v>
      </c>
      <c r="P3311" s="10" t="s">
        <v>8316</v>
      </c>
      <c r="Q3311" s="10">
        <f t="shared" si="205"/>
        <v>159</v>
      </c>
      <c r="R3311" s="10">
        <f t="shared" si="204"/>
        <v>18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t="b">
        <v>1</v>
      </c>
      <c r="N3312" s="10" t="s">
        <v>8269</v>
      </c>
      <c r="O3312" s="15" t="s">
        <v>8315</v>
      </c>
      <c r="P3312" s="10" t="s">
        <v>8316</v>
      </c>
      <c r="Q3312" s="10">
        <f t="shared" si="205"/>
        <v>100</v>
      </c>
      <c r="R3312" s="10">
        <f t="shared" si="204"/>
        <v>209.84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t="b">
        <v>1</v>
      </c>
      <c r="N3313" s="10" t="s">
        <v>8269</v>
      </c>
      <c r="O3313" s="15" t="s">
        <v>8315</v>
      </c>
      <c r="P3313" s="10" t="s">
        <v>8316</v>
      </c>
      <c r="Q3313" s="10">
        <f t="shared" si="205"/>
        <v>110</v>
      </c>
      <c r="R3313" s="10">
        <f t="shared" si="204"/>
        <v>61.02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t="b">
        <v>1</v>
      </c>
      <c r="N3314" s="10" t="s">
        <v>8269</v>
      </c>
      <c r="O3314" s="15" t="s">
        <v>8315</v>
      </c>
      <c r="P3314" s="10" t="s">
        <v>8316</v>
      </c>
      <c r="Q3314" s="10">
        <f t="shared" si="205"/>
        <v>100</v>
      </c>
      <c r="R3314" s="10">
        <f t="shared" si="204"/>
        <v>61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t="b">
        <v>1</v>
      </c>
      <c r="N3315" s="10" t="s">
        <v>8269</v>
      </c>
      <c r="O3315" s="15" t="s">
        <v>8315</v>
      </c>
      <c r="P3315" s="10" t="s">
        <v>8316</v>
      </c>
      <c r="Q3315" s="10">
        <f t="shared" si="205"/>
        <v>116</v>
      </c>
      <c r="R3315" s="10">
        <f t="shared" si="204"/>
        <v>80.03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t="b">
        <v>1</v>
      </c>
      <c r="N3316" s="10" t="s">
        <v>8269</v>
      </c>
      <c r="O3316" s="15" t="s">
        <v>8315</v>
      </c>
      <c r="P3316" s="10" t="s">
        <v>8316</v>
      </c>
      <c r="Q3316" s="10">
        <f t="shared" si="205"/>
        <v>211</v>
      </c>
      <c r="R3316" s="10">
        <f t="shared" si="204"/>
        <v>29.07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t="b">
        <v>1</v>
      </c>
      <c r="N3317" s="10" t="s">
        <v>8269</v>
      </c>
      <c r="O3317" s="15" t="s">
        <v>8315</v>
      </c>
      <c r="P3317" s="10" t="s">
        <v>8316</v>
      </c>
      <c r="Q3317" s="10">
        <f t="shared" si="205"/>
        <v>110</v>
      </c>
      <c r="R3317" s="10">
        <f t="shared" si="204"/>
        <v>49.44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t="b">
        <v>1</v>
      </c>
      <c r="N3318" s="10" t="s">
        <v>8269</v>
      </c>
      <c r="O3318" s="15" t="s">
        <v>8315</v>
      </c>
      <c r="P3318" s="10" t="s">
        <v>8316</v>
      </c>
      <c r="Q3318" s="10">
        <f t="shared" si="205"/>
        <v>100</v>
      </c>
      <c r="R3318" s="10">
        <f t="shared" si="204"/>
        <v>93.98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t="b">
        <v>1</v>
      </c>
      <c r="N3319" s="10" t="s">
        <v>8269</v>
      </c>
      <c r="O3319" s="15" t="s">
        <v>8315</v>
      </c>
      <c r="P3319" s="10" t="s">
        <v>8316</v>
      </c>
      <c r="Q3319" s="10">
        <f t="shared" si="205"/>
        <v>106</v>
      </c>
      <c r="R3319" s="10">
        <f t="shared" si="204"/>
        <v>61.94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t="b">
        <v>1</v>
      </c>
      <c r="N3320" s="10" t="s">
        <v>8269</v>
      </c>
      <c r="O3320" s="15" t="s">
        <v>8315</v>
      </c>
      <c r="P3320" s="10" t="s">
        <v>8316</v>
      </c>
      <c r="Q3320" s="10">
        <f t="shared" si="205"/>
        <v>126</v>
      </c>
      <c r="R3320" s="10">
        <f t="shared" si="204"/>
        <v>78.5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t="b">
        <v>1</v>
      </c>
      <c r="N3321" s="10" t="s">
        <v>8269</v>
      </c>
      <c r="O3321" s="15" t="s">
        <v>8315</v>
      </c>
      <c r="P3321" s="10" t="s">
        <v>8316</v>
      </c>
      <c r="Q3321" s="10">
        <f t="shared" si="205"/>
        <v>108</v>
      </c>
      <c r="R3321" s="10">
        <f t="shared" si="204"/>
        <v>33.75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t="b">
        <v>1</v>
      </c>
      <c r="N3322" s="10" t="s">
        <v>8269</v>
      </c>
      <c r="O3322" s="15" t="s">
        <v>8315</v>
      </c>
      <c r="P3322" s="10" t="s">
        <v>8316</v>
      </c>
      <c r="Q3322" s="10">
        <f t="shared" si="205"/>
        <v>101</v>
      </c>
      <c r="R3322" s="10">
        <f t="shared" si="204"/>
        <v>66.45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t="b">
        <v>1</v>
      </c>
      <c r="N3323" s="10" t="s">
        <v>8269</v>
      </c>
      <c r="O3323" s="15" t="s">
        <v>8315</v>
      </c>
      <c r="P3323" s="10" t="s">
        <v>8316</v>
      </c>
      <c r="Q3323" s="10">
        <f t="shared" si="205"/>
        <v>107</v>
      </c>
      <c r="R3323" s="10">
        <f t="shared" si="204"/>
        <v>35.799999999999997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t="b">
        <v>1</v>
      </c>
      <c r="N3324" s="10" t="s">
        <v>8269</v>
      </c>
      <c r="O3324" s="15" t="s">
        <v>8315</v>
      </c>
      <c r="P3324" s="10" t="s">
        <v>8316</v>
      </c>
      <c r="Q3324" s="10">
        <f t="shared" si="205"/>
        <v>102</v>
      </c>
      <c r="R3324" s="10">
        <f t="shared" si="204"/>
        <v>145.65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t="b">
        <v>1</v>
      </c>
      <c r="N3325" s="10" t="s">
        <v>8269</v>
      </c>
      <c r="O3325" s="15" t="s">
        <v>8315</v>
      </c>
      <c r="P3325" s="10" t="s">
        <v>8316</v>
      </c>
      <c r="Q3325" s="10">
        <f t="shared" si="205"/>
        <v>126</v>
      </c>
      <c r="R3325" s="10">
        <f t="shared" si="204"/>
        <v>25.69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t="b">
        <v>1</v>
      </c>
      <c r="N3326" s="10" t="s">
        <v>8269</v>
      </c>
      <c r="O3326" s="15" t="s">
        <v>8315</v>
      </c>
      <c r="P3326" s="10" t="s">
        <v>8316</v>
      </c>
      <c r="Q3326" s="10">
        <f t="shared" si="205"/>
        <v>102</v>
      </c>
      <c r="R3326" s="10">
        <f t="shared" si="204"/>
        <v>152.5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t="b">
        <v>1</v>
      </c>
      <c r="N3327" s="10" t="s">
        <v>8269</v>
      </c>
      <c r="O3327" s="15" t="s">
        <v>8315</v>
      </c>
      <c r="P3327" s="10" t="s">
        <v>8316</v>
      </c>
      <c r="Q3327" s="10">
        <f t="shared" si="205"/>
        <v>113</v>
      </c>
      <c r="R3327" s="10">
        <f t="shared" si="204"/>
        <v>30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t="b">
        <v>1</v>
      </c>
      <c r="N3328" s="10" t="s">
        <v>8269</v>
      </c>
      <c r="O3328" s="15" t="s">
        <v>8315</v>
      </c>
      <c r="P3328" s="10" t="s">
        <v>8316</v>
      </c>
      <c r="Q3328" s="10">
        <f t="shared" si="205"/>
        <v>101</v>
      </c>
      <c r="R3328" s="10">
        <f t="shared" si="204"/>
        <v>142.28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t="b">
        <v>1</v>
      </c>
      <c r="N3329" s="10" t="s">
        <v>8269</v>
      </c>
      <c r="O3329" s="15" t="s">
        <v>8315</v>
      </c>
      <c r="P3329" s="10" t="s">
        <v>8316</v>
      </c>
      <c r="Q3329" s="10">
        <f t="shared" si="205"/>
        <v>101</v>
      </c>
      <c r="R3329" s="10">
        <f t="shared" si="204"/>
        <v>24.55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t="b">
        <v>1</v>
      </c>
      <c r="N3330" s="10" t="s">
        <v>8269</v>
      </c>
      <c r="O3330" s="15" t="s">
        <v>8315</v>
      </c>
      <c r="P3330" s="10" t="s">
        <v>8316</v>
      </c>
      <c r="Q3330" s="10">
        <f t="shared" si="205"/>
        <v>146</v>
      </c>
      <c r="R3330" s="10">
        <f t="shared" ref="R3330:R3393" si="208">IFERROR(ROUND(E3330/L3330,2),0)</f>
        <v>292.77999999999997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t="b">
        <v>1</v>
      </c>
      <c r="N3331" s="10" t="s">
        <v>8269</v>
      </c>
      <c r="O3331" s="15" t="s">
        <v>8315</v>
      </c>
      <c r="P3331" s="10" t="s">
        <v>8316</v>
      </c>
      <c r="Q3331" s="10">
        <f t="shared" ref="Q3331:Q3394" si="209">ROUND(E3331/D3331*100,0)</f>
        <v>117</v>
      </c>
      <c r="R3331" s="10">
        <f t="shared" si="208"/>
        <v>44.92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t="b">
        <v>1</v>
      </c>
      <c r="N3332" s="10" t="s">
        <v>8269</v>
      </c>
      <c r="O3332" s="15" t="s">
        <v>8315</v>
      </c>
      <c r="P3332" s="10" t="s">
        <v>8316</v>
      </c>
      <c r="Q3332" s="10">
        <f t="shared" si="209"/>
        <v>106</v>
      </c>
      <c r="R3332" s="10">
        <f t="shared" si="208"/>
        <v>23.1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t="b">
        <v>1</v>
      </c>
      <c r="N3333" s="10" t="s">
        <v>8269</v>
      </c>
      <c r="O3333" s="15" t="s">
        <v>8315</v>
      </c>
      <c r="P3333" s="10" t="s">
        <v>8316</v>
      </c>
      <c r="Q3333" s="10">
        <f t="shared" si="209"/>
        <v>105</v>
      </c>
      <c r="R3333" s="10">
        <f t="shared" si="208"/>
        <v>80.400000000000006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t="b">
        <v>1</v>
      </c>
      <c r="N3334" s="10" t="s">
        <v>8269</v>
      </c>
      <c r="O3334" s="15" t="s">
        <v>8315</v>
      </c>
      <c r="P3334" s="10" t="s">
        <v>8316</v>
      </c>
      <c r="Q3334" s="10">
        <f t="shared" si="209"/>
        <v>100</v>
      </c>
      <c r="R3334" s="10">
        <f t="shared" si="208"/>
        <v>72.290000000000006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t="b">
        <v>1</v>
      </c>
      <c r="N3335" s="10" t="s">
        <v>8269</v>
      </c>
      <c r="O3335" s="15" t="s">
        <v>8315</v>
      </c>
      <c r="P3335" s="10" t="s">
        <v>8316</v>
      </c>
      <c r="Q3335" s="10">
        <f t="shared" si="209"/>
        <v>105</v>
      </c>
      <c r="R3335" s="10">
        <f t="shared" si="208"/>
        <v>32.97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t="b">
        <v>1</v>
      </c>
      <c r="N3336" s="10" t="s">
        <v>8269</v>
      </c>
      <c r="O3336" s="15" t="s">
        <v>8315</v>
      </c>
      <c r="P3336" s="10" t="s">
        <v>8316</v>
      </c>
      <c r="Q3336" s="10">
        <f t="shared" si="209"/>
        <v>139</v>
      </c>
      <c r="R3336" s="10">
        <f t="shared" si="208"/>
        <v>116.65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t="b">
        <v>1</v>
      </c>
      <c r="N3337" s="10" t="s">
        <v>8269</v>
      </c>
      <c r="O3337" s="15" t="s">
        <v>8315</v>
      </c>
      <c r="P3337" s="10" t="s">
        <v>8316</v>
      </c>
      <c r="Q3337" s="10">
        <f t="shared" si="209"/>
        <v>100</v>
      </c>
      <c r="R3337" s="10">
        <f t="shared" si="208"/>
        <v>79.62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t="b">
        <v>1</v>
      </c>
      <c r="N3338" s="10" t="s">
        <v>8269</v>
      </c>
      <c r="O3338" s="15" t="s">
        <v>8315</v>
      </c>
      <c r="P3338" s="10" t="s">
        <v>8316</v>
      </c>
      <c r="Q3338" s="10">
        <f t="shared" si="209"/>
        <v>100</v>
      </c>
      <c r="R3338" s="10">
        <f t="shared" si="208"/>
        <v>27.78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t="b">
        <v>1</v>
      </c>
      <c r="N3339" s="10" t="s">
        <v>8269</v>
      </c>
      <c r="O3339" s="15" t="s">
        <v>8315</v>
      </c>
      <c r="P3339" s="10" t="s">
        <v>8316</v>
      </c>
      <c r="Q3339" s="10">
        <f t="shared" si="209"/>
        <v>110</v>
      </c>
      <c r="R3339" s="10">
        <f t="shared" si="208"/>
        <v>81.03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t="b">
        <v>1</v>
      </c>
      <c r="N3340" s="10" t="s">
        <v>8269</v>
      </c>
      <c r="O3340" s="15" t="s">
        <v>8315</v>
      </c>
      <c r="P3340" s="10" t="s">
        <v>8316</v>
      </c>
      <c r="Q3340" s="10">
        <f t="shared" si="209"/>
        <v>102</v>
      </c>
      <c r="R3340" s="10">
        <f t="shared" si="208"/>
        <v>136.85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t="b">
        <v>1</v>
      </c>
      <c r="N3341" s="10" t="s">
        <v>8269</v>
      </c>
      <c r="O3341" s="15" t="s">
        <v>8315</v>
      </c>
      <c r="P3341" s="10" t="s">
        <v>8316</v>
      </c>
      <c r="Q3341" s="10">
        <f t="shared" si="209"/>
        <v>104</v>
      </c>
      <c r="R3341" s="10">
        <f t="shared" si="208"/>
        <v>177.62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t="b">
        <v>1</v>
      </c>
      <c r="N3342" s="10" t="s">
        <v>8269</v>
      </c>
      <c r="O3342" s="15" t="s">
        <v>8315</v>
      </c>
      <c r="P3342" s="10" t="s">
        <v>8316</v>
      </c>
      <c r="Q3342" s="10">
        <f t="shared" si="209"/>
        <v>138</v>
      </c>
      <c r="R3342" s="10">
        <f t="shared" si="208"/>
        <v>109.08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t="b">
        <v>1</v>
      </c>
      <c r="N3343" s="10" t="s">
        <v>8269</v>
      </c>
      <c r="O3343" s="15" t="s">
        <v>8315</v>
      </c>
      <c r="P3343" s="10" t="s">
        <v>8316</v>
      </c>
      <c r="Q3343" s="10">
        <f t="shared" si="209"/>
        <v>100</v>
      </c>
      <c r="R3343" s="10">
        <f t="shared" si="208"/>
        <v>119.64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t="b">
        <v>1</v>
      </c>
      <c r="N3344" s="10" t="s">
        <v>8269</v>
      </c>
      <c r="O3344" s="15" t="s">
        <v>8315</v>
      </c>
      <c r="P3344" s="10" t="s">
        <v>8316</v>
      </c>
      <c r="Q3344" s="10">
        <f t="shared" si="209"/>
        <v>102</v>
      </c>
      <c r="R3344" s="10">
        <f t="shared" si="208"/>
        <v>78.209999999999994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t="b">
        <v>1</v>
      </c>
      <c r="N3345" s="10" t="s">
        <v>8269</v>
      </c>
      <c r="O3345" s="15" t="s">
        <v>8315</v>
      </c>
      <c r="P3345" s="10" t="s">
        <v>8316</v>
      </c>
      <c r="Q3345" s="10">
        <f t="shared" si="209"/>
        <v>171</v>
      </c>
      <c r="R3345" s="10">
        <f t="shared" si="208"/>
        <v>52.17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t="b">
        <v>1</v>
      </c>
      <c r="N3346" s="10" t="s">
        <v>8269</v>
      </c>
      <c r="O3346" s="15" t="s">
        <v>8315</v>
      </c>
      <c r="P3346" s="10" t="s">
        <v>8316</v>
      </c>
      <c r="Q3346" s="10">
        <f t="shared" si="209"/>
        <v>101</v>
      </c>
      <c r="R3346" s="10">
        <f t="shared" si="208"/>
        <v>114.13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t="b">
        <v>1</v>
      </c>
      <c r="N3347" s="10" t="s">
        <v>8269</v>
      </c>
      <c r="O3347" s="15" t="s">
        <v>8315</v>
      </c>
      <c r="P3347" s="10" t="s">
        <v>8316</v>
      </c>
      <c r="Q3347" s="10">
        <f t="shared" si="209"/>
        <v>130</v>
      </c>
      <c r="R3347" s="10">
        <f t="shared" si="208"/>
        <v>50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t="b">
        <v>1</v>
      </c>
      <c r="N3348" s="10" t="s">
        <v>8269</v>
      </c>
      <c r="O3348" s="15" t="s">
        <v>8315</v>
      </c>
      <c r="P3348" s="10" t="s">
        <v>8316</v>
      </c>
      <c r="Q3348" s="10">
        <f t="shared" si="209"/>
        <v>110</v>
      </c>
      <c r="R3348" s="10">
        <f t="shared" si="208"/>
        <v>91.67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t="b">
        <v>1</v>
      </c>
      <c r="N3349" s="10" t="s">
        <v>8269</v>
      </c>
      <c r="O3349" s="15" t="s">
        <v>8315</v>
      </c>
      <c r="P3349" s="10" t="s">
        <v>8316</v>
      </c>
      <c r="Q3349" s="10">
        <f t="shared" si="209"/>
        <v>119</v>
      </c>
      <c r="R3349" s="10">
        <f t="shared" si="208"/>
        <v>108.59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t="b">
        <v>1</v>
      </c>
      <c r="N3350" s="10" t="s">
        <v>8269</v>
      </c>
      <c r="O3350" s="15" t="s">
        <v>8315</v>
      </c>
      <c r="P3350" s="10" t="s">
        <v>8316</v>
      </c>
      <c r="Q3350" s="10">
        <f t="shared" si="209"/>
        <v>100</v>
      </c>
      <c r="R3350" s="10">
        <f t="shared" si="208"/>
        <v>69.819999999999993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t="b">
        <v>1</v>
      </c>
      <c r="N3351" s="10" t="s">
        <v>8269</v>
      </c>
      <c r="O3351" s="15" t="s">
        <v>8315</v>
      </c>
      <c r="P3351" s="10" t="s">
        <v>8316</v>
      </c>
      <c r="Q3351" s="10">
        <f t="shared" si="209"/>
        <v>153</v>
      </c>
      <c r="R3351" s="10">
        <f t="shared" si="208"/>
        <v>109.57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t="b">
        <v>1</v>
      </c>
      <c r="N3352" s="10" t="s">
        <v>8269</v>
      </c>
      <c r="O3352" s="15" t="s">
        <v>8315</v>
      </c>
      <c r="P3352" s="10" t="s">
        <v>8316</v>
      </c>
      <c r="Q3352" s="10">
        <f t="shared" si="209"/>
        <v>104</v>
      </c>
      <c r="R3352" s="10">
        <f t="shared" si="208"/>
        <v>71.67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t="b">
        <v>1</v>
      </c>
      <c r="N3353" s="10" t="s">
        <v>8269</v>
      </c>
      <c r="O3353" s="15" t="s">
        <v>8315</v>
      </c>
      <c r="P3353" s="10" t="s">
        <v>8316</v>
      </c>
      <c r="Q3353" s="10">
        <f t="shared" si="209"/>
        <v>101</v>
      </c>
      <c r="R3353" s="10">
        <f t="shared" si="208"/>
        <v>93.61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t="b">
        <v>1</v>
      </c>
      <c r="N3354" s="10" t="s">
        <v>8269</v>
      </c>
      <c r="O3354" s="15" t="s">
        <v>8315</v>
      </c>
      <c r="P3354" s="10" t="s">
        <v>8316</v>
      </c>
      <c r="Q3354" s="10">
        <f t="shared" si="209"/>
        <v>108</v>
      </c>
      <c r="R3354" s="10">
        <f t="shared" si="208"/>
        <v>76.8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t="b">
        <v>1</v>
      </c>
      <c r="N3355" s="10" t="s">
        <v>8269</v>
      </c>
      <c r="O3355" s="15" t="s">
        <v>8315</v>
      </c>
      <c r="P3355" s="10" t="s">
        <v>8316</v>
      </c>
      <c r="Q3355" s="10">
        <f t="shared" si="209"/>
        <v>315</v>
      </c>
      <c r="R3355" s="10">
        <f t="shared" si="208"/>
        <v>35.799999999999997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t="b">
        <v>1</v>
      </c>
      <c r="N3356" s="10" t="s">
        <v>8269</v>
      </c>
      <c r="O3356" s="15" t="s">
        <v>8315</v>
      </c>
      <c r="P3356" s="10" t="s">
        <v>8316</v>
      </c>
      <c r="Q3356" s="10">
        <f t="shared" si="209"/>
        <v>102</v>
      </c>
      <c r="R3356" s="10">
        <f t="shared" si="208"/>
        <v>55.6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t="b">
        <v>1</v>
      </c>
      <c r="N3357" s="10" t="s">
        <v>8269</v>
      </c>
      <c r="O3357" s="15" t="s">
        <v>8315</v>
      </c>
      <c r="P3357" s="10" t="s">
        <v>8316</v>
      </c>
      <c r="Q3357" s="10">
        <f t="shared" si="209"/>
        <v>126</v>
      </c>
      <c r="R3357" s="10">
        <f t="shared" si="208"/>
        <v>147.33000000000001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t="b">
        <v>1</v>
      </c>
      <c r="N3358" s="10" t="s">
        <v>8269</v>
      </c>
      <c r="O3358" s="15" t="s">
        <v>8315</v>
      </c>
      <c r="P3358" s="10" t="s">
        <v>8316</v>
      </c>
      <c r="Q3358" s="10">
        <f t="shared" si="209"/>
        <v>101</v>
      </c>
      <c r="R3358" s="10">
        <f t="shared" si="208"/>
        <v>56.33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t="b">
        <v>1</v>
      </c>
      <c r="N3359" s="10" t="s">
        <v>8269</v>
      </c>
      <c r="O3359" s="15" t="s">
        <v>8315</v>
      </c>
      <c r="P3359" s="10" t="s">
        <v>8316</v>
      </c>
      <c r="Q3359" s="10">
        <f t="shared" si="209"/>
        <v>101</v>
      </c>
      <c r="R3359" s="10">
        <f t="shared" si="208"/>
        <v>96.19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t="b">
        <v>1</v>
      </c>
      <c r="N3360" s="10" t="s">
        <v>8269</v>
      </c>
      <c r="O3360" s="15" t="s">
        <v>8315</v>
      </c>
      <c r="P3360" s="10" t="s">
        <v>8316</v>
      </c>
      <c r="Q3360" s="10">
        <f t="shared" si="209"/>
        <v>103</v>
      </c>
      <c r="R3360" s="10">
        <f t="shared" si="208"/>
        <v>63.57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t="b">
        <v>1</v>
      </c>
      <c r="N3361" s="10" t="s">
        <v>8269</v>
      </c>
      <c r="O3361" s="15" t="s">
        <v>8315</v>
      </c>
      <c r="P3361" s="10" t="s">
        <v>8316</v>
      </c>
      <c r="Q3361" s="10">
        <f t="shared" si="209"/>
        <v>106</v>
      </c>
      <c r="R3361" s="10">
        <f t="shared" si="208"/>
        <v>184.78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t="b">
        <v>1</v>
      </c>
      <c r="N3362" s="10" t="s">
        <v>8269</v>
      </c>
      <c r="O3362" s="15" t="s">
        <v>8315</v>
      </c>
      <c r="P3362" s="10" t="s">
        <v>8316</v>
      </c>
      <c r="Q3362" s="10">
        <f t="shared" si="209"/>
        <v>101</v>
      </c>
      <c r="R3362" s="10">
        <f t="shared" si="208"/>
        <v>126.72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t="b">
        <v>1</v>
      </c>
      <c r="N3363" s="10" t="s">
        <v>8269</v>
      </c>
      <c r="O3363" s="15" t="s">
        <v>8315</v>
      </c>
      <c r="P3363" s="10" t="s">
        <v>8316</v>
      </c>
      <c r="Q3363" s="10">
        <f t="shared" si="209"/>
        <v>113</v>
      </c>
      <c r="R3363" s="10">
        <f t="shared" si="208"/>
        <v>83.43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t="b">
        <v>1</v>
      </c>
      <c r="N3364" s="10" t="s">
        <v>8269</v>
      </c>
      <c r="O3364" s="15" t="s">
        <v>8315</v>
      </c>
      <c r="P3364" s="10" t="s">
        <v>8316</v>
      </c>
      <c r="Q3364" s="10">
        <f t="shared" si="209"/>
        <v>218</v>
      </c>
      <c r="R3364" s="10">
        <f t="shared" si="208"/>
        <v>54.5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t="b">
        <v>1</v>
      </c>
      <c r="N3365" s="10" t="s">
        <v>8269</v>
      </c>
      <c r="O3365" s="15" t="s">
        <v>8315</v>
      </c>
      <c r="P3365" s="10" t="s">
        <v>8316</v>
      </c>
      <c r="Q3365" s="10">
        <f t="shared" si="209"/>
        <v>101</v>
      </c>
      <c r="R3365" s="10">
        <f t="shared" si="208"/>
        <v>302.31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t="b">
        <v>1</v>
      </c>
      <c r="N3366" s="10" t="s">
        <v>8269</v>
      </c>
      <c r="O3366" s="15" t="s">
        <v>8315</v>
      </c>
      <c r="P3366" s="10" t="s">
        <v>8316</v>
      </c>
      <c r="Q3366" s="10">
        <f t="shared" si="209"/>
        <v>106</v>
      </c>
      <c r="R3366" s="10">
        <f t="shared" si="208"/>
        <v>44.14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t="b">
        <v>1</v>
      </c>
      <c r="N3367" s="10" t="s">
        <v>8269</v>
      </c>
      <c r="O3367" s="15" t="s">
        <v>8315</v>
      </c>
      <c r="P3367" s="10" t="s">
        <v>8316</v>
      </c>
      <c r="Q3367" s="10">
        <f t="shared" si="209"/>
        <v>104</v>
      </c>
      <c r="R3367" s="10">
        <f t="shared" si="208"/>
        <v>866.67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t="b">
        <v>1</v>
      </c>
      <c r="N3368" s="10" t="s">
        <v>8269</v>
      </c>
      <c r="O3368" s="15" t="s">
        <v>8315</v>
      </c>
      <c r="P3368" s="10" t="s">
        <v>8316</v>
      </c>
      <c r="Q3368" s="10">
        <f t="shared" si="209"/>
        <v>221</v>
      </c>
      <c r="R3368" s="10">
        <f t="shared" si="208"/>
        <v>61.39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t="b">
        <v>1</v>
      </c>
      <c r="N3369" s="10" t="s">
        <v>8269</v>
      </c>
      <c r="O3369" s="15" t="s">
        <v>8315</v>
      </c>
      <c r="P3369" s="10" t="s">
        <v>8316</v>
      </c>
      <c r="Q3369" s="10">
        <f t="shared" si="209"/>
        <v>119</v>
      </c>
      <c r="R3369" s="10">
        <f t="shared" si="208"/>
        <v>29.67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t="b">
        <v>1</v>
      </c>
      <c r="N3370" s="10" t="s">
        <v>8269</v>
      </c>
      <c r="O3370" s="15" t="s">
        <v>8315</v>
      </c>
      <c r="P3370" s="10" t="s">
        <v>8316</v>
      </c>
      <c r="Q3370" s="10">
        <f t="shared" si="209"/>
        <v>105</v>
      </c>
      <c r="R3370" s="10">
        <f t="shared" si="208"/>
        <v>45.48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t="b">
        <v>1</v>
      </c>
      <c r="N3371" s="10" t="s">
        <v>8269</v>
      </c>
      <c r="O3371" s="15" t="s">
        <v>8315</v>
      </c>
      <c r="P3371" s="10" t="s">
        <v>8316</v>
      </c>
      <c r="Q3371" s="10">
        <f t="shared" si="209"/>
        <v>104</v>
      </c>
      <c r="R3371" s="10">
        <f t="shared" si="208"/>
        <v>96.2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t="b">
        <v>1</v>
      </c>
      <c r="N3372" s="10" t="s">
        <v>8269</v>
      </c>
      <c r="O3372" s="15" t="s">
        <v>8315</v>
      </c>
      <c r="P3372" s="10" t="s">
        <v>8316</v>
      </c>
      <c r="Q3372" s="10">
        <f t="shared" si="209"/>
        <v>118</v>
      </c>
      <c r="R3372" s="10">
        <f t="shared" si="208"/>
        <v>67.92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t="b">
        <v>1</v>
      </c>
      <c r="N3373" s="10" t="s">
        <v>8269</v>
      </c>
      <c r="O3373" s="15" t="s">
        <v>8315</v>
      </c>
      <c r="P3373" s="10" t="s">
        <v>8316</v>
      </c>
      <c r="Q3373" s="10">
        <f t="shared" si="209"/>
        <v>139</v>
      </c>
      <c r="R3373" s="10">
        <f t="shared" si="208"/>
        <v>30.78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t="b">
        <v>1</v>
      </c>
      <c r="N3374" s="10" t="s">
        <v>8269</v>
      </c>
      <c r="O3374" s="15" t="s">
        <v>8315</v>
      </c>
      <c r="P3374" s="10" t="s">
        <v>8316</v>
      </c>
      <c r="Q3374" s="10">
        <f t="shared" si="209"/>
        <v>104</v>
      </c>
      <c r="R3374" s="10">
        <f t="shared" si="208"/>
        <v>38.33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t="b">
        <v>1</v>
      </c>
      <c r="N3375" s="10" t="s">
        <v>8269</v>
      </c>
      <c r="O3375" s="15" t="s">
        <v>8315</v>
      </c>
      <c r="P3375" s="10" t="s">
        <v>8316</v>
      </c>
      <c r="Q3375" s="10">
        <f t="shared" si="209"/>
        <v>100</v>
      </c>
      <c r="R3375" s="10">
        <f t="shared" si="208"/>
        <v>66.83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t="b">
        <v>1</v>
      </c>
      <c r="N3376" s="10" t="s">
        <v>8269</v>
      </c>
      <c r="O3376" s="15" t="s">
        <v>8315</v>
      </c>
      <c r="P3376" s="10" t="s">
        <v>8316</v>
      </c>
      <c r="Q3376" s="10">
        <f t="shared" si="209"/>
        <v>107</v>
      </c>
      <c r="R3376" s="10">
        <f t="shared" si="208"/>
        <v>71.73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t="b">
        <v>1</v>
      </c>
      <c r="N3377" s="10" t="s">
        <v>8269</v>
      </c>
      <c r="O3377" s="15" t="s">
        <v>8315</v>
      </c>
      <c r="P3377" s="10" t="s">
        <v>8316</v>
      </c>
      <c r="Q3377" s="10">
        <f t="shared" si="209"/>
        <v>100</v>
      </c>
      <c r="R3377" s="10">
        <f t="shared" si="208"/>
        <v>176.47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t="b">
        <v>1</v>
      </c>
      <c r="N3378" s="10" t="s">
        <v>8269</v>
      </c>
      <c r="O3378" s="15" t="s">
        <v>8315</v>
      </c>
      <c r="P3378" s="10" t="s">
        <v>8316</v>
      </c>
      <c r="Q3378" s="10">
        <f t="shared" si="209"/>
        <v>100</v>
      </c>
      <c r="R3378" s="10">
        <f t="shared" si="208"/>
        <v>421.11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t="b">
        <v>1</v>
      </c>
      <c r="N3379" s="10" t="s">
        <v>8269</v>
      </c>
      <c r="O3379" s="15" t="s">
        <v>8315</v>
      </c>
      <c r="P3379" s="10" t="s">
        <v>8316</v>
      </c>
      <c r="Q3379" s="10">
        <f t="shared" si="209"/>
        <v>101</v>
      </c>
      <c r="R3379" s="10">
        <f t="shared" si="208"/>
        <v>104.99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t="b">
        <v>1</v>
      </c>
      <c r="N3380" s="10" t="s">
        <v>8269</v>
      </c>
      <c r="O3380" s="15" t="s">
        <v>8315</v>
      </c>
      <c r="P3380" s="10" t="s">
        <v>8316</v>
      </c>
      <c r="Q3380" s="10">
        <f t="shared" si="209"/>
        <v>108</v>
      </c>
      <c r="R3380" s="10">
        <f t="shared" si="208"/>
        <v>28.19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t="b">
        <v>1</v>
      </c>
      <c r="N3381" s="10" t="s">
        <v>8269</v>
      </c>
      <c r="O3381" s="15" t="s">
        <v>8315</v>
      </c>
      <c r="P3381" s="10" t="s">
        <v>8316</v>
      </c>
      <c r="Q3381" s="10">
        <f t="shared" si="209"/>
        <v>104</v>
      </c>
      <c r="R3381" s="10">
        <f t="shared" si="208"/>
        <v>54.55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t="b">
        <v>1</v>
      </c>
      <c r="N3382" s="10" t="s">
        <v>8269</v>
      </c>
      <c r="O3382" s="15" t="s">
        <v>8315</v>
      </c>
      <c r="P3382" s="10" t="s">
        <v>8316</v>
      </c>
      <c r="Q3382" s="10">
        <f t="shared" si="209"/>
        <v>104</v>
      </c>
      <c r="R3382" s="10">
        <f t="shared" si="208"/>
        <v>111.89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t="b">
        <v>1</v>
      </c>
      <c r="N3383" s="10" t="s">
        <v>8269</v>
      </c>
      <c r="O3383" s="15" t="s">
        <v>8315</v>
      </c>
      <c r="P3383" s="10" t="s">
        <v>8316</v>
      </c>
      <c r="Q3383" s="10">
        <f t="shared" si="209"/>
        <v>102</v>
      </c>
      <c r="R3383" s="10">
        <f t="shared" si="208"/>
        <v>85.21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t="b">
        <v>1</v>
      </c>
      <c r="N3384" s="10" t="s">
        <v>8269</v>
      </c>
      <c r="O3384" s="15" t="s">
        <v>8315</v>
      </c>
      <c r="P3384" s="10" t="s">
        <v>8316</v>
      </c>
      <c r="Q3384" s="10">
        <f t="shared" si="209"/>
        <v>101</v>
      </c>
      <c r="R3384" s="10">
        <f t="shared" si="208"/>
        <v>76.650000000000006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t="b">
        <v>1</v>
      </c>
      <c r="N3385" s="10" t="s">
        <v>8269</v>
      </c>
      <c r="O3385" s="15" t="s">
        <v>8315</v>
      </c>
      <c r="P3385" s="10" t="s">
        <v>8316</v>
      </c>
      <c r="Q3385" s="10">
        <f t="shared" si="209"/>
        <v>112</v>
      </c>
      <c r="R3385" s="10">
        <f t="shared" si="208"/>
        <v>65.17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t="b">
        <v>1</v>
      </c>
      <c r="N3386" s="10" t="s">
        <v>8269</v>
      </c>
      <c r="O3386" s="15" t="s">
        <v>8315</v>
      </c>
      <c r="P3386" s="10" t="s">
        <v>8316</v>
      </c>
      <c r="Q3386" s="10">
        <f t="shared" si="209"/>
        <v>100</v>
      </c>
      <c r="R3386" s="10">
        <f t="shared" si="208"/>
        <v>93.76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t="b">
        <v>1</v>
      </c>
      <c r="N3387" s="10" t="s">
        <v>8269</v>
      </c>
      <c r="O3387" s="15" t="s">
        <v>8315</v>
      </c>
      <c r="P3387" s="10" t="s">
        <v>8316</v>
      </c>
      <c r="Q3387" s="10">
        <f t="shared" si="209"/>
        <v>100</v>
      </c>
      <c r="R3387" s="10">
        <f t="shared" si="208"/>
        <v>133.33000000000001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t="b">
        <v>1</v>
      </c>
      <c r="N3388" s="10" t="s">
        <v>8269</v>
      </c>
      <c r="O3388" s="15" t="s">
        <v>8315</v>
      </c>
      <c r="P3388" s="10" t="s">
        <v>8316</v>
      </c>
      <c r="Q3388" s="10">
        <f t="shared" si="209"/>
        <v>105</v>
      </c>
      <c r="R3388" s="10">
        <f t="shared" si="208"/>
        <v>51.22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t="b">
        <v>1</v>
      </c>
      <c r="N3389" s="10" t="s">
        <v>8269</v>
      </c>
      <c r="O3389" s="15" t="s">
        <v>8315</v>
      </c>
      <c r="P3389" s="10" t="s">
        <v>8316</v>
      </c>
      <c r="Q3389" s="10">
        <f t="shared" si="209"/>
        <v>117</v>
      </c>
      <c r="R3389" s="10">
        <f t="shared" si="208"/>
        <v>100.17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t="b">
        <v>1</v>
      </c>
      <c r="N3390" s="10" t="s">
        <v>8269</v>
      </c>
      <c r="O3390" s="15" t="s">
        <v>8315</v>
      </c>
      <c r="P3390" s="10" t="s">
        <v>8316</v>
      </c>
      <c r="Q3390" s="10">
        <f t="shared" si="209"/>
        <v>104</v>
      </c>
      <c r="R3390" s="10">
        <f t="shared" si="208"/>
        <v>34.6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t="b">
        <v>1</v>
      </c>
      <c r="N3391" s="10" t="s">
        <v>8269</v>
      </c>
      <c r="O3391" s="15" t="s">
        <v>8315</v>
      </c>
      <c r="P3391" s="10" t="s">
        <v>8316</v>
      </c>
      <c r="Q3391" s="10">
        <f t="shared" si="209"/>
        <v>115</v>
      </c>
      <c r="R3391" s="10">
        <f t="shared" si="208"/>
        <v>184.68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t="b">
        <v>1</v>
      </c>
      <c r="N3392" s="10" t="s">
        <v>8269</v>
      </c>
      <c r="O3392" s="15" t="s">
        <v>8315</v>
      </c>
      <c r="P3392" s="10" t="s">
        <v>8316</v>
      </c>
      <c r="Q3392" s="10">
        <f t="shared" si="209"/>
        <v>102</v>
      </c>
      <c r="R3392" s="10">
        <f t="shared" si="208"/>
        <v>69.819999999999993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t="b">
        <v>1</v>
      </c>
      <c r="N3393" s="10" t="s">
        <v>8269</v>
      </c>
      <c r="O3393" s="15" t="s">
        <v>8315</v>
      </c>
      <c r="P3393" s="10" t="s">
        <v>8316</v>
      </c>
      <c r="Q3393" s="10">
        <f t="shared" si="209"/>
        <v>223</v>
      </c>
      <c r="R3393" s="10">
        <f t="shared" si="208"/>
        <v>61.94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t="b">
        <v>1</v>
      </c>
      <c r="N3394" s="10" t="s">
        <v>8269</v>
      </c>
      <c r="O3394" s="15" t="s">
        <v>8315</v>
      </c>
      <c r="P3394" s="10" t="s">
        <v>8316</v>
      </c>
      <c r="Q3394" s="10">
        <f t="shared" si="209"/>
        <v>100</v>
      </c>
      <c r="R3394" s="10">
        <f t="shared" ref="R3394:R3457" si="212">IFERROR(ROUND(E3394/L3394,2),0)</f>
        <v>41.67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t="b">
        <v>1</v>
      </c>
      <c r="N3395" s="10" t="s">
        <v>8269</v>
      </c>
      <c r="O3395" s="15" t="s">
        <v>8315</v>
      </c>
      <c r="P3395" s="10" t="s">
        <v>8316</v>
      </c>
      <c r="Q3395" s="10">
        <f t="shared" ref="Q3395:Q3458" si="213">ROUND(E3395/D3395*100,0)</f>
        <v>106</v>
      </c>
      <c r="R3395" s="10">
        <f t="shared" si="212"/>
        <v>36.07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t="b">
        <v>1</v>
      </c>
      <c r="N3396" s="10" t="s">
        <v>8269</v>
      </c>
      <c r="O3396" s="15" t="s">
        <v>8315</v>
      </c>
      <c r="P3396" s="10" t="s">
        <v>8316</v>
      </c>
      <c r="Q3396" s="10">
        <f t="shared" si="213"/>
        <v>142</v>
      </c>
      <c r="R3396" s="10">
        <f t="shared" si="212"/>
        <v>29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t="b">
        <v>1</v>
      </c>
      <c r="N3397" s="10" t="s">
        <v>8269</v>
      </c>
      <c r="O3397" s="15" t="s">
        <v>8315</v>
      </c>
      <c r="P3397" s="10" t="s">
        <v>8316</v>
      </c>
      <c r="Q3397" s="10">
        <f t="shared" si="213"/>
        <v>184</v>
      </c>
      <c r="R3397" s="10">
        <f t="shared" si="212"/>
        <v>24.21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t="b">
        <v>1</v>
      </c>
      <c r="N3398" s="10" t="s">
        <v>8269</v>
      </c>
      <c r="O3398" s="15" t="s">
        <v>8315</v>
      </c>
      <c r="P3398" s="10" t="s">
        <v>8316</v>
      </c>
      <c r="Q3398" s="10">
        <f t="shared" si="213"/>
        <v>104</v>
      </c>
      <c r="R3398" s="10">
        <f t="shared" si="212"/>
        <v>55.89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t="b">
        <v>1</v>
      </c>
      <c r="N3399" s="10" t="s">
        <v>8269</v>
      </c>
      <c r="O3399" s="15" t="s">
        <v>8315</v>
      </c>
      <c r="P3399" s="10" t="s">
        <v>8316</v>
      </c>
      <c r="Q3399" s="10">
        <f t="shared" si="213"/>
        <v>112</v>
      </c>
      <c r="R3399" s="10">
        <f t="shared" si="212"/>
        <v>11.67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t="b">
        <v>1</v>
      </c>
      <c r="N3400" s="10" t="s">
        <v>8269</v>
      </c>
      <c r="O3400" s="15" t="s">
        <v>8315</v>
      </c>
      <c r="P3400" s="10" t="s">
        <v>8316</v>
      </c>
      <c r="Q3400" s="10">
        <f t="shared" si="213"/>
        <v>111</v>
      </c>
      <c r="R3400" s="10">
        <f t="shared" si="212"/>
        <v>68.349999999999994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t="b">
        <v>1</v>
      </c>
      <c r="N3401" s="10" t="s">
        <v>8269</v>
      </c>
      <c r="O3401" s="15" t="s">
        <v>8315</v>
      </c>
      <c r="P3401" s="10" t="s">
        <v>8316</v>
      </c>
      <c r="Q3401" s="10">
        <f t="shared" si="213"/>
        <v>104</v>
      </c>
      <c r="R3401" s="10">
        <f t="shared" si="212"/>
        <v>27.07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t="b">
        <v>1</v>
      </c>
      <c r="N3402" s="10" t="s">
        <v>8269</v>
      </c>
      <c r="O3402" s="15" t="s">
        <v>8315</v>
      </c>
      <c r="P3402" s="10" t="s">
        <v>8316</v>
      </c>
      <c r="Q3402" s="10">
        <f t="shared" si="213"/>
        <v>100</v>
      </c>
      <c r="R3402" s="10">
        <f t="shared" si="212"/>
        <v>118.13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t="b">
        <v>1</v>
      </c>
      <c r="N3403" s="10" t="s">
        <v>8269</v>
      </c>
      <c r="O3403" s="15" t="s">
        <v>8315</v>
      </c>
      <c r="P3403" s="10" t="s">
        <v>8316</v>
      </c>
      <c r="Q3403" s="10">
        <f t="shared" si="213"/>
        <v>102</v>
      </c>
      <c r="R3403" s="10">
        <f t="shared" si="212"/>
        <v>44.76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t="b">
        <v>1</v>
      </c>
      <c r="N3404" s="10" t="s">
        <v>8269</v>
      </c>
      <c r="O3404" s="15" t="s">
        <v>8315</v>
      </c>
      <c r="P3404" s="10" t="s">
        <v>8316</v>
      </c>
      <c r="Q3404" s="10">
        <f t="shared" si="213"/>
        <v>110</v>
      </c>
      <c r="R3404" s="10">
        <f t="shared" si="212"/>
        <v>99.79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t="b">
        <v>1</v>
      </c>
      <c r="N3405" s="10" t="s">
        <v>8269</v>
      </c>
      <c r="O3405" s="15" t="s">
        <v>8315</v>
      </c>
      <c r="P3405" s="10" t="s">
        <v>8316</v>
      </c>
      <c r="Q3405" s="10">
        <f t="shared" si="213"/>
        <v>100</v>
      </c>
      <c r="R3405" s="10">
        <f t="shared" si="212"/>
        <v>117.65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t="b">
        <v>1</v>
      </c>
      <c r="N3406" s="10" t="s">
        <v>8269</v>
      </c>
      <c r="O3406" s="15" t="s">
        <v>8315</v>
      </c>
      <c r="P3406" s="10" t="s">
        <v>8316</v>
      </c>
      <c r="Q3406" s="10">
        <f t="shared" si="213"/>
        <v>122</v>
      </c>
      <c r="R3406" s="10">
        <f t="shared" si="212"/>
        <v>203.33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t="b">
        <v>1</v>
      </c>
      <c r="N3407" s="10" t="s">
        <v>8269</v>
      </c>
      <c r="O3407" s="15" t="s">
        <v>8315</v>
      </c>
      <c r="P3407" s="10" t="s">
        <v>8316</v>
      </c>
      <c r="Q3407" s="10">
        <f t="shared" si="213"/>
        <v>138</v>
      </c>
      <c r="R3407" s="10">
        <f t="shared" si="212"/>
        <v>28.32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t="b">
        <v>1</v>
      </c>
      <c r="N3408" s="10" t="s">
        <v>8269</v>
      </c>
      <c r="O3408" s="15" t="s">
        <v>8315</v>
      </c>
      <c r="P3408" s="10" t="s">
        <v>8316</v>
      </c>
      <c r="Q3408" s="10">
        <f t="shared" si="213"/>
        <v>100</v>
      </c>
      <c r="R3408" s="10">
        <f t="shared" si="212"/>
        <v>110.23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t="b">
        <v>1</v>
      </c>
      <c r="N3409" s="10" t="s">
        <v>8269</v>
      </c>
      <c r="O3409" s="15" t="s">
        <v>8315</v>
      </c>
      <c r="P3409" s="10" t="s">
        <v>8316</v>
      </c>
      <c r="Q3409" s="10">
        <f t="shared" si="213"/>
        <v>107</v>
      </c>
      <c r="R3409" s="10">
        <f t="shared" si="212"/>
        <v>31.97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t="b">
        <v>1</v>
      </c>
      <c r="N3410" s="10" t="s">
        <v>8269</v>
      </c>
      <c r="O3410" s="15" t="s">
        <v>8315</v>
      </c>
      <c r="P3410" s="10" t="s">
        <v>8316</v>
      </c>
      <c r="Q3410" s="10">
        <f t="shared" si="213"/>
        <v>211</v>
      </c>
      <c r="R3410" s="10">
        <f t="shared" si="212"/>
        <v>58.61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t="b">
        <v>1</v>
      </c>
      <c r="N3411" s="10" t="s">
        <v>8269</v>
      </c>
      <c r="O3411" s="15" t="s">
        <v>8315</v>
      </c>
      <c r="P3411" s="10" t="s">
        <v>8316</v>
      </c>
      <c r="Q3411" s="10">
        <f t="shared" si="213"/>
        <v>124</v>
      </c>
      <c r="R3411" s="10">
        <f t="shared" si="212"/>
        <v>29.43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t="b">
        <v>1</v>
      </c>
      <c r="N3412" s="10" t="s">
        <v>8269</v>
      </c>
      <c r="O3412" s="15" t="s">
        <v>8315</v>
      </c>
      <c r="P3412" s="10" t="s">
        <v>8316</v>
      </c>
      <c r="Q3412" s="10">
        <f t="shared" si="213"/>
        <v>109</v>
      </c>
      <c r="R3412" s="10">
        <f t="shared" si="212"/>
        <v>81.38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t="b">
        <v>1</v>
      </c>
      <c r="N3413" s="10" t="s">
        <v>8269</v>
      </c>
      <c r="O3413" s="15" t="s">
        <v>8315</v>
      </c>
      <c r="P3413" s="10" t="s">
        <v>8316</v>
      </c>
      <c r="Q3413" s="10">
        <f t="shared" si="213"/>
        <v>104</v>
      </c>
      <c r="R3413" s="10">
        <f t="shared" si="212"/>
        <v>199.17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t="b">
        <v>1</v>
      </c>
      <c r="N3414" s="10" t="s">
        <v>8269</v>
      </c>
      <c r="O3414" s="15" t="s">
        <v>8315</v>
      </c>
      <c r="P3414" s="10" t="s">
        <v>8316</v>
      </c>
      <c r="Q3414" s="10">
        <f t="shared" si="213"/>
        <v>100</v>
      </c>
      <c r="R3414" s="10">
        <f t="shared" si="212"/>
        <v>115.38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t="b">
        <v>1</v>
      </c>
      <c r="N3415" s="10" t="s">
        <v>8269</v>
      </c>
      <c r="O3415" s="15" t="s">
        <v>8315</v>
      </c>
      <c r="P3415" s="10" t="s">
        <v>8316</v>
      </c>
      <c r="Q3415" s="10">
        <f t="shared" si="213"/>
        <v>130</v>
      </c>
      <c r="R3415" s="10">
        <f t="shared" si="212"/>
        <v>46.43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t="b">
        <v>1</v>
      </c>
      <c r="N3416" s="10" t="s">
        <v>8269</v>
      </c>
      <c r="O3416" s="15" t="s">
        <v>8315</v>
      </c>
      <c r="P3416" s="10" t="s">
        <v>8316</v>
      </c>
      <c r="Q3416" s="10">
        <f t="shared" si="213"/>
        <v>104</v>
      </c>
      <c r="R3416" s="10">
        <f t="shared" si="212"/>
        <v>70.569999999999993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t="b">
        <v>1</v>
      </c>
      <c r="N3417" s="10" t="s">
        <v>8269</v>
      </c>
      <c r="O3417" s="15" t="s">
        <v>8315</v>
      </c>
      <c r="P3417" s="10" t="s">
        <v>8316</v>
      </c>
      <c r="Q3417" s="10">
        <f t="shared" si="213"/>
        <v>100</v>
      </c>
      <c r="R3417" s="10">
        <f t="shared" si="212"/>
        <v>22.22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t="b">
        <v>1</v>
      </c>
      <c r="N3418" s="10" t="s">
        <v>8269</v>
      </c>
      <c r="O3418" s="15" t="s">
        <v>8315</v>
      </c>
      <c r="P3418" s="10" t="s">
        <v>8316</v>
      </c>
      <c r="Q3418" s="10">
        <f t="shared" si="213"/>
        <v>120</v>
      </c>
      <c r="R3418" s="10">
        <f t="shared" si="212"/>
        <v>159.47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t="b">
        <v>1</v>
      </c>
      <c r="N3419" s="10" t="s">
        <v>8269</v>
      </c>
      <c r="O3419" s="15" t="s">
        <v>8315</v>
      </c>
      <c r="P3419" s="10" t="s">
        <v>8316</v>
      </c>
      <c r="Q3419" s="10">
        <f t="shared" si="213"/>
        <v>100</v>
      </c>
      <c r="R3419" s="10">
        <f t="shared" si="212"/>
        <v>37.78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t="b">
        <v>1</v>
      </c>
      <c r="N3420" s="10" t="s">
        <v>8269</v>
      </c>
      <c r="O3420" s="15" t="s">
        <v>8315</v>
      </c>
      <c r="P3420" s="10" t="s">
        <v>8316</v>
      </c>
      <c r="Q3420" s="10">
        <f t="shared" si="213"/>
        <v>101</v>
      </c>
      <c r="R3420" s="10">
        <f t="shared" si="212"/>
        <v>72.05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t="b">
        <v>1</v>
      </c>
      <c r="N3421" s="10" t="s">
        <v>8269</v>
      </c>
      <c r="O3421" s="15" t="s">
        <v>8315</v>
      </c>
      <c r="P3421" s="10" t="s">
        <v>8316</v>
      </c>
      <c r="Q3421" s="10">
        <f t="shared" si="213"/>
        <v>107</v>
      </c>
      <c r="R3421" s="10">
        <f t="shared" si="212"/>
        <v>63.7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t="b">
        <v>1</v>
      </c>
      <c r="N3422" s="10" t="s">
        <v>8269</v>
      </c>
      <c r="O3422" s="15" t="s">
        <v>8315</v>
      </c>
      <c r="P3422" s="10" t="s">
        <v>8316</v>
      </c>
      <c r="Q3422" s="10">
        <f t="shared" si="213"/>
        <v>138</v>
      </c>
      <c r="R3422" s="10">
        <f t="shared" si="212"/>
        <v>28.41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t="b">
        <v>1</v>
      </c>
      <c r="N3423" s="10" t="s">
        <v>8269</v>
      </c>
      <c r="O3423" s="15" t="s">
        <v>8315</v>
      </c>
      <c r="P3423" s="10" t="s">
        <v>8316</v>
      </c>
      <c r="Q3423" s="10">
        <f t="shared" si="213"/>
        <v>101</v>
      </c>
      <c r="R3423" s="10">
        <f t="shared" si="212"/>
        <v>103.21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t="b">
        <v>1</v>
      </c>
      <c r="N3424" s="10" t="s">
        <v>8269</v>
      </c>
      <c r="O3424" s="15" t="s">
        <v>8315</v>
      </c>
      <c r="P3424" s="10" t="s">
        <v>8316</v>
      </c>
      <c r="Q3424" s="10">
        <f t="shared" si="213"/>
        <v>109</v>
      </c>
      <c r="R3424" s="10">
        <f t="shared" si="212"/>
        <v>71.150000000000006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t="b">
        <v>1</v>
      </c>
      <c r="N3425" s="10" t="s">
        <v>8269</v>
      </c>
      <c r="O3425" s="15" t="s">
        <v>8315</v>
      </c>
      <c r="P3425" s="10" t="s">
        <v>8316</v>
      </c>
      <c r="Q3425" s="10">
        <f t="shared" si="213"/>
        <v>140</v>
      </c>
      <c r="R3425" s="10">
        <f t="shared" si="212"/>
        <v>35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t="b">
        <v>1</v>
      </c>
      <c r="N3426" s="10" t="s">
        <v>8269</v>
      </c>
      <c r="O3426" s="15" t="s">
        <v>8315</v>
      </c>
      <c r="P3426" s="10" t="s">
        <v>8316</v>
      </c>
      <c r="Q3426" s="10">
        <f t="shared" si="213"/>
        <v>104</v>
      </c>
      <c r="R3426" s="10">
        <f t="shared" si="212"/>
        <v>81.78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t="b">
        <v>1</v>
      </c>
      <c r="N3427" s="10" t="s">
        <v>8269</v>
      </c>
      <c r="O3427" s="15" t="s">
        <v>8315</v>
      </c>
      <c r="P3427" s="10" t="s">
        <v>8316</v>
      </c>
      <c r="Q3427" s="10">
        <f t="shared" si="213"/>
        <v>103</v>
      </c>
      <c r="R3427" s="10">
        <f t="shared" si="212"/>
        <v>297.02999999999997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t="b">
        <v>1</v>
      </c>
      <c r="N3428" s="10" t="s">
        <v>8269</v>
      </c>
      <c r="O3428" s="15" t="s">
        <v>8315</v>
      </c>
      <c r="P3428" s="10" t="s">
        <v>8316</v>
      </c>
      <c r="Q3428" s="10">
        <f t="shared" si="213"/>
        <v>108</v>
      </c>
      <c r="R3428" s="10">
        <f t="shared" si="212"/>
        <v>46.61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t="b">
        <v>1</v>
      </c>
      <c r="N3429" s="10" t="s">
        <v>8269</v>
      </c>
      <c r="O3429" s="15" t="s">
        <v>8315</v>
      </c>
      <c r="P3429" s="10" t="s">
        <v>8316</v>
      </c>
      <c r="Q3429" s="10">
        <f t="shared" si="213"/>
        <v>100</v>
      </c>
      <c r="R3429" s="10">
        <f t="shared" si="212"/>
        <v>51.72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t="b">
        <v>1</v>
      </c>
      <c r="N3430" s="10" t="s">
        <v>8269</v>
      </c>
      <c r="O3430" s="15" t="s">
        <v>8315</v>
      </c>
      <c r="P3430" s="10" t="s">
        <v>8316</v>
      </c>
      <c r="Q3430" s="10">
        <f t="shared" si="213"/>
        <v>103</v>
      </c>
      <c r="R3430" s="10">
        <f t="shared" si="212"/>
        <v>40.29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t="b">
        <v>1</v>
      </c>
      <c r="N3431" s="10" t="s">
        <v>8269</v>
      </c>
      <c r="O3431" s="15" t="s">
        <v>8315</v>
      </c>
      <c r="P3431" s="10" t="s">
        <v>8316</v>
      </c>
      <c r="Q3431" s="10">
        <f t="shared" si="213"/>
        <v>130</v>
      </c>
      <c r="R3431" s="10">
        <f t="shared" si="212"/>
        <v>16.25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t="b">
        <v>1</v>
      </c>
      <c r="N3432" s="10" t="s">
        <v>8269</v>
      </c>
      <c r="O3432" s="15" t="s">
        <v>8315</v>
      </c>
      <c r="P3432" s="10" t="s">
        <v>8316</v>
      </c>
      <c r="Q3432" s="10">
        <f t="shared" si="213"/>
        <v>109</v>
      </c>
      <c r="R3432" s="10">
        <f t="shared" si="212"/>
        <v>30.15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t="b">
        <v>1</v>
      </c>
      <c r="N3433" s="10" t="s">
        <v>8269</v>
      </c>
      <c r="O3433" s="15" t="s">
        <v>8315</v>
      </c>
      <c r="P3433" s="10" t="s">
        <v>8316</v>
      </c>
      <c r="Q3433" s="10">
        <f t="shared" si="213"/>
        <v>100</v>
      </c>
      <c r="R3433" s="10">
        <f t="shared" si="212"/>
        <v>95.24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t="b">
        <v>1</v>
      </c>
      <c r="N3434" s="10" t="s">
        <v>8269</v>
      </c>
      <c r="O3434" s="15" t="s">
        <v>8315</v>
      </c>
      <c r="P3434" s="10" t="s">
        <v>8316</v>
      </c>
      <c r="Q3434" s="10">
        <f t="shared" si="213"/>
        <v>110</v>
      </c>
      <c r="R3434" s="10">
        <f t="shared" si="212"/>
        <v>52.21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t="b">
        <v>1</v>
      </c>
      <c r="N3435" s="10" t="s">
        <v>8269</v>
      </c>
      <c r="O3435" s="15" t="s">
        <v>8315</v>
      </c>
      <c r="P3435" s="10" t="s">
        <v>8316</v>
      </c>
      <c r="Q3435" s="10">
        <f t="shared" si="213"/>
        <v>100</v>
      </c>
      <c r="R3435" s="10">
        <f t="shared" si="212"/>
        <v>134.15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t="b">
        <v>1</v>
      </c>
      <c r="N3436" s="10" t="s">
        <v>8269</v>
      </c>
      <c r="O3436" s="15" t="s">
        <v>8315</v>
      </c>
      <c r="P3436" s="10" t="s">
        <v>8316</v>
      </c>
      <c r="Q3436" s="10">
        <f t="shared" si="213"/>
        <v>106</v>
      </c>
      <c r="R3436" s="10">
        <f t="shared" si="212"/>
        <v>62.83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t="b">
        <v>1</v>
      </c>
      <c r="N3437" s="10" t="s">
        <v>8269</v>
      </c>
      <c r="O3437" s="15" t="s">
        <v>8315</v>
      </c>
      <c r="P3437" s="10" t="s">
        <v>8316</v>
      </c>
      <c r="Q3437" s="10">
        <f t="shared" si="213"/>
        <v>112</v>
      </c>
      <c r="R3437" s="10">
        <f t="shared" si="212"/>
        <v>58.95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t="b">
        <v>1</v>
      </c>
      <c r="N3438" s="10" t="s">
        <v>8269</v>
      </c>
      <c r="O3438" s="15" t="s">
        <v>8315</v>
      </c>
      <c r="P3438" s="10" t="s">
        <v>8316</v>
      </c>
      <c r="Q3438" s="10">
        <f t="shared" si="213"/>
        <v>106</v>
      </c>
      <c r="R3438" s="10">
        <f t="shared" si="212"/>
        <v>143.11000000000001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t="b">
        <v>1</v>
      </c>
      <c r="N3439" s="10" t="s">
        <v>8269</v>
      </c>
      <c r="O3439" s="15" t="s">
        <v>8315</v>
      </c>
      <c r="P3439" s="10" t="s">
        <v>8316</v>
      </c>
      <c r="Q3439" s="10">
        <f t="shared" si="213"/>
        <v>101</v>
      </c>
      <c r="R3439" s="10">
        <f t="shared" si="212"/>
        <v>84.17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t="b">
        <v>1</v>
      </c>
      <c r="N3440" s="10" t="s">
        <v>8269</v>
      </c>
      <c r="O3440" s="15" t="s">
        <v>8315</v>
      </c>
      <c r="P3440" s="10" t="s">
        <v>8316</v>
      </c>
      <c r="Q3440" s="10">
        <f t="shared" si="213"/>
        <v>104</v>
      </c>
      <c r="R3440" s="10">
        <f t="shared" si="212"/>
        <v>186.07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t="b">
        <v>1</v>
      </c>
      <c r="N3441" s="10" t="s">
        <v>8269</v>
      </c>
      <c r="O3441" s="15" t="s">
        <v>8315</v>
      </c>
      <c r="P3441" s="10" t="s">
        <v>8316</v>
      </c>
      <c r="Q3441" s="10">
        <f t="shared" si="213"/>
        <v>135</v>
      </c>
      <c r="R3441" s="10">
        <f t="shared" si="212"/>
        <v>89.79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t="b">
        <v>1</v>
      </c>
      <c r="N3442" s="10" t="s">
        <v>8269</v>
      </c>
      <c r="O3442" s="15" t="s">
        <v>8315</v>
      </c>
      <c r="P3442" s="10" t="s">
        <v>8316</v>
      </c>
      <c r="Q3442" s="10">
        <f t="shared" si="213"/>
        <v>105</v>
      </c>
      <c r="R3442" s="10">
        <f t="shared" si="212"/>
        <v>64.16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t="b">
        <v>1</v>
      </c>
      <c r="N3443" s="10" t="s">
        <v>8269</v>
      </c>
      <c r="O3443" s="15" t="s">
        <v>8315</v>
      </c>
      <c r="P3443" s="10" t="s">
        <v>8316</v>
      </c>
      <c r="Q3443" s="10">
        <f t="shared" si="213"/>
        <v>103</v>
      </c>
      <c r="R3443" s="10">
        <f t="shared" si="212"/>
        <v>59.65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t="b">
        <v>1</v>
      </c>
      <c r="N3444" s="10" t="s">
        <v>8269</v>
      </c>
      <c r="O3444" s="15" t="s">
        <v>8315</v>
      </c>
      <c r="P3444" s="10" t="s">
        <v>8316</v>
      </c>
      <c r="Q3444" s="10">
        <f t="shared" si="213"/>
        <v>100</v>
      </c>
      <c r="R3444" s="10">
        <f t="shared" si="212"/>
        <v>31.25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t="b">
        <v>1</v>
      </c>
      <c r="N3445" s="10" t="s">
        <v>8269</v>
      </c>
      <c r="O3445" s="15" t="s">
        <v>8315</v>
      </c>
      <c r="P3445" s="10" t="s">
        <v>8316</v>
      </c>
      <c r="Q3445" s="10">
        <f t="shared" si="213"/>
        <v>186</v>
      </c>
      <c r="R3445" s="10">
        <f t="shared" si="212"/>
        <v>41.22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t="b">
        <v>1</v>
      </c>
      <c r="N3446" s="10" t="s">
        <v>8269</v>
      </c>
      <c r="O3446" s="15" t="s">
        <v>8315</v>
      </c>
      <c r="P3446" s="10" t="s">
        <v>8316</v>
      </c>
      <c r="Q3446" s="10">
        <f t="shared" si="213"/>
        <v>289</v>
      </c>
      <c r="R3446" s="10">
        <f t="shared" si="212"/>
        <v>43.35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t="b">
        <v>1</v>
      </c>
      <c r="N3447" s="10" t="s">
        <v>8269</v>
      </c>
      <c r="O3447" s="15" t="s">
        <v>8315</v>
      </c>
      <c r="P3447" s="10" t="s">
        <v>8316</v>
      </c>
      <c r="Q3447" s="10">
        <f t="shared" si="213"/>
        <v>100</v>
      </c>
      <c r="R3447" s="10">
        <f t="shared" si="212"/>
        <v>64.52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t="b">
        <v>1</v>
      </c>
      <c r="N3448" s="10" t="s">
        <v>8269</v>
      </c>
      <c r="O3448" s="15" t="s">
        <v>8315</v>
      </c>
      <c r="P3448" s="10" t="s">
        <v>8316</v>
      </c>
      <c r="Q3448" s="10">
        <f t="shared" si="213"/>
        <v>108</v>
      </c>
      <c r="R3448" s="10">
        <f t="shared" si="212"/>
        <v>43.28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t="b">
        <v>1</v>
      </c>
      <c r="N3449" s="10" t="s">
        <v>8269</v>
      </c>
      <c r="O3449" s="15" t="s">
        <v>8315</v>
      </c>
      <c r="P3449" s="10" t="s">
        <v>8316</v>
      </c>
      <c r="Q3449" s="10">
        <f t="shared" si="213"/>
        <v>108</v>
      </c>
      <c r="R3449" s="10">
        <f t="shared" si="212"/>
        <v>77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t="b">
        <v>1</v>
      </c>
      <c r="N3450" s="10" t="s">
        <v>8269</v>
      </c>
      <c r="O3450" s="15" t="s">
        <v>8315</v>
      </c>
      <c r="P3450" s="10" t="s">
        <v>8316</v>
      </c>
      <c r="Q3450" s="10">
        <f t="shared" si="213"/>
        <v>110</v>
      </c>
      <c r="R3450" s="10">
        <f t="shared" si="212"/>
        <v>51.22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t="b">
        <v>1</v>
      </c>
      <c r="N3451" s="10" t="s">
        <v>8269</v>
      </c>
      <c r="O3451" s="15" t="s">
        <v>8315</v>
      </c>
      <c r="P3451" s="10" t="s">
        <v>8316</v>
      </c>
      <c r="Q3451" s="10">
        <f t="shared" si="213"/>
        <v>171</v>
      </c>
      <c r="R3451" s="10">
        <f t="shared" si="212"/>
        <v>68.25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t="b">
        <v>1</v>
      </c>
      <c r="N3452" s="10" t="s">
        <v>8269</v>
      </c>
      <c r="O3452" s="15" t="s">
        <v>8315</v>
      </c>
      <c r="P3452" s="10" t="s">
        <v>8316</v>
      </c>
      <c r="Q3452" s="10">
        <f t="shared" si="213"/>
        <v>152</v>
      </c>
      <c r="R3452" s="10">
        <f t="shared" si="212"/>
        <v>19.489999999999998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t="b">
        <v>1</v>
      </c>
      <c r="N3453" s="10" t="s">
        <v>8269</v>
      </c>
      <c r="O3453" s="15" t="s">
        <v>8315</v>
      </c>
      <c r="P3453" s="10" t="s">
        <v>8316</v>
      </c>
      <c r="Q3453" s="10">
        <f t="shared" si="213"/>
        <v>101</v>
      </c>
      <c r="R3453" s="10">
        <f t="shared" si="212"/>
        <v>41.13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t="b">
        <v>1</v>
      </c>
      <c r="N3454" s="10" t="s">
        <v>8269</v>
      </c>
      <c r="O3454" s="15" t="s">
        <v>8315</v>
      </c>
      <c r="P3454" s="10" t="s">
        <v>8316</v>
      </c>
      <c r="Q3454" s="10">
        <f t="shared" si="213"/>
        <v>153</v>
      </c>
      <c r="R3454" s="10">
        <f t="shared" si="212"/>
        <v>41.41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t="b">
        <v>1</v>
      </c>
      <c r="N3455" s="10" t="s">
        <v>8269</v>
      </c>
      <c r="O3455" s="15" t="s">
        <v>8315</v>
      </c>
      <c r="P3455" s="10" t="s">
        <v>8316</v>
      </c>
      <c r="Q3455" s="10">
        <f t="shared" si="213"/>
        <v>128</v>
      </c>
      <c r="R3455" s="10">
        <f t="shared" si="212"/>
        <v>27.5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t="b">
        <v>1</v>
      </c>
      <c r="N3456" s="10" t="s">
        <v>8269</v>
      </c>
      <c r="O3456" s="15" t="s">
        <v>8315</v>
      </c>
      <c r="P3456" s="10" t="s">
        <v>8316</v>
      </c>
      <c r="Q3456" s="10">
        <f t="shared" si="213"/>
        <v>101</v>
      </c>
      <c r="R3456" s="10">
        <f t="shared" si="212"/>
        <v>33.57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t="b">
        <v>1</v>
      </c>
      <c r="N3457" s="10" t="s">
        <v>8269</v>
      </c>
      <c r="O3457" s="15" t="s">
        <v>8315</v>
      </c>
      <c r="P3457" s="10" t="s">
        <v>8316</v>
      </c>
      <c r="Q3457" s="10">
        <f t="shared" si="213"/>
        <v>101</v>
      </c>
      <c r="R3457" s="10">
        <f t="shared" si="212"/>
        <v>145.87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t="b">
        <v>1</v>
      </c>
      <c r="N3458" s="10" t="s">
        <v>8269</v>
      </c>
      <c r="O3458" s="15" t="s">
        <v>8315</v>
      </c>
      <c r="P3458" s="10" t="s">
        <v>8316</v>
      </c>
      <c r="Q3458" s="10">
        <f t="shared" si="213"/>
        <v>191</v>
      </c>
      <c r="R3458" s="10">
        <f t="shared" ref="R3458:R3521" si="216">IFERROR(ROUND(E3458/L3458,2),0)</f>
        <v>358.69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t="b">
        <v>1</v>
      </c>
      <c r="N3459" s="10" t="s">
        <v>8269</v>
      </c>
      <c r="O3459" s="15" t="s">
        <v>8315</v>
      </c>
      <c r="P3459" s="10" t="s">
        <v>8316</v>
      </c>
      <c r="Q3459" s="10">
        <f t="shared" ref="Q3459:Q3522" si="217">ROUND(E3459/D3459*100,0)</f>
        <v>140</v>
      </c>
      <c r="R3459" s="10">
        <f t="shared" si="216"/>
        <v>50.98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t="b">
        <v>1</v>
      </c>
      <c r="N3460" s="10" t="s">
        <v>8269</v>
      </c>
      <c r="O3460" s="15" t="s">
        <v>8315</v>
      </c>
      <c r="P3460" s="10" t="s">
        <v>8316</v>
      </c>
      <c r="Q3460" s="10">
        <f t="shared" si="217"/>
        <v>124</v>
      </c>
      <c r="R3460" s="10">
        <f t="shared" si="216"/>
        <v>45.04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t="b">
        <v>1</v>
      </c>
      <c r="N3461" s="10" t="s">
        <v>8269</v>
      </c>
      <c r="O3461" s="15" t="s">
        <v>8315</v>
      </c>
      <c r="P3461" s="10" t="s">
        <v>8316</v>
      </c>
      <c r="Q3461" s="10">
        <f t="shared" si="217"/>
        <v>126</v>
      </c>
      <c r="R3461" s="10">
        <f t="shared" si="216"/>
        <v>17.53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t="b">
        <v>1</v>
      </c>
      <c r="N3462" s="10" t="s">
        <v>8269</v>
      </c>
      <c r="O3462" s="15" t="s">
        <v>8315</v>
      </c>
      <c r="P3462" s="10" t="s">
        <v>8316</v>
      </c>
      <c r="Q3462" s="10">
        <f t="shared" si="217"/>
        <v>190</v>
      </c>
      <c r="R3462" s="10">
        <f t="shared" si="216"/>
        <v>50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t="b">
        <v>1</v>
      </c>
      <c r="N3463" s="10" t="s">
        <v>8269</v>
      </c>
      <c r="O3463" s="15" t="s">
        <v>8315</v>
      </c>
      <c r="P3463" s="10" t="s">
        <v>8316</v>
      </c>
      <c r="Q3463" s="10">
        <f t="shared" si="217"/>
        <v>139</v>
      </c>
      <c r="R3463" s="10">
        <f t="shared" si="216"/>
        <v>57.92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t="b">
        <v>1</v>
      </c>
      <c r="N3464" s="10" t="s">
        <v>8269</v>
      </c>
      <c r="O3464" s="15" t="s">
        <v>8315</v>
      </c>
      <c r="P3464" s="10" t="s">
        <v>8316</v>
      </c>
      <c r="Q3464" s="10">
        <f t="shared" si="217"/>
        <v>202</v>
      </c>
      <c r="R3464" s="10">
        <f t="shared" si="216"/>
        <v>29.71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t="b">
        <v>1</v>
      </c>
      <c r="N3465" s="10" t="s">
        <v>8269</v>
      </c>
      <c r="O3465" s="15" t="s">
        <v>8315</v>
      </c>
      <c r="P3465" s="10" t="s">
        <v>8316</v>
      </c>
      <c r="Q3465" s="10">
        <f t="shared" si="217"/>
        <v>103</v>
      </c>
      <c r="R3465" s="10">
        <f t="shared" si="216"/>
        <v>90.68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t="b">
        <v>1</v>
      </c>
      <c r="N3466" s="10" t="s">
        <v>8269</v>
      </c>
      <c r="O3466" s="15" t="s">
        <v>8315</v>
      </c>
      <c r="P3466" s="10" t="s">
        <v>8316</v>
      </c>
      <c r="Q3466" s="10">
        <f t="shared" si="217"/>
        <v>102</v>
      </c>
      <c r="R3466" s="10">
        <f t="shared" si="216"/>
        <v>55.01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t="b">
        <v>1</v>
      </c>
      <c r="N3467" s="10" t="s">
        <v>8269</v>
      </c>
      <c r="O3467" s="15" t="s">
        <v>8315</v>
      </c>
      <c r="P3467" s="10" t="s">
        <v>8316</v>
      </c>
      <c r="Q3467" s="10">
        <f t="shared" si="217"/>
        <v>103</v>
      </c>
      <c r="R3467" s="10">
        <f t="shared" si="216"/>
        <v>57.22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t="b">
        <v>1</v>
      </c>
      <c r="N3468" s="10" t="s">
        <v>8269</v>
      </c>
      <c r="O3468" s="15" t="s">
        <v>8315</v>
      </c>
      <c r="P3468" s="10" t="s">
        <v>8316</v>
      </c>
      <c r="Q3468" s="10">
        <f t="shared" si="217"/>
        <v>127</v>
      </c>
      <c r="R3468" s="10">
        <f t="shared" si="216"/>
        <v>72.95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t="b">
        <v>1</v>
      </c>
      <c r="N3469" s="10" t="s">
        <v>8269</v>
      </c>
      <c r="O3469" s="15" t="s">
        <v>8315</v>
      </c>
      <c r="P3469" s="10" t="s">
        <v>8316</v>
      </c>
      <c r="Q3469" s="10">
        <f t="shared" si="217"/>
        <v>101</v>
      </c>
      <c r="R3469" s="10">
        <f t="shared" si="216"/>
        <v>64.47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t="b">
        <v>1</v>
      </c>
      <c r="N3470" s="10" t="s">
        <v>8269</v>
      </c>
      <c r="O3470" s="15" t="s">
        <v>8315</v>
      </c>
      <c r="P3470" s="10" t="s">
        <v>8316</v>
      </c>
      <c r="Q3470" s="10">
        <f t="shared" si="217"/>
        <v>122</v>
      </c>
      <c r="R3470" s="10">
        <f t="shared" si="216"/>
        <v>716.35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t="b">
        <v>1</v>
      </c>
      <c r="N3471" s="10" t="s">
        <v>8269</v>
      </c>
      <c r="O3471" s="15" t="s">
        <v>8315</v>
      </c>
      <c r="P3471" s="10" t="s">
        <v>8316</v>
      </c>
      <c r="Q3471" s="10">
        <f t="shared" si="217"/>
        <v>113</v>
      </c>
      <c r="R3471" s="10">
        <f t="shared" si="216"/>
        <v>50.4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t="b">
        <v>1</v>
      </c>
      <c r="N3472" s="10" t="s">
        <v>8269</v>
      </c>
      <c r="O3472" s="15" t="s">
        <v>8315</v>
      </c>
      <c r="P3472" s="10" t="s">
        <v>8316</v>
      </c>
      <c r="Q3472" s="10">
        <f t="shared" si="217"/>
        <v>150</v>
      </c>
      <c r="R3472" s="10">
        <f t="shared" si="216"/>
        <v>41.67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t="b">
        <v>1</v>
      </c>
      <c r="N3473" s="10" t="s">
        <v>8269</v>
      </c>
      <c r="O3473" s="15" t="s">
        <v>8315</v>
      </c>
      <c r="P3473" s="10" t="s">
        <v>8316</v>
      </c>
      <c r="Q3473" s="10">
        <f t="shared" si="217"/>
        <v>215</v>
      </c>
      <c r="R3473" s="10">
        <f t="shared" si="216"/>
        <v>35.770000000000003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t="b">
        <v>1</v>
      </c>
      <c r="N3474" s="10" t="s">
        <v>8269</v>
      </c>
      <c r="O3474" s="15" t="s">
        <v>8315</v>
      </c>
      <c r="P3474" s="10" t="s">
        <v>8316</v>
      </c>
      <c r="Q3474" s="10">
        <f t="shared" si="217"/>
        <v>102</v>
      </c>
      <c r="R3474" s="10">
        <f t="shared" si="216"/>
        <v>88.74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t="b">
        <v>1</v>
      </c>
      <c r="N3475" s="10" t="s">
        <v>8269</v>
      </c>
      <c r="O3475" s="15" t="s">
        <v>8315</v>
      </c>
      <c r="P3475" s="10" t="s">
        <v>8316</v>
      </c>
      <c r="Q3475" s="10">
        <f t="shared" si="217"/>
        <v>100</v>
      </c>
      <c r="R3475" s="10">
        <f t="shared" si="216"/>
        <v>148.47999999999999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t="b">
        <v>1</v>
      </c>
      <c r="N3476" s="10" t="s">
        <v>8269</v>
      </c>
      <c r="O3476" s="15" t="s">
        <v>8315</v>
      </c>
      <c r="P3476" s="10" t="s">
        <v>8316</v>
      </c>
      <c r="Q3476" s="10">
        <f t="shared" si="217"/>
        <v>101</v>
      </c>
      <c r="R3476" s="10">
        <f t="shared" si="216"/>
        <v>51.79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t="b">
        <v>1</v>
      </c>
      <c r="N3477" s="10" t="s">
        <v>8269</v>
      </c>
      <c r="O3477" s="15" t="s">
        <v>8315</v>
      </c>
      <c r="P3477" s="10" t="s">
        <v>8316</v>
      </c>
      <c r="Q3477" s="10">
        <f t="shared" si="217"/>
        <v>113</v>
      </c>
      <c r="R3477" s="10">
        <f t="shared" si="216"/>
        <v>20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t="b">
        <v>1</v>
      </c>
      <c r="N3478" s="10" t="s">
        <v>8269</v>
      </c>
      <c r="O3478" s="15" t="s">
        <v>8315</v>
      </c>
      <c r="P3478" s="10" t="s">
        <v>8316</v>
      </c>
      <c r="Q3478" s="10">
        <f t="shared" si="217"/>
        <v>104</v>
      </c>
      <c r="R3478" s="10">
        <f t="shared" si="216"/>
        <v>52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t="b">
        <v>1</v>
      </c>
      <c r="N3479" s="10" t="s">
        <v>8269</v>
      </c>
      <c r="O3479" s="15" t="s">
        <v>8315</v>
      </c>
      <c r="P3479" s="10" t="s">
        <v>8316</v>
      </c>
      <c r="Q3479" s="10">
        <f t="shared" si="217"/>
        <v>115</v>
      </c>
      <c r="R3479" s="10">
        <f t="shared" si="216"/>
        <v>53.23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t="b">
        <v>1</v>
      </c>
      <c r="N3480" s="10" t="s">
        <v>8269</v>
      </c>
      <c r="O3480" s="15" t="s">
        <v>8315</v>
      </c>
      <c r="P3480" s="10" t="s">
        <v>8316</v>
      </c>
      <c r="Q3480" s="10">
        <f t="shared" si="217"/>
        <v>113</v>
      </c>
      <c r="R3480" s="10">
        <f t="shared" si="216"/>
        <v>39.6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t="b">
        <v>1</v>
      </c>
      <c r="N3481" s="10" t="s">
        <v>8269</v>
      </c>
      <c r="O3481" s="15" t="s">
        <v>8315</v>
      </c>
      <c r="P3481" s="10" t="s">
        <v>8316</v>
      </c>
      <c r="Q3481" s="10">
        <f t="shared" si="217"/>
        <v>128</v>
      </c>
      <c r="R3481" s="10">
        <f t="shared" si="216"/>
        <v>34.25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t="b">
        <v>1</v>
      </c>
      <c r="N3482" s="10" t="s">
        <v>8269</v>
      </c>
      <c r="O3482" s="15" t="s">
        <v>8315</v>
      </c>
      <c r="P3482" s="10" t="s">
        <v>8316</v>
      </c>
      <c r="Q3482" s="10">
        <f t="shared" si="217"/>
        <v>143</v>
      </c>
      <c r="R3482" s="10">
        <f t="shared" si="216"/>
        <v>164.62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t="b">
        <v>1</v>
      </c>
      <c r="N3483" s="10" t="s">
        <v>8269</v>
      </c>
      <c r="O3483" s="15" t="s">
        <v>8315</v>
      </c>
      <c r="P3483" s="10" t="s">
        <v>8316</v>
      </c>
      <c r="Q3483" s="10">
        <f t="shared" si="217"/>
        <v>119</v>
      </c>
      <c r="R3483" s="10">
        <f t="shared" si="216"/>
        <v>125.05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t="b">
        <v>1</v>
      </c>
      <c r="N3484" s="10" t="s">
        <v>8269</v>
      </c>
      <c r="O3484" s="15" t="s">
        <v>8315</v>
      </c>
      <c r="P3484" s="10" t="s">
        <v>8316</v>
      </c>
      <c r="Q3484" s="10">
        <f t="shared" si="217"/>
        <v>138</v>
      </c>
      <c r="R3484" s="10">
        <f t="shared" si="216"/>
        <v>51.88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t="b">
        <v>1</v>
      </c>
      <c r="N3485" s="10" t="s">
        <v>8269</v>
      </c>
      <c r="O3485" s="15" t="s">
        <v>8315</v>
      </c>
      <c r="P3485" s="10" t="s">
        <v>8316</v>
      </c>
      <c r="Q3485" s="10">
        <f t="shared" si="217"/>
        <v>160</v>
      </c>
      <c r="R3485" s="10">
        <f t="shared" si="216"/>
        <v>40.29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t="b">
        <v>1</v>
      </c>
      <c r="N3486" s="10" t="s">
        <v>8269</v>
      </c>
      <c r="O3486" s="15" t="s">
        <v>8315</v>
      </c>
      <c r="P3486" s="10" t="s">
        <v>8316</v>
      </c>
      <c r="Q3486" s="10">
        <f t="shared" si="217"/>
        <v>114</v>
      </c>
      <c r="R3486" s="10">
        <f t="shared" si="216"/>
        <v>64.91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t="b">
        <v>1</v>
      </c>
      <c r="N3487" s="10" t="s">
        <v>8269</v>
      </c>
      <c r="O3487" s="15" t="s">
        <v>8315</v>
      </c>
      <c r="P3487" s="10" t="s">
        <v>8316</v>
      </c>
      <c r="Q3487" s="10">
        <f t="shared" si="217"/>
        <v>101</v>
      </c>
      <c r="R3487" s="10">
        <f t="shared" si="216"/>
        <v>55.33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t="b">
        <v>1</v>
      </c>
      <c r="N3488" s="10" t="s">
        <v>8269</v>
      </c>
      <c r="O3488" s="15" t="s">
        <v>8315</v>
      </c>
      <c r="P3488" s="10" t="s">
        <v>8316</v>
      </c>
      <c r="Q3488" s="10">
        <f t="shared" si="217"/>
        <v>155</v>
      </c>
      <c r="R3488" s="10">
        <f t="shared" si="216"/>
        <v>83.14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t="b">
        <v>1</v>
      </c>
      <c r="N3489" s="10" t="s">
        <v>8269</v>
      </c>
      <c r="O3489" s="15" t="s">
        <v>8315</v>
      </c>
      <c r="P3489" s="10" t="s">
        <v>8316</v>
      </c>
      <c r="Q3489" s="10">
        <f t="shared" si="217"/>
        <v>128</v>
      </c>
      <c r="R3489" s="10">
        <f t="shared" si="216"/>
        <v>38.71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t="b">
        <v>1</v>
      </c>
      <c r="N3490" s="10" t="s">
        <v>8269</v>
      </c>
      <c r="O3490" s="15" t="s">
        <v>8315</v>
      </c>
      <c r="P3490" s="10" t="s">
        <v>8316</v>
      </c>
      <c r="Q3490" s="10">
        <f t="shared" si="217"/>
        <v>121</v>
      </c>
      <c r="R3490" s="10">
        <f t="shared" si="216"/>
        <v>125.38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t="b">
        <v>1</v>
      </c>
      <c r="N3491" s="10" t="s">
        <v>8269</v>
      </c>
      <c r="O3491" s="15" t="s">
        <v>8315</v>
      </c>
      <c r="P3491" s="10" t="s">
        <v>8316</v>
      </c>
      <c r="Q3491" s="10">
        <f t="shared" si="217"/>
        <v>113</v>
      </c>
      <c r="R3491" s="10">
        <f t="shared" si="216"/>
        <v>78.260000000000005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t="b">
        <v>1</v>
      </c>
      <c r="N3492" s="10" t="s">
        <v>8269</v>
      </c>
      <c r="O3492" s="15" t="s">
        <v>8315</v>
      </c>
      <c r="P3492" s="10" t="s">
        <v>8316</v>
      </c>
      <c r="Q3492" s="10">
        <f t="shared" si="217"/>
        <v>128</v>
      </c>
      <c r="R3492" s="10">
        <f t="shared" si="216"/>
        <v>47.22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t="b">
        <v>1</v>
      </c>
      <c r="N3493" s="10" t="s">
        <v>8269</v>
      </c>
      <c r="O3493" s="15" t="s">
        <v>8315</v>
      </c>
      <c r="P3493" s="10" t="s">
        <v>8316</v>
      </c>
      <c r="Q3493" s="10">
        <f t="shared" si="217"/>
        <v>158</v>
      </c>
      <c r="R3493" s="10">
        <f t="shared" si="216"/>
        <v>79.099999999999994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t="b">
        <v>1</v>
      </c>
      <c r="N3494" s="10" t="s">
        <v>8269</v>
      </c>
      <c r="O3494" s="15" t="s">
        <v>8315</v>
      </c>
      <c r="P3494" s="10" t="s">
        <v>8316</v>
      </c>
      <c r="Q3494" s="10">
        <f t="shared" si="217"/>
        <v>105</v>
      </c>
      <c r="R3494" s="10">
        <f t="shared" si="216"/>
        <v>114.29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t="b">
        <v>1</v>
      </c>
      <c r="N3495" s="10" t="s">
        <v>8269</v>
      </c>
      <c r="O3495" s="15" t="s">
        <v>8315</v>
      </c>
      <c r="P3495" s="10" t="s">
        <v>8316</v>
      </c>
      <c r="Q3495" s="10">
        <f t="shared" si="217"/>
        <v>100</v>
      </c>
      <c r="R3495" s="10">
        <f t="shared" si="216"/>
        <v>51.72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t="b">
        <v>1</v>
      </c>
      <c r="N3496" s="10" t="s">
        <v>8269</v>
      </c>
      <c r="O3496" s="15" t="s">
        <v>8315</v>
      </c>
      <c r="P3496" s="10" t="s">
        <v>8316</v>
      </c>
      <c r="Q3496" s="10">
        <f t="shared" si="217"/>
        <v>100</v>
      </c>
      <c r="R3496" s="10">
        <f t="shared" si="216"/>
        <v>30.77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t="b">
        <v>1</v>
      </c>
      <c r="N3497" s="10" t="s">
        <v>8269</v>
      </c>
      <c r="O3497" s="15" t="s">
        <v>8315</v>
      </c>
      <c r="P3497" s="10" t="s">
        <v>8316</v>
      </c>
      <c r="Q3497" s="10">
        <f t="shared" si="217"/>
        <v>107</v>
      </c>
      <c r="R3497" s="10">
        <f t="shared" si="216"/>
        <v>74.209999999999994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t="b">
        <v>1</v>
      </c>
      <c r="N3498" s="10" t="s">
        <v>8269</v>
      </c>
      <c r="O3498" s="15" t="s">
        <v>8315</v>
      </c>
      <c r="P3498" s="10" t="s">
        <v>8316</v>
      </c>
      <c r="Q3498" s="10">
        <f t="shared" si="217"/>
        <v>124</v>
      </c>
      <c r="R3498" s="10">
        <f t="shared" si="216"/>
        <v>47.85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t="b">
        <v>1</v>
      </c>
      <c r="N3499" s="10" t="s">
        <v>8269</v>
      </c>
      <c r="O3499" s="15" t="s">
        <v>8315</v>
      </c>
      <c r="P3499" s="10" t="s">
        <v>8316</v>
      </c>
      <c r="Q3499" s="10">
        <f t="shared" si="217"/>
        <v>109</v>
      </c>
      <c r="R3499" s="10">
        <f t="shared" si="216"/>
        <v>34.409999999999997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t="b">
        <v>1</v>
      </c>
      <c r="N3500" s="10" t="s">
        <v>8269</v>
      </c>
      <c r="O3500" s="15" t="s">
        <v>8315</v>
      </c>
      <c r="P3500" s="10" t="s">
        <v>8316</v>
      </c>
      <c r="Q3500" s="10">
        <f t="shared" si="217"/>
        <v>102</v>
      </c>
      <c r="R3500" s="10">
        <f t="shared" si="216"/>
        <v>40.24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t="b">
        <v>1</v>
      </c>
      <c r="N3501" s="10" t="s">
        <v>8269</v>
      </c>
      <c r="O3501" s="15" t="s">
        <v>8315</v>
      </c>
      <c r="P3501" s="10" t="s">
        <v>8316</v>
      </c>
      <c r="Q3501" s="10">
        <f t="shared" si="217"/>
        <v>106</v>
      </c>
      <c r="R3501" s="10">
        <f t="shared" si="216"/>
        <v>60.29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t="b">
        <v>1</v>
      </c>
      <c r="N3502" s="10" t="s">
        <v>8269</v>
      </c>
      <c r="O3502" s="15" t="s">
        <v>8315</v>
      </c>
      <c r="P3502" s="10" t="s">
        <v>8316</v>
      </c>
      <c r="Q3502" s="10">
        <f t="shared" si="217"/>
        <v>106</v>
      </c>
      <c r="R3502" s="10">
        <f t="shared" si="216"/>
        <v>25.31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t="b">
        <v>1</v>
      </c>
      <c r="N3503" s="10" t="s">
        <v>8269</v>
      </c>
      <c r="O3503" s="15" t="s">
        <v>8315</v>
      </c>
      <c r="P3503" s="10" t="s">
        <v>8316</v>
      </c>
      <c r="Q3503" s="10">
        <f t="shared" si="217"/>
        <v>101</v>
      </c>
      <c r="R3503" s="10">
        <f t="shared" si="216"/>
        <v>35.950000000000003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t="b">
        <v>1</v>
      </c>
      <c r="N3504" s="10" t="s">
        <v>8269</v>
      </c>
      <c r="O3504" s="15" t="s">
        <v>8315</v>
      </c>
      <c r="P3504" s="10" t="s">
        <v>8316</v>
      </c>
      <c r="Q3504" s="10">
        <f t="shared" si="217"/>
        <v>105</v>
      </c>
      <c r="R3504" s="10">
        <f t="shared" si="216"/>
        <v>136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t="b">
        <v>1</v>
      </c>
      <c r="N3505" s="10" t="s">
        <v>8269</v>
      </c>
      <c r="O3505" s="15" t="s">
        <v>8315</v>
      </c>
      <c r="P3505" s="10" t="s">
        <v>8316</v>
      </c>
      <c r="Q3505" s="10">
        <f t="shared" si="217"/>
        <v>108</v>
      </c>
      <c r="R3505" s="10">
        <f t="shared" si="216"/>
        <v>70.760000000000005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t="b">
        <v>1</v>
      </c>
      <c r="N3506" s="10" t="s">
        <v>8269</v>
      </c>
      <c r="O3506" s="15" t="s">
        <v>8315</v>
      </c>
      <c r="P3506" s="10" t="s">
        <v>8316</v>
      </c>
      <c r="Q3506" s="10">
        <f t="shared" si="217"/>
        <v>100</v>
      </c>
      <c r="R3506" s="10">
        <f t="shared" si="216"/>
        <v>125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t="b">
        <v>1</v>
      </c>
      <c r="N3507" s="10" t="s">
        <v>8269</v>
      </c>
      <c r="O3507" s="15" t="s">
        <v>8315</v>
      </c>
      <c r="P3507" s="10" t="s">
        <v>8316</v>
      </c>
      <c r="Q3507" s="10">
        <f t="shared" si="217"/>
        <v>104</v>
      </c>
      <c r="R3507" s="10">
        <f t="shared" si="216"/>
        <v>66.510000000000005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t="b">
        <v>1</v>
      </c>
      <c r="N3508" s="10" t="s">
        <v>8269</v>
      </c>
      <c r="O3508" s="15" t="s">
        <v>8315</v>
      </c>
      <c r="P3508" s="10" t="s">
        <v>8316</v>
      </c>
      <c r="Q3508" s="10">
        <f t="shared" si="217"/>
        <v>102</v>
      </c>
      <c r="R3508" s="10">
        <f t="shared" si="216"/>
        <v>105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t="b">
        <v>1</v>
      </c>
      <c r="N3509" s="10" t="s">
        <v>8269</v>
      </c>
      <c r="O3509" s="15" t="s">
        <v>8315</v>
      </c>
      <c r="P3509" s="10" t="s">
        <v>8316</v>
      </c>
      <c r="Q3509" s="10">
        <f t="shared" si="217"/>
        <v>104</v>
      </c>
      <c r="R3509" s="10">
        <f t="shared" si="216"/>
        <v>145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t="b">
        <v>1</v>
      </c>
      <c r="N3510" s="10" t="s">
        <v>8269</v>
      </c>
      <c r="O3510" s="15" t="s">
        <v>8315</v>
      </c>
      <c r="P3510" s="10" t="s">
        <v>8316</v>
      </c>
      <c r="Q3510" s="10">
        <f t="shared" si="217"/>
        <v>180</v>
      </c>
      <c r="R3510" s="10">
        <f t="shared" si="216"/>
        <v>12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t="b">
        <v>1</v>
      </c>
      <c r="N3511" s="10" t="s">
        <v>8269</v>
      </c>
      <c r="O3511" s="15" t="s">
        <v>8315</v>
      </c>
      <c r="P3511" s="10" t="s">
        <v>8316</v>
      </c>
      <c r="Q3511" s="10">
        <f t="shared" si="217"/>
        <v>106</v>
      </c>
      <c r="R3511" s="10">
        <f t="shared" si="216"/>
        <v>96.67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t="b">
        <v>1</v>
      </c>
      <c r="N3512" s="10" t="s">
        <v>8269</v>
      </c>
      <c r="O3512" s="15" t="s">
        <v>8315</v>
      </c>
      <c r="P3512" s="10" t="s">
        <v>8316</v>
      </c>
      <c r="Q3512" s="10">
        <f t="shared" si="217"/>
        <v>101</v>
      </c>
      <c r="R3512" s="10">
        <f t="shared" si="216"/>
        <v>60.33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t="b">
        <v>1</v>
      </c>
      <c r="N3513" s="10" t="s">
        <v>8269</v>
      </c>
      <c r="O3513" s="15" t="s">
        <v>8315</v>
      </c>
      <c r="P3513" s="10" t="s">
        <v>8316</v>
      </c>
      <c r="Q3513" s="10">
        <f t="shared" si="217"/>
        <v>101</v>
      </c>
      <c r="R3513" s="10">
        <f t="shared" si="216"/>
        <v>79.89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t="b">
        <v>1</v>
      </c>
      <c r="N3514" s="10" t="s">
        <v>8269</v>
      </c>
      <c r="O3514" s="15" t="s">
        <v>8315</v>
      </c>
      <c r="P3514" s="10" t="s">
        <v>8316</v>
      </c>
      <c r="Q3514" s="10">
        <f t="shared" si="217"/>
        <v>100</v>
      </c>
      <c r="R3514" s="10">
        <f t="shared" si="216"/>
        <v>58.82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t="b">
        <v>1</v>
      </c>
      <c r="N3515" s="10" t="s">
        <v>8269</v>
      </c>
      <c r="O3515" s="15" t="s">
        <v>8315</v>
      </c>
      <c r="P3515" s="10" t="s">
        <v>8316</v>
      </c>
      <c r="Q3515" s="10">
        <f t="shared" si="217"/>
        <v>118</v>
      </c>
      <c r="R3515" s="10">
        <f t="shared" si="216"/>
        <v>75.34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t="b">
        <v>1</v>
      </c>
      <c r="N3516" s="10" t="s">
        <v>8269</v>
      </c>
      <c r="O3516" s="15" t="s">
        <v>8315</v>
      </c>
      <c r="P3516" s="10" t="s">
        <v>8316</v>
      </c>
      <c r="Q3516" s="10">
        <f t="shared" si="217"/>
        <v>110</v>
      </c>
      <c r="R3516" s="10">
        <f t="shared" si="216"/>
        <v>55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t="b">
        <v>1</v>
      </c>
      <c r="N3517" s="10" t="s">
        <v>8269</v>
      </c>
      <c r="O3517" s="15" t="s">
        <v>8315</v>
      </c>
      <c r="P3517" s="10" t="s">
        <v>8316</v>
      </c>
      <c r="Q3517" s="10">
        <f t="shared" si="217"/>
        <v>103</v>
      </c>
      <c r="R3517" s="10">
        <f t="shared" si="216"/>
        <v>66.959999999999994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t="b">
        <v>1</v>
      </c>
      <c r="N3518" s="10" t="s">
        <v>8269</v>
      </c>
      <c r="O3518" s="15" t="s">
        <v>8315</v>
      </c>
      <c r="P3518" s="10" t="s">
        <v>8316</v>
      </c>
      <c r="Q3518" s="10">
        <f t="shared" si="217"/>
        <v>100</v>
      </c>
      <c r="R3518" s="10">
        <f t="shared" si="216"/>
        <v>227.27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t="b">
        <v>1</v>
      </c>
      <c r="N3519" s="10" t="s">
        <v>8269</v>
      </c>
      <c r="O3519" s="15" t="s">
        <v>8315</v>
      </c>
      <c r="P3519" s="10" t="s">
        <v>8316</v>
      </c>
      <c r="Q3519" s="10">
        <f t="shared" si="217"/>
        <v>100</v>
      </c>
      <c r="R3519" s="10">
        <f t="shared" si="216"/>
        <v>307.69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t="b">
        <v>1</v>
      </c>
      <c r="N3520" s="10" t="s">
        <v>8269</v>
      </c>
      <c r="O3520" s="15" t="s">
        <v>8315</v>
      </c>
      <c r="P3520" s="10" t="s">
        <v>8316</v>
      </c>
      <c r="Q3520" s="10">
        <f t="shared" si="217"/>
        <v>110</v>
      </c>
      <c r="R3520" s="10">
        <f t="shared" si="216"/>
        <v>50.02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t="b">
        <v>1</v>
      </c>
      <c r="N3521" s="10" t="s">
        <v>8269</v>
      </c>
      <c r="O3521" s="15" t="s">
        <v>8315</v>
      </c>
      <c r="P3521" s="10" t="s">
        <v>8316</v>
      </c>
      <c r="Q3521" s="10">
        <f t="shared" si="217"/>
        <v>101</v>
      </c>
      <c r="R3521" s="10">
        <f t="shared" si="216"/>
        <v>72.39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t="b">
        <v>1</v>
      </c>
      <c r="N3522" s="10" t="s">
        <v>8269</v>
      </c>
      <c r="O3522" s="15" t="s">
        <v>8315</v>
      </c>
      <c r="P3522" s="10" t="s">
        <v>8316</v>
      </c>
      <c r="Q3522" s="10">
        <f t="shared" si="217"/>
        <v>101</v>
      </c>
      <c r="R3522" s="10">
        <f t="shared" ref="R3522:R3585" si="220">IFERROR(ROUND(E3522/L3522,2),0)</f>
        <v>95.95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t="b">
        <v>1</v>
      </c>
      <c r="N3523" s="10" t="s">
        <v>8269</v>
      </c>
      <c r="O3523" s="15" t="s">
        <v>8315</v>
      </c>
      <c r="P3523" s="10" t="s">
        <v>8316</v>
      </c>
      <c r="Q3523" s="10">
        <f t="shared" ref="Q3523:Q3586" si="221">ROUND(E3523/D3523*100,0)</f>
        <v>169</v>
      </c>
      <c r="R3523" s="10">
        <f t="shared" si="220"/>
        <v>45.62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t="b">
        <v>1</v>
      </c>
      <c r="N3524" s="10" t="s">
        <v>8269</v>
      </c>
      <c r="O3524" s="15" t="s">
        <v>8315</v>
      </c>
      <c r="P3524" s="10" t="s">
        <v>8316</v>
      </c>
      <c r="Q3524" s="10">
        <f t="shared" si="221"/>
        <v>100</v>
      </c>
      <c r="R3524" s="10">
        <f t="shared" si="220"/>
        <v>41.03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t="b">
        <v>1</v>
      </c>
      <c r="N3525" s="10" t="s">
        <v>8269</v>
      </c>
      <c r="O3525" s="15" t="s">
        <v>8315</v>
      </c>
      <c r="P3525" s="10" t="s">
        <v>8316</v>
      </c>
      <c r="Q3525" s="10">
        <f t="shared" si="221"/>
        <v>114</v>
      </c>
      <c r="R3525" s="10">
        <f t="shared" si="220"/>
        <v>56.83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t="b">
        <v>1</v>
      </c>
      <c r="N3526" s="10" t="s">
        <v>8269</v>
      </c>
      <c r="O3526" s="15" t="s">
        <v>8315</v>
      </c>
      <c r="P3526" s="10" t="s">
        <v>8316</v>
      </c>
      <c r="Q3526" s="10">
        <f t="shared" si="221"/>
        <v>102</v>
      </c>
      <c r="R3526" s="10">
        <f t="shared" si="220"/>
        <v>137.24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t="b">
        <v>1</v>
      </c>
      <c r="N3527" s="10" t="s">
        <v>8269</v>
      </c>
      <c r="O3527" s="15" t="s">
        <v>8315</v>
      </c>
      <c r="P3527" s="10" t="s">
        <v>8316</v>
      </c>
      <c r="Q3527" s="10">
        <f t="shared" si="221"/>
        <v>106</v>
      </c>
      <c r="R3527" s="10">
        <f t="shared" si="220"/>
        <v>75.709999999999994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t="b">
        <v>1</v>
      </c>
      <c r="N3528" s="10" t="s">
        <v>8269</v>
      </c>
      <c r="O3528" s="15" t="s">
        <v>8315</v>
      </c>
      <c r="P3528" s="10" t="s">
        <v>8316</v>
      </c>
      <c r="Q3528" s="10">
        <f t="shared" si="221"/>
        <v>102</v>
      </c>
      <c r="R3528" s="10">
        <f t="shared" si="220"/>
        <v>99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t="b">
        <v>1</v>
      </c>
      <c r="N3529" s="10" t="s">
        <v>8269</v>
      </c>
      <c r="O3529" s="15" t="s">
        <v>8315</v>
      </c>
      <c r="P3529" s="10" t="s">
        <v>8316</v>
      </c>
      <c r="Q3529" s="10">
        <f t="shared" si="221"/>
        <v>117</v>
      </c>
      <c r="R3529" s="10">
        <f t="shared" si="220"/>
        <v>81.569999999999993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t="b">
        <v>1</v>
      </c>
      <c r="N3530" s="10" t="s">
        <v>8269</v>
      </c>
      <c r="O3530" s="15" t="s">
        <v>8315</v>
      </c>
      <c r="P3530" s="10" t="s">
        <v>8316</v>
      </c>
      <c r="Q3530" s="10">
        <f t="shared" si="221"/>
        <v>101</v>
      </c>
      <c r="R3530" s="10">
        <f t="shared" si="220"/>
        <v>45.11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t="b">
        <v>1</v>
      </c>
      <c r="N3531" s="10" t="s">
        <v>8269</v>
      </c>
      <c r="O3531" s="15" t="s">
        <v>8315</v>
      </c>
      <c r="P3531" s="10" t="s">
        <v>8316</v>
      </c>
      <c r="Q3531" s="10">
        <f t="shared" si="221"/>
        <v>132</v>
      </c>
      <c r="R3531" s="10">
        <f t="shared" si="220"/>
        <v>36.67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t="b">
        <v>1</v>
      </c>
      <c r="N3532" s="10" t="s">
        <v>8269</v>
      </c>
      <c r="O3532" s="15" t="s">
        <v>8315</v>
      </c>
      <c r="P3532" s="10" t="s">
        <v>8316</v>
      </c>
      <c r="Q3532" s="10">
        <f t="shared" si="221"/>
        <v>100</v>
      </c>
      <c r="R3532" s="10">
        <f t="shared" si="220"/>
        <v>125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t="b">
        <v>1</v>
      </c>
      <c r="N3533" s="10" t="s">
        <v>8269</v>
      </c>
      <c r="O3533" s="15" t="s">
        <v>8315</v>
      </c>
      <c r="P3533" s="10" t="s">
        <v>8316</v>
      </c>
      <c r="Q3533" s="10">
        <f t="shared" si="221"/>
        <v>128</v>
      </c>
      <c r="R3533" s="10">
        <f t="shared" si="220"/>
        <v>49.23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t="b">
        <v>1</v>
      </c>
      <c r="N3534" s="10" t="s">
        <v>8269</v>
      </c>
      <c r="O3534" s="15" t="s">
        <v>8315</v>
      </c>
      <c r="P3534" s="10" t="s">
        <v>8316</v>
      </c>
      <c r="Q3534" s="10">
        <f t="shared" si="221"/>
        <v>119</v>
      </c>
      <c r="R3534" s="10">
        <f t="shared" si="220"/>
        <v>42.3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t="b">
        <v>1</v>
      </c>
      <c r="N3535" s="10" t="s">
        <v>8269</v>
      </c>
      <c r="O3535" s="15" t="s">
        <v>8315</v>
      </c>
      <c r="P3535" s="10" t="s">
        <v>8316</v>
      </c>
      <c r="Q3535" s="10">
        <f t="shared" si="221"/>
        <v>126</v>
      </c>
      <c r="R3535" s="10">
        <f t="shared" si="220"/>
        <v>78.88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t="b">
        <v>1</v>
      </c>
      <c r="N3536" s="10" t="s">
        <v>8269</v>
      </c>
      <c r="O3536" s="15" t="s">
        <v>8315</v>
      </c>
      <c r="P3536" s="10" t="s">
        <v>8316</v>
      </c>
      <c r="Q3536" s="10">
        <f t="shared" si="221"/>
        <v>156</v>
      </c>
      <c r="R3536" s="10">
        <f t="shared" si="220"/>
        <v>38.28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t="b">
        <v>1</v>
      </c>
      <c r="N3537" s="10" t="s">
        <v>8269</v>
      </c>
      <c r="O3537" s="15" t="s">
        <v>8315</v>
      </c>
      <c r="P3537" s="10" t="s">
        <v>8316</v>
      </c>
      <c r="Q3537" s="10">
        <f t="shared" si="221"/>
        <v>103</v>
      </c>
      <c r="R3537" s="10">
        <f t="shared" si="220"/>
        <v>44.85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t="b">
        <v>1</v>
      </c>
      <c r="N3538" s="10" t="s">
        <v>8269</v>
      </c>
      <c r="O3538" s="15" t="s">
        <v>8315</v>
      </c>
      <c r="P3538" s="10" t="s">
        <v>8316</v>
      </c>
      <c r="Q3538" s="10">
        <f t="shared" si="221"/>
        <v>153</v>
      </c>
      <c r="R3538" s="10">
        <f t="shared" si="220"/>
        <v>13.53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t="b">
        <v>1</v>
      </c>
      <c r="N3539" s="10" t="s">
        <v>8269</v>
      </c>
      <c r="O3539" s="15" t="s">
        <v>8315</v>
      </c>
      <c r="P3539" s="10" t="s">
        <v>8316</v>
      </c>
      <c r="Q3539" s="10">
        <f t="shared" si="221"/>
        <v>180</v>
      </c>
      <c r="R3539" s="10">
        <f t="shared" si="220"/>
        <v>43.5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t="b">
        <v>1</v>
      </c>
      <c r="N3540" s="10" t="s">
        <v>8269</v>
      </c>
      <c r="O3540" s="15" t="s">
        <v>8315</v>
      </c>
      <c r="P3540" s="10" t="s">
        <v>8316</v>
      </c>
      <c r="Q3540" s="10">
        <f t="shared" si="221"/>
        <v>128</v>
      </c>
      <c r="R3540" s="10">
        <f t="shared" si="220"/>
        <v>30.95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t="b">
        <v>1</v>
      </c>
      <c r="N3541" s="10" t="s">
        <v>8269</v>
      </c>
      <c r="O3541" s="15" t="s">
        <v>8315</v>
      </c>
      <c r="P3541" s="10" t="s">
        <v>8316</v>
      </c>
      <c r="Q3541" s="10">
        <f t="shared" si="221"/>
        <v>120</v>
      </c>
      <c r="R3541" s="10">
        <f t="shared" si="220"/>
        <v>55.23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t="b">
        <v>1</v>
      </c>
      <c r="N3542" s="10" t="s">
        <v>8269</v>
      </c>
      <c r="O3542" s="15" t="s">
        <v>8315</v>
      </c>
      <c r="P3542" s="10" t="s">
        <v>8316</v>
      </c>
      <c r="Q3542" s="10">
        <f t="shared" si="221"/>
        <v>123</v>
      </c>
      <c r="R3542" s="10">
        <f t="shared" si="220"/>
        <v>46.13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t="b">
        <v>1</v>
      </c>
      <c r="N3543" s="10" t="s">
        <v>8269</v>
      </c>
      <c r="O3543" s="15" t="s">
        <v>8315</v>
      </c>
      <c r="P3543" s="10" t="s">
        <v>8316</v>
      </c>
      <c r="Q3543" s="10">
        <f t="shared" si="221"/>
        <v>105</v>
      </c>
      <c r="R3543" s="10">
        <f t="shared" si="220"/>
        <v>39.380000000000003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t="b">
        <v>1</v>
      </c>
      <c r="N3544" s="10" t="s">
        <v>8269</v>
      </c>
      <c r="O3544" s="15" t="s">
        <v>8315</v>
      </c>
      <c r="P3544" s="10" t="s">
        <v>8316</v>
      </c>
      <c r="Q3544" s="10">
        <f t="shared" si="221"/>
        <v>102</v>
      </c>
      <c r="R3544" s="10">
        <f t="shared" si="220"/>
        <v>66.150000000000006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t="b">
        <v>1</v>
      </c>
      <c r="N3545" s="10" t="s">
        <v>8269</v>
      </c>
      <c r="O3545" s="15" t="s">
        <v>8315</v>
      </c>
      <c r="P3545" s="10" t="s">
        <v>8316</v>
      </c>
      <c r="Q3545" s="10">
        <f t="shared" si="221"/>
        <v>105</v>
      </c>
      <c r="R3545" s="10">
        <f t="shared" si="220"/>
        <v>54.14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t="b">
        <v>1</v>
      </c>
      <c r="N3546" s="10" t="s">
        <v>8269</v>
      </c>
      <c r="O3546" s="15" t="s">
        <v>8315</v>
      </c>
      <c r="P3546" s="10" t="s">
        <v>8316</v>
      </c>
      <c r="Q3546" s="10">
        <f t="shared" si="221"/>
        <v>100</v>
      </c>
      <c r="R3546" s="10">
        <f t="shared" si="220"/>
        <v>104.17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t="b">
        <v>1</v>
      </c>
      <c r="N3547" s="10" t="s">
        <v>8269</v>
      </c>
      <c r="O3547" s="15" t="s">
        <v>8315</v>
      </c>
      <c r="P3547" s="10" t="s">
        <v>8316</v>
      </c>
      <c r="Q3547" s="10">
        <f t="shared" si="221"/>
        <v>100</v>
      </c>
      <c r="R3547" s="10">
        <f t="shared" si="220"/>
        <v>31.38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t="b">
        <v>1</v>
      </c>
      <c r="N3548" s="10" t="s">
        <v>8269</v>
      </c>
      <c r="O3548" s="15" t="s">
        <v>8315</v>
      </c>
      <c r="P3548" s="10" t="s">
        <v>8316</v>
      </c>
      <c r="Q3548" s="10">
        <f t="shared" si="221"/>
        <v>102</v>
      </c>
      <c r="R3548" s="10">
        <f t="shared" si="220"/>
        <v>59.21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t="b">
        <v>1</v>
      </c>
      <c r="N3549" s="10" t="s">
        <v>8269</v>
      </c>
      <c r="O3549" s="15" t="s">
        <v>8315</v>
      </c>
      <c r="P3549" s="10" t="s">
        <v>8316</v>
      </c>
      <c r="Q3549" s="10">
        <f t="shared" si="221"/>
        <v>114</v>
      </c>
      <c r="R3549" s="10">
        <f t="shared" si="220"/>
        <v>119.18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t="b">
        <v>1</v>
      </c>
      <c r="N3550" s="10" t="s">
        <v>8269</v>
      </c>
      <c r="O3550" s="15" t="s">
        <v>8315</v>
      </c>
      <c r="P3550" s="10" t="s">
        <v>8316</v>
      </c>
      <c r="Q3550" s="10">
        <f t="shared" si="221"/>
        <v>102</v>
      </c>
      <c r="R3550" s="10">
        <f t="shared" si="220"/>
        <v>164.62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t="b">
        <v>1</v>
      </c>
      <c r="N3551" s="10" t="s">
        <v>8269</v>
      </c>
      <c r="O3551" s="15" t="s">
        <v>8315</v>
      </c>
      <c r="P3551" s="10" t="s">
        <v>8316</v>
      </c>
      <c r="Q3551" s="10">
        <f t="shared" si="221"/>
        <v>102</v>
      </c>
      <c r="R3551" s="10">
        <f t="shared" si="220"/>
        <v>24.29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t="b">
        <v>1</v>
      </c>
      <c r="N3552" s="10" t="s">
        <v>8269</v>
      </c>
      <c r="O3552" s="15" t="s">
        <v>8315</v>
      </c>
      <c r="P3552" s="10" t="s">
        <v>8316</v>
      </c>
      <c r="Q3552" s="10">
        <f t="shared" si="221"/>
        <v>105</v>
      </c>
      <c r="R3552" s="10">
        <f t="shared" si="220"/>
        <v>40.94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t="b">
        <v>1</v>
      </c>
      <c r="N3553" s="10" t="s">
        <v>8269</v>
      </c>
      <c r="O3553" s="15" t="s">
        <v>8315</v>
      </c>
      <c r="P3553" s="10" t="s">
        <v>8316</v>
      </c>
      <c r="Q3553" s="10">
        <f t="shared" si="221"/>
        <v>102</v>
      </c>
      <c r="R3553" s="10">
        <f t="shared" si="220"/>
        <v>61.1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t="b">
        <v>1</v>
      </c>
      <c r="N3554" s="10" t="s">
        <v>8269</v>
      </c>
      <c r="O3554" s="15" t="s">
        <v>8315</v>
      </c>
      <c r="P3554" s="10" t="s">
        <v>8316</v>
      </c>
      <c r="Q3554" s="10">
        <f t="shared" si="221"/>
        <v>100</v>
      </c>
      <c r="R3554" s="10">
        <f t="shared" si="220"/>
        <v>38.65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t="b">
        <v>1</v>
      </c>
      <c r="N3555" s="10" t="s">
        <v>8269</v>
      </c>
      <c r="O3555" s="15" t="s">
        <v>8315</v>
      </c>
      <c r="P3555" s="10" t="s">
        <v>8316</v>
      </c>
      <c r="Q3555" s="10">
        <f t="shared" si="221"/>
        <v>106</v>
      </c>
      <c r="R3555" s="10">
        <f t="shared" si="220"/>
        <v>56.2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t="b">
        <v>1</v>
      </c>
      <c r="N3556" s="10" t="s">
        <v>8269</v>
      </c>
      <c r="O3556" s="15" t="s">
        <v>8315</v>
      </c>
      <c r="P3556" s="10" t="s">
        <v>8316</v>
      </c>
      <c r="Q3556" s="10">
        <f t="shared" si="221"/>
        <v>113</v>
      </c>
      <c r="R3556" s="10">
        <f t="shared" si="220"/>
        <v>107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t="b">
        <v>1</v>
      </c>
      <c r="N3557" s="10" t="s">
        <v>8269</v>
      </c>
      <c r="O3557" s="15" t="s">
        <v>8315</v>
      </c>
      <c r="P3557" s="10" t="s">
        <v>8316</v>
      </c>
      <c r="Q3557" s="10">
        <f t="shared" si="221"/>
        <v>100</v>
      </c>
      <c r="R3557" s="10">
        <f t="shared" si="220"/>
        <v>171.43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t="b">
        <v>1</v>
      </c>
      <c r="N3558" s="10" t="s">
        <v>8269</v>
      </c>
      <c r="O3558" s="15" t="s">
        <v>8315</v>
      </c>
      <c r="P3558" s="10" t="s">
        <v>8316</v>
      </c>
      <c r="Q3558" s="10">
        <f t="shared" si="221"/>
        <v>100</v>
      </c>
      <c r="R3558" s="10">
        <f t="shared" si="220"/>
        <v>110.5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t="b">
        <v>1</v>
      </c>
      <c r="N3559" s="10" t="s">
        <v>8269</v>
      </c>
      <c r="O3559" s="15" t="s">
        <v>8315</v>
      </c>
      <c r="P3559" s="10" t="s">
        <v>8316</v>
      </c>
      <c r="Q3559" s="10">
        <f t="shared" si="221"/>
        <v>100</v>
      </c>
      <c r="R3559" s="10">
        <f t="shared" si="220"/>
        <v>179.28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t="b">
        <v>1</v>
      </c>
      <c r="N3560" s="10" t="s">
        <v>8269</v>
      </c>
      <c r="O3560" s="15" t="s">
        <v>8315</v>
      </c>
      <c r="P3560" s="10" t="s">
        <v>8316</v>
      </c>
      <c r="Q3560" s="10">
        <f t="shared" si="221"/>
        <v>144</v>
      </c>
      <c r="R3560" s="10">
        <f t="shared" si="220"/>
        <v>22.91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t="b">
        <v>1</v>
      </c>
      <c r="N3561" s="10" t="s">
        <v>8269</v>
      </c>
      <c r="O3561" s="15" t="s">
        <v>8315</v>
      </c>
      <c r="P3561" s="10" t="s">
        <v>8316</v>
      </c>
      <c r="Q3561" s="10">
        <f t="shared" si="221"/>
        <v>104</v>
      </c>
      <c r="R3561" s="10">
        <f t="shared" si="220"/>
        <v>43.13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t="b">
        <v>1</v>
      </c>
      <c r="N3562" s="10" t="s">
        <v>8269</v>
      </c>
      <c r="O3562" s="15" t="s">
        <v>8315</v>
      </c>
      <c r="P3562" s="10" t="s">
        <v>8316</v>
      </c>
      <c r="Q3562" s="10">
        <f t="shared" si="221"/>
        <v>108</v>
      </c>
      <c r="R3562" s="10">
        <f t="shared" si="220"/>
        <v>46.89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t="b">
        <v>1</v>
      </c>
      <c r="N3563" s="10" t="s">
        <v>8269</v>
      </c>
      <c r="O3563" s="15" t="s">
        <v>8315</v>
      </c>
      <c r="P3563" s="10" t="s">
        <v>8316</v>
      </c>
      <c r="Q3563" s="10">
        <f t="shared" si="221"/>
        <v>102</v>
      </c>
      <c r="R3563" s="10">
        <f t="shared" si="220"/>
        <v>47.41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t="b">
        <v>1</v>
      </c>
      <c r="N3564" s="10" t="s">
        <v>8269</v>
      </c>
      <c r="O3564" s="15" t="s">
        <v>8315</v>
      </c>
      <c r="P3564" s="10" t="s">
        <v>8316</v>
      </c>
      <c r="Q3564" s="10">
        <f t="shared" si="221"/>
        <v>149</v>
      </c>
      <c r="R3564" s="10">
        <f t="shared" si="220"/>
        <v>15.13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t="b">
        <v>1</v>
      </c>
      <c r="N3565" s="10" t="s">
        <v>8269</v>
      </c>
      <c r="O3565" s="15" t="s">
        <v>8315</v>
      </c>
      <c r="P3565" s="10" t="s">
        <v>8316</v>
      </c>
      <c r="Q3565" s="10">
        <f t="shared" si="221"/>
        <v>105</v>
      </c>
      <c r="R3565" s="10">
        <f t="shared" si="220"/>
        <v>21.1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t="b">
        <v>1</v>
      </c>
      <c r="N3566" s="10" t="s">
        <v>8269</v>
      </c>
      <c r="O3566" s="15" t="s">
        <v>8315</v>
      </c>
      <c r="P3566" s="10" t="s">
        <v>8316</v>
      </c>
      <c r="Q3566" s="10">
        <f t="shared" si="221"/>
        <v>101</v>
      </c>
      <c r="R3566" s="10">
        <f t="shared" si="220"/>
        <v>59.12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t="b">
        <v>1</v>
      </c>
      <c r="N3567" s="10" t="s">
        <v>8269</v>
      </c>
      <c r="O3567" s="15" t="s">
        <v>8315</v>
      </c>
      <c r="P3567" s="10" t="s">
        <v>8316</v>
      </c>
      <c r="Q3567" s="10">
        <f t="shared" si="221"/>
        <v>131</v>
      </c>
      <c r="R3567" s="10">
        <f t="shared" si="220"/>
        <v>97.92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t="b">
        <v>1</v>
      </c>
      <c r="N3568" s="10" t="s">
        <v>8269</v>
      </c>
      <c r="O3568" s="15" t="s">
        <v>8315</v>
      </c>
      <c r="P3568" s="10" t="s">
        <v>8316</v>
      </c>
      <c r="Q3568" s="10">
        <f t="shared" si="221"/>
        <v>105</v>
      </c>
      <c r="R3568" s="10">
        <f t="shared" si="220"/>
        <v>55.13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t="b">
        <v>1</v>
      </c>
      <c r="N3569" s="10" t="s">
        <v>8269</v>
      </c>
      <c r="O3569" s="15" t="s">
        <v>8315</v>
      </c>
      <c r="P3569" s="10" t="s">
        <v>8316</v>
      </c>
      <c r="Q3569" s="10">
        <f t="shared" si="221"/>
        <v>109</v>
      </c>
      <c r="R3569" s="10">
        <f t="shared" si="220"/>
        <v>26.54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t="b">
        <v>1</v>
      </c>
      <c r="N3570" s="10" t="s">
        <v>8269</v>
      </c>
      <c r="O3570" s="15" t="s">
        <v>8315</v>
      </c>
      <c r="P3570" s="10" t="s">
        <v>8316</v>
      </c>
      <c r="Q3570" s="10">
        <f t="shared" si="221"/>
        <v>111</v>
      </c>
      <c r="R3570" s="10">
        <f t="shared" si="220"/>
        <v>58.42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t="b">
        <v>1</v>
      </c>
      <c r="N3571" s="10" t="s">
        <v>8269</v>
      </c>
      <c r="O3571" s="15" t="s">
        <v>8315</v>
      </c>
      <c r="P3571" s="10" t="s">
        <v>8316</v>
      </c>
      <c r="Q3571" s="10">
        <f t="shared" si="221"/>
        <v>100</v>
      </c>
      <c r="R3571" s="10">
        <f t="shared" si="220"/>
        <v>122.54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t="b">
        <v>1</v>
      </c>
      <c r="N3572" s="10" t="s">
        <v>8269</v>
      </c>
      <c r="O3572" s="15" t="s">
        <v>8315</v>
      </c>
      <c r="P3572" s="10" t="s">
        <v>8316</v>
      </c>
      <c r="Q3572" s="10">
        <f t="shared" si="221"/>
        <v>114</v>
      </c>
      <c r="R3572" s="10">
        <f t="shared" si="220"/>
        <v>87.96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t="b">
        <v>1</v>
      </c>
      <c r="N3573" s="10" t="s">
        <v>8269</v>
      </c>
      <c r="O3573" s="15" t="s">
        <v>8315</v>
      </c>
      <c r="P3573" s="10" t="s">
        <v>8316</v>
      </c>
      <c r="Q3573" s="10">
        <f t="shared" si="221"/>
        <v>122</v>
      </c>
      <c r="R3573" s="10">
        <f t="shared" si="220"/>
        <v>73.239999999999995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t="b">
        <v>1</v>
      </c>
      <c r="N3574" s="10" t="s">
        <v>8269</v>
      </c>
      <c r="O3574" s="15" t="s">
        <v>8315</v>
      </c>
      <c r="P3574" s="10" t="s">
        <v>8316</v>
      </c>
      <c r="Q3574" s="10">
        <f t="shared" si="221"/>
        <v>100</v>
      </c>
      <c r="R3574" s="10">
        <f t="shared" si="220"/>
        <v>55.56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t="b">
        <v>1</v>
      </c>
      <c r="N3575" s="10" t="s">
        <v>8269</v>
      </c>
      <c r="O3575" s="15" t="s">
        <v>8315</v>
      </c>
      <c r="P3575" s="10" t="s">
        <v>8316</v>
      </c>
      <c r="Q3575" s="10">
        <f t="shared" si="221"/>
        <v>103</v>
      </c>
      <c r="R3575" s="10">
        <f t="shared" si="220"/>
        <v>39.54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t="b">
        <v>1</v>
      </c>
      <c r="N3576" s="10" t="s">
        <v>8269</v>
      </c>
      <c r="O3576" s="15" t="s">
        <v>8315</v>
      </c>
      <c r="P3576" s="10" t="s">
        <v>8316</v>
      </c>
      <c r="Q3576" s="10">
        <f t="shared" si="221"/>
        <v>106</v>
      </c>
      <c r="R3576" s="10">
        <f t="shared" si="220"/>
        <v>136.78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t="b">
        <v>1</v>
      </c>
      <c r="N3577" s="10" t="s">
        <v>8269</v>
      </c>
      <c r="O3577" s="15" t="s">
        <v>8315</v>
      </c>
      <c r="P3577" s="10" t="s">
        <v>8316</v>
      </c>
      <c r="Q3577" s="10">
        <f t="shared" si="221"/>
        <v>101</v>
      </c>
      <c r="R3577" s="10">
        <f t="shared" si="220"/>
        <v>99.34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t="b">
        <v>1</v>
      </c>
      <c r="N3578" s="10" t="s">
        <v>8269</v>
      </c>
      <c r="O3578" s="15" t="s">
        <v>8315</v>
      </c>
      <c r="P3578" s="10" t="s">
        <v>8316</v>
      </c>
      <c r="Q3578" s="10">
        <f t="shared" si="221"/>
        <v>100</v>
      </c>
      <c r="R3578" s="10">
        <f t="shared" si="220"/>
        <v>20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t="b">
        <v>1</v>
      </c>
      <c r="N3579" s="10" t="s">
        <v>8269</v>
      </c>
      <c r="O3579" s="15" t="s">
        <v>8315</v>
      </c>
      <c r="P3579" s="10" t="s">
        <v>8316</v>
      </c>
      <c r="Q3579" s="10">
        <f t="shared" si="221"/>
        <v>130</v>
      </c>
      <c r="R3579" s="10">
        <f t="shared" si="220"/>
        <v>28.89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t="b">
        <v>1</v>
      </c>
      <c r="N3580" s="10" t="s">
        <v>8269</v>
      </c>
      <c r="O3580" s="15" t="s">
        <v>8315</v>
      </c>
      <c r="P3580" s="10" t="s">
        <v>8316</v>
      </c>
      <c r="Q3580" s="10">
        <f t="shared" si="221"/>
        <v>100</v>
      </c>
      <c r="R3580" s="10">
        <f t="shared" si="220"/>
        <v>40.549999999999997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t="b">
        <v>1</v>
      </c>
      <c r="N3581" s="10" t="s">
        <v>8269</v>
      </c>
      <c r="O3581" s="15" t="s">
        <v>8315</v>
      </c>
      <c r="P3581" s="10" t="s">
        <v>8316</v>
      </c>
      <c r="Q3581" s="10">
        <f t="shared" si="221"/>
        <v>100</v>
      </c>
      <c r="R3581" s="10">
        <f t="shared" si="220"/>
        <v>35.71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t="b">
        <v>1</v>
      </c>
      <c r="N3582" s="10" t="s">
        <v>8269</v>
      </c>
      <c r="O3582" s="15" t="s">
        <v>8315</v>
      </c>
      <c r="P3582" s="10" t="s">
        <v>8316</v>
      </c>
      <c r="Q3582" s="10">
        <f t="shared" si="221"/>
        <v>114</v>
      </c>
      <c r="R3582" s="10">
        <f t="shared" si="220"/>
        <v>37.96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t="b">
        <v>1</v>
      </c>
      <c r="N3583" s="10" t="s">
        <v>8269</v>
      </c>
      <c r="O3583" s="15" t="s">
        <v>8315</v>
      </c>
      <c r="P3583" s="10" t="s">
        <v>8316</v>
      </c>
      <c r="Q3583" s="10">
        <f t="shared" si="221"/>
        <v>100</v>
      </c>
      <c r="R3583" s="10">
        <f t="shared" si="220"/>
        <v>33.33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t="b">
        <v>1</v>
      </c>
      <c r="N3584" s="10" t="s">
        <v>8269</v>
      </c>
      <c r="O3584" s="15" t="s">
        <v>8315</v>
      </c>
      <c r="P3584" s="10" t="s">
        <v>8316</v>
      </c>
      <c r="Q3584" s="10">
        <f t="shared" si="221"/>
        <v>287</v>
      </c>
      <c r="R3584" s="10">
        <f t="shared" si="220"/>
        <v>58.57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t="b">
        <v>1</v>
      </c>
      <c r="N3585" s="10" t="s">
        <v>8269</v>
      </c>
      <c r="O3585" s="15" t="s">
        <v>8315</v>
      </c>
      <c r="P3585" s="10" t="s">
        <v>8316</v>
      </c>
      <c r="Q3585" s="10">
        <f t="shared" si="221"/>
        <v>109</v>
      </c>
      <c r="R3585" s="10">
        <f t="shared" si="220"/>
        <v>135.63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t="b">
        <v>1</v>
      </c>
      <c r="N3586" s="10" t="s">
        <v>8269</v>
      </c>
      <c r="O3586" s="15" t="s">
        <v>8315</v>
      </c>
      <c r="P3586" s="10" t="s">
        <v>8316</v>
      </c>
      <c r="Q3586" s="10">
        <f t="shared" si="221"/>
        <v>116</v>
      </c>
      <c r="R3586" s="10">
        <f t="shared" ref="R3586:R3649" si="224">IFERROR(ROUND(E3586/L3586,2),0)</f>
        <v>30.94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t="b">
        <v>1</v>
      </c>
      <c r="N3587" s="10" t="s">
        <v>8269</v>
      </c>
      <c r="O3587" s="15" t="s">
        <v>8315</v>
      </c>
      <c r="P3587" s="10" t="s">
        <v>8316</v>
      </c>
      <c r="Q3587" s="10">
        <f t="shared" ref="Q3587:Q3650" si="225">ROUND(E3587/D3587*100,0)</f>
        <v>119</v>
      </c>
      <c r="R3587" s="10">
        <f t="shared" si="224"/>
        <v>176.09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t="b">
        <v>1</v>
      </c>
      <c r="N3588" s="10" t="s">
        <v>8269</v>
      </c>
      <c r="O3588" s="15" t="s">
        <v>8315</v>
      </c>
      <c r="P3588" s="10" t="s">
        <v>8316</v>
      </c>
      <c r="Q3588" s="10">
        <f t="shared" si="225"/>
        <v>109</v>
      </c>
      <c r="R3588" s="10">
        <f t="shared" si="224"/>
        <v>151.97999999999999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t="b">
        <v>1</v>
      </c>
      <c r="N3589" s="10" t="s">
        <v>8269</v>
      </c>
      <c r="O3589" s="15" t="s">
        <v>8315</v>
      </c>
      <c r="P3589" s="10" t="s">
        <v>8316</v>
      </c>
      <c r="Q3589" s="10">
        <f t="shared" si="225"/>
        <v>127</v>
      </c>
      <c r="R3589" s="10">
        <f t="shared" si="224"/>
        <v>22.61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t="b">
        <v>1</v>
      </c>
      <c r="N3590" s="10" t="s">
        <v>8269</v>
      </c>
      <c r="O3590" s="15" t="s">
        <v>8315</v>
      </c>
      <c r="P3590" s="10" t="s">
        <v>8316</v>
      </c>
      <c r="Q3590" s="10">
        <f t="shared" si="225"/>
        <v>101</v>
      </c>
      <c r="R3590" s="10">
        <f t="shared" si="224"/>
        <v>18.27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t="b">
        <v>1</v>
      </c>
      <c r="N3591" s="10" t="s">
        <v>8269</v>
      </c>
      <c r="O3591" s="15" t="s">
        <v>8315</v>
      </c>
      <c r="P3591" s="10" t="s">
        <v>8316</v>
      </c>
      <c r="Q3591" s="10">
        <f t="shared" si="225"/>
        <v>128</v>
      </c>
      <c r="R3591" s="10">
        <f t="shared" si="224"/>
        <v>82.26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t="b">
        <v>1</v>
      </c>
      <c r="N3592" s="10" t="s">
        <v>8269</v>
      </c>
      <c r="O3592" s="15" t="s">
        <v>8315</v>
      </c>
      <c r="P3592" s="10" t="s">
        <v>8316</v>
      </c>
      <c r="Q3592" s="10">
        <f t="shared" si="225"/>
        <v>100</v>
      </c>
      <c r="R3592" s="10">
        <f t="shared" si="224"/>
        <v>68.53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t="b">
        <v>1</v>
      </c>
      <c r="N3593" s="10" t="s">
        <v>8269</v>
      </c>
      <c r="O3593" s="15" t="s">
        <v>8315</v>
      </c>
      <c r="P3593" s="10" t="s">
        <v>8316</v>
      </c>
      <c r="Q3593" s="10">
        <f t="shared" si="225"/>
        <v>175</v>
      </c>
      <c r="R3593" s="10">
        <f t="shared" si="224"/>
        <v>68.06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t="b">
        <v>1</v>
      </c>
      <c r="N3594" s="10" t="s">
        <v>8269</v>
      </c>
      <c r="O3594" s="15" t="s">
        <v>8315</v>
      </c>
      <c r="P3594" s="10" t="s">
        <v>8316</v>
      </c>
      <c r="Q3594" s="10">
        <f t="shared" si="225"/>
        <v>127</v>
      </c>
      <c r="R3594" s="10">
        <f t="shared" si="224"/>
        <v>72.709999999999994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t="b">
        <v>1</v>
      </c>
      <c r="N3595" s="10" t="s">
        <v>8269</v>
      </c>
      <c r="O3595" s="15" t="s">
        <v>8315</v>
      </c>
      <c r="P3595" s="10" t="s">
        <v>8316</v>
      </c>
      <c r="Q3595" s="10">
        <f t="shared" si="225"/>
        <v>111</v>
      </c>
      <c r="R3595" s="10">
        <f t="shared" si="224"/>
        <v>77.19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t="b">
        <v>1</v>
      </c>
      <c r="N3596" s="10" t="s">
        <v>8269</v>
      </c>
      <c r="O3596" s="15" t="s">
        <v>8315</v>
      </c>
      <c r="P3596" s="10" t="s">
        <v>8316</v>
      </c>
      <c r="Q3596" s="10">
        <f t="shared" si="225"/>
        <v>126</v>
      </c>
      <c r="R3596" s="10">
        <f t="shared" si="224"/>
        <v>55.97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t="b">
        <v>1</v>
      </c>
      <c r="N3597" s="10" t="s">
        <v>8269</v>
      </c>
      <c r="O3597" s="15" t="s">
        <v>8315</v>
      </c>
      <c r="P3597" s="10" t="s">
        <v>8316</v>
      </c>
      <c r="Q3597" s="10">
        <f t="shared" si="225"/>
        <v>119</v>
      </c>
      <c r="R3597" s="10">
        <f t="shared" si="224"/>
        <v>49.69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t="b">
        <v>1</v>
      </c>
      <c r="N3598" s="10" t="s">
        <v>8269</v>
      </c>
      <c r="O3598" s="15" t="s">
        <v>8315</v>
      </c>
      <c r="P3598" s="10" t="s">
        <v>8316</v>
      </c>
      <c r="Q3598" s="10">
        <f t="shared" si="225"/>
        <v>108</v>
      </c>
      <c r="R3598" s="10">
        <f t="shared" si="224"/>
        <v>79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t="b">
        <v>1</v>
      </c>
      <c r="N3599" s="10" t="s">
        <v>8269</v>
      </c>
      <c r="O3599" s="15" t="s">
        <v>8315</v>
      </c>
      <c r="P3599" s="10" t="s">
        <v>8316</v>
      </c>
      <c r="Q3599" s="10">
        <f t="shared" si="225"/>
        <v>103</v>
      </c>
      <c r="R3599" s="10">
        <f t="shared" si="224"/>
        <v>77.73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t="b">
        <v>1</v>
      </c>
      <c r="N3600" s="10" t="s">
        <v>8269</v>
      </c>
      <c r="O3600" s="15" t="s">
        <v>8315</v>
      </c>
      <c r="P3600" s="10" t="s">
        <v>8316</v>
      </c>
      <c r="Q3600" s="10">
        <f t="shared" si="225"/>
        <v>110</v>
      </c>
      <c r="R3600" s="10">
        <f t="shared" si="224"/>
        <v>40.78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t="b">
        <v>1</v>
      </c>
      <c r="N3601" s="10" t="s">
        <v>8269</v>
      </c>
      <c r="O3601" s="15" t="s">
        <v>8315</v>
      </c>
      <c r="P3601" s="10" t="s">
        <v>8316</v>
      </c>
      <c r="Q3601" s="10">
        <f t="shared" si="225"/>
        <v>202</v>
      </c>
      <c r="R3601" s="10">
        <f t="shared" si="224"/>
        <v>59.41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t="b">
        <v>1</v>
      </c>
      <c r="N3602" s="10" t="s">
        <v>8269</v>
      </c>
      <c r="O3602" s="15" t="s">
        <v>8315</v>
      </c>
      <c r="P3602" s="10" t="s">
        <v>8316</v>
      </c>
      <c r="Q3602" s="10">
        <f t="shared" si="225"/>
        <v>130</v>
      </c>
      <c r="R3602" s="10">
        <f t="shared" si="224"/>
        <v>3.25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t="b">
        <v>1</v>
      </c>
      <c r="N3603" s="10" t="s">
        <v>8269</v>
      </c>
      <c r="O3603" s="15" t="s">
        <v>8315</v>
      </c>
      <c r="P3603" s="10" t="s">
        <v>8316</v>
      </c>
      <c r="Q3603" s="10">
        <f t="shared" si="225"/>
        <v>104</v>
      </c>
      <c r="R3603" s="10">
        <f t="shared" si="224"/>
        <v>39.380000000000003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t="b">
        <v>1</v>
      </c>
      <c r="N3604" s="10" t="s">
        <v>8269</v>
      </c>
      <c r="O3604" s="15" t="s">
        <v>8315</v>
      </c>
      <c r="P3604" s="10" t="s">
        <v>8316</v>
      </c>
      <c r="Q3604" s="10">
        <f t="shared" si="225"/>
        <v>100</v>
      </c>
      <c r="R3604" s="10">
        <f t="shared" si="224"/>
        <v>81.67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t="b">
        <v>1</v>
      </c>
      <c r="N3605" s="10" t="s">
        <v>8269</v>
      </c>
      <c r="O3605" s="15" t="s">
        <v>8315</v>
      </c>
      <c r="P3605" s="10" t="s">
        <v>8316</v>
      </c>
      <c r="Q3605" s="10">
        <f t="shared" si="225"/>
        <v>171</v>
      </c>
      <c r="R3605" s="10">
        <f t="shared" si="224"/>
        <v>44.91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t="b">
        <v>1</v>
      </c>
      <c r="N3606" s="10" t="s">
        <v>8269</v>
      </c>
      <c r="O3606" s="15" t="s">
        <v>8315</v>
      </c>
      <c r="P3606" s="10" t="s">
        <v>8316</v>
      </c>
      <c r="Q3606" s="10">
        <f t="shared" si="225"/>
        <v>113</v>
      </c>
      <c r="R3606" s="10">
        <f t="shared" si="224"/>
        <v>49.06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t="b">
        <v>1</v>
      </c>
      <c r="N3607" s="10" t="s">
        <v>8269</v>
      </c>
      <c r="O3607" s="15" t="s">
        <v>8315</v>
      </c>
      <c r="P3607" s="10" t="s">
        <v>8316</v>
      </c>
      <c r="Q3607" s="10">
        <f t="shared" si="225"/>
        <v>184</v>
      </c>
      <c r="R3607" s="10">
        <f t="shared" si="224"/>
        <v>30.67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t="b">
        <v>1</v>
      </c>
      <c r="N3608" s="10" t="s">
        <v>8269</v>
      </c>
      <c r="O3608" s="15" t="s">
        <v>8315</v>
      </c>
      <c r="P3608" s="10" t="s">
        <v>8316</v>
      </c>
      <c r="Q3608" s="10">
        <f t="shared" si="225"/>
        <v>130</v>
      </c>
      <c r="R3608" s="10">
        <f t="shared" si="224"/>
        <v>61.06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t="b">
        <v>1</v>
      </c>
      <c r="N3609" s="10" t="s">
        <v>8269</v>
      </c>
      <c r="O3609" s="15" t="s">
        <v>8315</v>
      </c>
      <c r="P3609" s="10" t="s">
        <v>8316</v>
      </c>
      <c r="Q3609" s="10">
        <f t="shared" si="225"/>
        <v>105</v>
      </c>
      <c r="R3609" s="10">
        <f t="shared" si="224"/>
        <v>29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t="b">
        <v>1</v>
      </c>
      <c r="N3610" s="10" t="s">
        <v>8269</v>
      </c>
      <c r="O3610" s="15" t="s">
        <v>8315</v>
      </c>
      <c r="P3610" s="10" t="s">
        <v>8316</v>
      </c>
      <c r="Q3610" s="10">
        <f t="shared" si="225"/>
        <v>100</v>
      </c>
      <c r="R3610" s="10">
        <f t="shared" si="224"/>
        <v>29.63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t="b">
        <v>1</v>
      </c>
      <c r="N3611" s="10" t="s">
        <v>8269</v>
      </c>
      <c r="O3611" s="15" t="s">
        <v>8315</v>
      </c>
      <c r="P3611" s="10" t="s">
        <v>8316</v>
      </c>
      <c r="Q3611" s="10">
        <f t="shared" si="225"/>
        <v>153</v>
      </c>
      <c r="R3611" s="10">
        <f t="shared" si="224"/>
        <v>143.1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t="b">
        <v>1</v>
      </c>
      <c r="N3612" s="10" t="s">
        <v>8269</v>
      </c>
      <c r="O3612" s="15" t="s">
        <v>8315</v>
      </c>
      <c r="P3612" s="10" t="s">
        <v>8316</v>
      </c>
      <c r="Q3612" s="10">
        <f t="shared" si="225"/>
        <v>162</v>
      </c>
      <c r="R3612" s="10">
        <f t="shared" si="224"/>
        <v>52.35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t="b">
        <v>1</v>
      </c>
      <c r="N3613" s="10" t="s">
        <v>8269</v>
      </c>
      <c r="O3613" s="15" t="s">
        <v>8315</v>
      </c>
      <c r="P3613" s="10" t="s">
        <v>8316</v>
      </c>
      <c r="Q3613" s="10">
        <f t="shared" si="225"/>
        <v>136</v>
      </c>
      <c r="R3613" s="10">
        <f t="shared" si="224"/>
        <v>66.67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t="b">
        <v>1</v>
      </c>
      <c r="N3614" s="10" t="s">
        <v>8269</v>
      </c>
      <c r="O3614" s="15" t="s">
        <v>8315</v>
      </c>
      <c r="P3614" s="10" t="s">
        <v>8316</v>
      </c>
      <c r="Q3614" s="10">
        <f t="shared" si="225"/>
        <v>144</v>
      </c>
      <c r="R3614" s="10">
        <f t="shared" si="224"/>
        <v>126.67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t="b">
        <v>1</v>
      </c>
      <c r="N3615" s="10" t="s">
        <v>8269</v>
      </c>
      <c r="O3615" s="15" t="s">
        <v>8315</v>
      </c>
      <c r="P3615" s="10" t="s">
        <v>8316</v>
      </c>
      <c r="Q3615" s="10">
        <f t="shared" si="225"/>
        <v>100</v>
      </c>
      <c r="R3615" s="10">
        <f t="shared" si="224"/>
        <v>62.5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t="b">
        <v>1</v>
      </c>
      <c r="N3616" s="10" t="s">
        <v>8269</v>
      </c>
      <c r="O3616" s="15" t="s">
        <v>8315</v>
      </c>
      <c r="P3616" s="10" t="s">
        <v>8316</v>
      </c>
      <c r="Q3616" s="10">
        <f t="shared" si="225"/>
        <v>101</v>
      </c>
      <c r="R3616" s="10">
        <f t="shared" si="224"/>
        <v>35.49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t="b">
        <v>1</v>
      </c>
      <c r="N3617" s="10" t="s">
        <v>8269</v>
      </c>
      <c r="O3617" s="15" t="s">
        <v>8315</v>
      </c>
      <c r="P3617" s="10" t="s">
        <v>8316</v>
      </c>
      <c r="Q3617" s="10">
        <f t="shared" si="225"/>
        <v>107</v>
      </c>
      <c r="R3617" s="10">
        <f t="shared" si="224"/>
        <v>37.08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t="b">
        <v>1</v>
      </c>
      <c r="N3618" s="10" t="s">
        <v>8269</v>
      </c>
      <c r="O3618" s="15" t="s">
        <v>8315</v>
      </c>
      <c r="P3618" s="10" t="s">
        <v>8316</v>
      </c>
      <c r="Q3618" s="10">
        <f t="shared" si="225"/>
        <v>125</v>
      </c>
      <c r="R3618" s="10">
        <f t="shared" si="224"/>
        <v>69.33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t="b">
        <v>1</v>
      </c>
      <c r="N3619" s="10" t="s">
        <v>8269</v>
      </c>
      <c r="O3619" s="15" t="s">
        <v>8315</v>
      </c>
      <c r="P3619" s="10" t="s">
        <v>8316</v>
      </c>
      <c r="Q3619" s="10">
        <f t="shared" si="225"/>
        <v>119</v>
      </c>
      <c r="R3619" s="10">
        <f t="shared" si="224"/>
        <v>17.25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t="b">
        <v>1</v>
      </c>
      <c r="N3620" s="10" t="s">
        <v>8269</v>
      </c>
      <c r="O3620" s="15" t="s">
        <v>8315</v>
      </c>
      <c r="P3620" s="10" t="s">
        <v>8316</v>
      </c>
      <c r="Q3620" s="10">
        <f t="shared" si="225"/>
        <v>101</v>
      </c>
      <c r="R3620" s="10">
        <f t="shared" si="224"/>
        <v>36.07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t="b">
        <v>1</v>
      </c>
      <c r="N3621" s="10" t="s">
        <v>8269</v>
      </c>
      <c r="O3621" s="15" t="s">
        <v>8315</v>
      </c>
      <c r="P3621" s="10" t="s">
        <v>8316</v>
      </c>
      <c r="Q3621" s="10">
        <f t="shared" si="225"/>
        <v>113</v>
      </c>
      <c r="R3621" s="10">
        <f t="shared" si="224"/>
        <v>66.47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t="b">
        <v>1</v>
      </c>
      <c r="N3622" s="10" t="s">
        <v>8269</v>
      </c>
      <c r="O3622" s="15" t="s">
        <v>8315</v>
      </c>
      <c r="P3622" s="10" t="s">
        <v>8316</v>
      </c>
      <c r="Q3622" s="10">
        <f t="shared" si="225"/>
        <v>105</v>
      </c>
      <c r="R3622" s="10">
        <f t="shared" si="224"/>
        <v>56.07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t="b">
        <v>1</v>
      </c>
      <c r="N3623" s="10" t="s">
        <v>8269</v>
      </c>
      <c r="O3623" s="15" t="s">
        <v>8315</v>
      </c>
      <c r="P3623" s="10" t="s">
        <v>8316</v>
      </c>
      <c r="Q3623" s="10">
        <f t="shared" si="225"/>
        <v>110</v>
      </c>
      <c r="R3623" s="10">
        <f t="shared" si="224"/>
        <v>47.03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t="b">
        <v>1</v>
      </c>
      <c r="N3624" s="10" t="s">
        <v>8269</v>
      </c>
      <c r="O3624" s="15" t="s">
        <v>8315</v>
      </c>
      <c r="P3624" s="10" t="s">
        <v>8316</v>
      </c>
      <c r="Q3624" s="10">
        <f t="shared" si="225"/>
        <v>100</v>
      </c>
      <c r="R3624" s="10">
        <f t="shared" si="224"/>
        <v>47.67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t="b">
        <v>1</v>
      </c>
      <c r="N3625" s="10" t="s">
        <v>8269</v>
      </c>
      <c r="O3625" s="15" t="s">
        <v>8315</v>
      </c>
      <c r="P3625" s="10" t="s">
        <v>8316</v>
      </c>
      <c r="Q3625" s="10">
        <f t="shared" si="225"/>
        <v>120</v>
      </c>
      <c r="R3625" s="10">
        <f t="shared" si="224"/>
        <v>88.24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t="b">
        <v>1</v>
      </c>
      <c r="N3626" s="10" t="s">
        <v>8269</v>
      </c>
      <c r="O3626" s="15" t="s">
        <v>8315</v>
      </c>
      <c r="P3626" s="10" t="s">
        <v>8316</v>
      </c>
      <c r="Q3626" s="10">
        <f t="shared" si="225"/>
        <v>105</v>
      </c>
      <c r="R3626" s="10">
        <f t="shared" si="224"/>
        <v>80.72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t="b">
        <v>1</v>
      </c>
      <c r="N3627" s="10" t="s">
        <v>8269</v>
      </c>
      <c r="O3627" s="15" t="s">
        <v>8315</v>
      </c>
      <c r="P3627" s="10" t="s">
        <v>8316</v>
      </c>
      <c r="Q3627" s="10">
        <f t="shared" si="225"/>
        <v>103</v>
      </c>
      <c r="R3627" s="10">
        <f t="shared" si="224"/>
        <v>39.49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t="b">
        <v>1</v>
      </c>
      <c r="N3628" s="10" t="s">
        <v>8269</v>
      </c>
      <c r="O3628" s="15" t="s">
        <v>8315</v>
      </c>
      <c r="P3628" s="10" t="s">
        <v>8316</v>
      </c>
      <c r="Q3628" s="10">
        <f t="shared" si="225"/>
        <v>102</v>
      </c>
      <c r="R3628" s="10">
        <f t="shared" si="224"/>
        <v>84.85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t="b">
        <v>1</v>
      </c>
      <c r="N3629" s="10" t="s">
        <v>8269</v>
      </c>
      <c r="O3629" s="15" t="s">
        <v>8315</v>
      </c>
      <c r="P3629" s="10" t="s">
        <v>8316</v>
      </c>
      <c r="Q3629" s="10">
        <f t="shared" si="225"/>
        <v>100</v>
      </c>
      <c r="R3629" s="10">
        <f t="shared" si="224"/>
        <v>68.97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t="b">
        <v>0</v>
      </c>
      <c r="N3630" s="10" t="s">
        <v>8303</v>
      </c>
      <c r="O3630" s="15" t="s">
        <v>8315</v>
      </c>
      <c r="P3630" s="10" t="s">
        <v>8357</v>
      </c>
      <c r="Q3630" s="10">
        <f t="shared" si="225"/>
        <v>0</v>
      </c>
      <c r="R3630" s="10">
        <f t="shared" si="224"/>
        <v>0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t="b">
        <v>0</v>
      </c>
      <c r="N3631" s="10" t="s">
        <v>8303</v>
      </c>
      <c r="O3631" s="15" t="s">
        <v>8315</v>
      </c>
      <c r="P3631" s="10" t="s">
        <v>8357</v>
      </c>
      <c r="Q3631" s="10">
        <f t="shared" si="225"/>
        <v>0</v>
      </c>
      <c r="R3631" s="10">
        <f t="shared" si="224"/>
        <v>1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t="b">
        <v>0</v>
      </c>
      <c r="N3632" s="10" t="s">
        <v>8303</v>
      </c>
      <c r="O3632" s="15" t="s">
        <v>8315</v>
      </c>
      <c r="P3632" s="10" t="s">
        <v>8357</v>
      </c>
      <c r="Q3632" s="10">
        <f t="shared" si="225"/>
        <v>0</v>
      </c>
      <c r="R3632" s="10">
        <f t="shared" si="224"/>
        <v>1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t="b">
        <v>0</v>
      </c>
      <c r="N3633" s="10" t="s">
        <v>8303</v>
      </c>
      <c r="O3633" s="15" t="s">
        <v>8315</v>
      </c>
      <c r="P3633" s="10" t="s">
        <v>8357</v>
      </c>
      <c r="Q3633" s="10">
        <f t="shared" si="225"/>
        <v>51</v>
      </c>
      <c r="R3633" s="10">
        <f t="shared" si="224"/>
        <v>147.88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t="b">
        <v>0</v>
      </c>
      <c r="N3634" s="10" t="s">
        <v>8303</v>
      </c>
      <c r="O3634" s="15" t="s">
        <v>8315</v>
      </c>
      <c r="P3634" s="10" t="s">
        <v>8357</v>
      </c>
      <c r="Q3634" s="10">
        <f t="shared" si="225"/>
        <v>20</v>
      </c>
      <c r="R3634" s="10">
        <f t="shared" si="224"/>
        <v>100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t="b">
        <v>0</v>
      </c>
      <c r="N3635" s="10" t="s">
        <v>8303</v>
      </c>
      <c r="O3635" s="15" t="s">
        <v>8315</v>
      </c>
      <c r="P3635" s="10" t="s">
        <v>8357</v>
      </c>
      <c r="Q3635" s="10">
        <f t="shared" si="225"/>
        <v>35</v>
      </c>
      <c r="R3635" s="10">
        <f t="shared" si="224"/>
        <v>56.84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t="b">
        <v>0</v>
      </c>
      <c r="N3636" s="10" t="s">
        <v>8303</v>
      </c>
      <c r="O3636" s="15" t="s">
        <v>8315</v>
      </c>
      <c r="P3636" s="10" t="s">
        <v>8357</v>
      </c>
      <c r="Q3636" s="10">
        <f t="shared" si="225"/>
        <v>4</v>
      </c>
      <c r="R3636" s="10">
        <f t="shared" si="224"/>
        <v>176.94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t="b">
        <v>0</v>
      </c>
      <c r="N3637" s="10" t="s">
        <v>8303</v>
      </c>
      <c r="O3637" s="15" t="s">
        <v>8315</v>
      </c>
      <c r="P3637" s="10" t="s">
        <v>8357</v>
      </c>
      <c r="Q3637" s="10">
        <f t="shared" si="225"/>
        <v>36</v>
      </c>
      <c r="R3637" s="10">
        <f t="shared" si="224"/>
        <v>127.6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t="b">
        <v>0</v>
      </c>
      <c r="N3638" s="10" t="s">
        <v>8303</v>
      </c>
      <c r="O3638" s="15" t="s">
        <v>8315</v>
      </c>
      <c r="P3638" s="10" t="s">
        <v>8357</v>
      </c>
      <c r="Q3638" s="10">
        <f t="shared" si="225"/>
        <v>0</v>
      </c>
      <c r="R3638" s="10">
        <f t="shared" si="224"/>
        <v>0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t="b">
        <v>0</v>
      </c>
      <c r="N3639" s="10" t="s">
        <v>8303</v>
      </c>
      <c r="O3639" s="15" t="s">
        <v>8315</v>
      </c>
      <c r="P3639" s="10" t="s">
        <v>8357</v>
      </c>
      <c r="Q3639" s="10">
        <f t="shared" si="225"/>
        <v>31</v>
      </c>
      <c r="R3639" s="10">
        <f t="shared" si="224"/>
        <v>66.14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t="b">
        <v>0</v>
      </c>
      <c r="N3640" s="10" t="s">
        <v>8303</v>
      </c>
      <c r="O3640" s="15" t="s">
        <v>8315</v>
      </c>
      <c r="P3640" s="10" t="s">
        <v>8357</v>
      </c>
      <c r="Q3640" s="10">
        <f t="shared" si="225"/>
        <v>7</v>
      </c>
      <c r="R3640" s="10">
        <f t="shared" si="224"/>
        <v>108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t="b">
        <v>0</v>
      </c>
      <c r="N3641" s="10" t="s">
        <v>8303</v>
      </c>
      <c r="O3641" s="15" t="s">
        <v>8315</v>
      </c>
      <c r="P3641" s="10" t="s">
        <v>8357</v>
      </c>
      <c r="Q3641" s="10">
        <f t="shared" si="225"/>
        <v>0</v>
      </c>
      <c r="R3641" s="10">
        <f t="shared" si="224"/>
        <v>1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t="b">
        <v>0</v>
      </c>
      <c r="N3642" s="10" t="s">
        <v>8303</v>
      </c>
      <c r="O3642" s="15" t="s">
        <v>8315</v>
      </c>
      <c r="P3642" s="10" t="s">
        <v>8357</v>
      </c>
      <c r="Q3642" s="10">
        <f t="shared" si="225"/>
        <v>6</v>
      </c>
      <c r="R3642" s="10">
        <f t="shared" si="224"/>
        <v>18.329999999999998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t="b">
        <v>0</v>
      </c>
      <c r="N3643" s="10" t="s">
        <v>8303</v>
      </c>
      <c r="O3643" s="15" t="s">
        <v>8315</v>
      </c>
      <c r="P3643" s="10" t="s">
        <v>8357</v>
      </c>
      <c r="Q3643" s="10">
        <f t="shared" si="225"/>
        <v>0</v>
      </c>
      <c r="R3643" s="10">
        <f t="shared" si="224"/>
        <v>0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t="b">
        <v>0</v>
      </c>
      <c r="N3644" s="10" t="s">
        <v>8303</v>
      </c>
      <c r="O3644" s="15" t="s">
        <v>8315</v>
      </c>
      <c r="P3644" s="10" t="s">
        <v>8357</v>
      </c>
      <c r="Q3644" s="10">
        <f t="shared" si="225"/>
        <v>2</v>
      </c>
      <c r="R3644" s="10">
        <f t="shared" si="224"/>
        <v>7.5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t="b">
        <v>0</v>
      </c>
      <c r="N3645" s="10" t="s">
        <v>8303</v>
      </c>
      <c r="O3645" s="15" t="s">
        <v>8315</v>
      </c>
      <c r="P3645" s="10" t="s">
        <v>8357</v>
      </c>
      <c r="Q3645" s="10">
        <f t="shared" si="225"/>
        <v>0</v>
      </c>
      <c r="R3645" s="10">
        <f t="shared" si="224"/>
        <v>0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t="b">
        <v>0</v>
      </c>
      <c r="N3646" s="10" t="s">
        <v>8303</v>
      </c>
      <c r="O3646" s="15" t="s">
        <v>8315</v>
      </c>
      <c r="P3646" s="10" t="s">
        <v>8357</v>
      </c>
      <c r="Q3646" s="10">
        <f t="shared" si="225"/>
        <v>16</v>
      </c>
      <c r="R3646" s="10">
        <f t="shared" si="224"/>
        <v>68.42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t="b">
        <v>0</v>
      </c>
      <c r="N3647" s="10" t="s">
        <v>8303</v>
      </c>
      <c r="O3647" s="15" t="s">
        <v>8315</v>
      </c>
      <c r="P3647" s="10" t="s">
        <v>8357</v>
      </c>
      <c r="Q3647" s="10">
        <f t="shared" si="225"/>
        <v>0</v>
      </c>
      <c r="R3647" s="10">
        <f t="shared" si="224"/>
        <v>1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t="b">
        <v>0</v>
      </c>
      <c r="N3648" s="10" t="s">
        <v>8303</v>
      </c>
      <c r="O3648" s="15" t="s">
        <v>8315</v>
      </c>
      <c r="P3648" s="10" t="s">
        <v>8357</v>
      </c>
      <c r="Q3648" s="10">
        <f t="shared" si="225"/>
        <v>5</v>
      </c>
      <c r="R3648" s="10">
        <f t="shared" si="224"/>
        <v>60.13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t="b">
        <v>0</v>
      </c>
      <c r="N3649" s="10" t="s">
        <v>8303</v>
      </c>
      <c r="O3649" s="15" t="s">
        <v>8315</v>
      </c>
      <c r="P3649" s="10" t="s">
        <v>8357</v>
      </c>
      <c r="Q3649" s="10">
        <f t="shared" si="225"/>
        <v>6</v>
      </c>
      <c r="R3649" s="10">
        <f t="shared" si="224"/>
        <v>15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t="b">
        <v>1</v>
      </c>
      <c r="N3650" s="10" t="s">
        <v>8269</v>
      </c>
      <c r="O3650" s="15" t="s">
        <v>8315</v>
      </c>
      <c r="P3650" s="10" t="s">
        <v>8316</v>
      </c>
      <c r="Q3650" s="10">
        <f t="shared" si="225"/>
        <v>100</v>
      </c>
      <c r="R3650" s="10">
        <f t="shared" ref="R3650:R3713" si="228">IFERROR(ROUND(E3650/L3650,2),0)</f>
        <v>550.04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t="b">
        <v>1</v>
      </c>
      <c r="N3651" s="10" t="s">
        <v>8269</v>
      </c>
      <c r="O3651" s="15" t="s">
        <v>8315</v>
      </c>
      <c r="P3651" s="10" t="s">
        <v>8316</v>
      </c>
      <c r="Q3651" s="10">
        <f t="shared" ref="Q3651:Q3714" si="229">ROUND(E3651/D3651*100,0)</f>
        <v>104</v>
      </c>
      <c r="R3651" s="10">
        <f t="shared" si="228"/>
        <v>97.5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t="b">
        <v>1</v>
      </c>
      <c r="N3652" s="10" t="s">
        <v>8269</v>
      </c>
      <c r="O3652" s="15" t="s">
        <v>8315</v>
      </c>
      <c r="P3652" s="10" t="s">
        <v>8316</v>
      </c>
      <c r="Q3652" s="10">
        <f t="shared" si="229"/>
        <v>100</v>
      </c>
      <c r="R3652" s="10">
        <f t="shared" si="228"/>
        <v>29.41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t="b">
        <v>1</v>
      </c>
      <c r="N3653" s="10" t="s">
        <v>8269</v>
      </c>
      <c r="O3653" s="15" t="s">
        <v>8315</v>
      </c>
      <c r="P3653" s="10" t="s">
        <v>8316</v>
      </c>
      <c r="Q3653" s="10">
        <f t="shared" si="229"/>
        <v>104</v>
      </c>
      <c r="R3653" s="10">
        <f t="shared" si="228"/>
        <v>57.78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t="b">
        <v>1</v>
      </c>
      <c r="N3654" s="10" t="s">
        <v>8269</v>
      </c>
      <c r="O3654" s="15" t="s">
        <v>8315</v>
      </c>
      <c r="P3654" s="10" t="s">
        <v>8316</v>
      </c>
      <c r="Q3654" s="10">
        <f t="shared" si="229"/>
        <v>251</v>
      </c>
      <c r="R3654" s="10">
        <f t="shared" si="228"/>
        <v>44.24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t="b">
        <v>1</v>
      </c>
      <c r="N3655" s="10" t="s">
        <v>8269</v>
      </c>
      <c r="O3655" s="15" t="s">
        <v>8315</v>
      </c>
      <c r="P3655" s="10" t="s">
        <v>8316</v>
      </c>
      <c r="Q3655" s="10">
        <f t="shared" si="229"/>
        <v>101</v>
      </c>
      <c r="R3655" s="10">
        <f t="shared" si="228"/>
        <v>60.91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t="b">
        <v>1</v>
      </c>
      <c r="N3656" s="10" t="s">
        <v>8269</v>
      </c>
      <c r="O3656" s="15" t="s">
        <v>8315</v>
      </c>
      <c r="P3656" s="10" t="s">
        <v>8316</v>
      </c>
      <c r="Q3656" s="10">
        <f t="shared" si="229"/>
        <v>174</v>
      </c>
      <c r="R3656" s="10">
        <f t="shared" si="228"/>
        <v>68.84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t="b">
        <v>1</v>
      </c>
      <c r="N3657" s="10" t="s">
        <v>8269</v>
      </c>
      <c r="O3657" s="15" t="s">
        <v>8315</v>
      </c>
      <c r="P3657" s="10" t="s">
        <v>8316</v>
      </c>
      <c r="Q3657" s="10">
        <f t="shared" si="229"/>
        <v>116</v>
      </c>
      <c r="R3657" s="10">
        <f t="shared" si="228"/>
        <v>73.58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t="b">
        <v>1</v>
      </c>
      <c r="N3658" s="10" t="s">
        <v>8269</v>
      </c>
      <c r="O3658" s="15" t="s">
        <v>8315</v>
      </c>
      <c r="P3658" s="10" t="s">
        <v>8316</v>
      </c>
      <c r="Q3658" s="10">
        <f t="shared" si="229"/>
        <v>106</v>
      </c>
      <c r="R3658" s="10">
        <f t="shared" si="228"/>
        <v>115.02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t="b">
        <v>1</v>
      </c>
      <c r="N3659" s="10" t="s">
        <v>8269</v>
      </c>
      <c r="O3659" s="15" t="s">
        <v>8315</v>
      </c>
      <c r="P3659" s="10" t="s">
        <v>8316</v>
      </c>
      <c r="Q3659" s="10">
        <f t="shared" si="229"/>
        <v>111</v>
      </c>
      <c r="R3659" s="10">
        <f t="shared" si="228"/>
        <v>110.75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t="b">
        <v>1</v>
      </c>
      <c r="N3660" s="10" t="s">
        <v>8269</v>
      </c>
      <c r="O3660" s="15" t="s">
        <v>8315</v>
      </c>
      <c r="P3660" s="10" t="s">
        <v>8316</v>
      </c>
      <c r="Q3660" s="10">
        <f t="shared" si="229"/>
        <v>101</v>
      </c>
      <c r="R3660" s="10">
        <f t="shared" si="228"/>
        <v>75.5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t="b">
        <v>1</v>
      </c>
      <c r="N3661" s="10" t="s">
        <v>8269</v>
      </c>
      <c r="O3661" s="15" t="s">
        <v>8315</v>
      </c>
      <c r="P3661" s="10" t="s">
        <v>8316</v>
      </c>
      <c r="Q3661" s="10">
        <f t="shared" si="229"/>
        <v>102</v>
      </c>
      <c r="R3661" s="10">
        <f t="shared" si="228"/>
        <v>235.46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t="b">
        <v>1</v>
      </c>
      <c r="N3662" s="10" t="s">
        <v>8269</v>
      </c>
      <c r="O3662" s="15" t="s">
        <v>8315</v>
      </c>
      <c r="P3662" s="10" t="s">
        <v>8316</v>
      </c>
      <c r="Q3662" s="10">
        <f t="shared" si="229"/>
        <v>100</v>
      </c>
      <c r="R3662" s="10">
        <f t="shared" si="228"/>
        <v>11.36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t="b">
        <v>1</v>
      </c>
      <c r="N3663" s="10" t="s">
        <v>8269</v>
      </c>
      <c r="O3663" s="15" t="s">
        <v>8315</v>
      </c>
      <c r="P3663" s="10" t="s">
        <v>8316</v>
      </c>
      <c r="Q3663" s="10">
        <f t="shared" si="229"/>
        <v>111</v>
      </c>
      <c r="R3663" s="10">
        <f t="shared" si="228"/>
        <v>92.5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t="b">
        <v>1</v>
      </c>
      <c r="N3664" s="10" t="s">
        <v>8269</v>
      </c>
      <c r="O3664" s="15" t="s">
        <v>8315</v>
      </c>
      <c r="P3664" s="10" t="s">
        <v>8316</v>
      </c>
      <c r="Q3664" s="10">
        <f t="shared" si="229"/>
        <v>101</v>
      </c>
      <c r="R3664" s="10">
        <f t="shared" si="228"/>
        <v>202.85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t="b">
        <v>1</v>
      </c>
      <c r="N3665" s="10" t="s">
        <v>8269</v>
      </c>
      <c r="O3665" s="15" t="s">
        <v>8315</v>
      </c>
      <c r="P3665" s="10" t="s">
        <v>8316</v>
      </c>
      <c r="Q3665" s="10">
        <f t="shared" si="229"/>
        <v>104</v>
      </c>
      <c r="R3665" s="10">
        <f t="shared" si="228"/>
        <v>26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t="b">
        <v>1</v>
      </c>
      <c r="N3666" s="10" t="s">
        <v>8269</v>
      </c>
      <c r="O3666" s="15" t="s">
        <v>8315</v>
      </c>
      <c r="P3666" s="10" t="s">
        <v>8316</v>
      </c>
      <c r="Q3666" s="10">
        <f t="shared" si="229"/>
        <v>109</v>
      </c>
      <c r="R3666" s="10">
        <f t="shared" si="228"/>
        <v>46.05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t="b">
        <v>1</v>
      </c>
      <c r="N3667" s="10" t="s">
        <v>8269</v>
      </c>
      <c r="O3667" s="15" t="s">
        <v>8315</v>
      </c>
      <c r="P3667" s="10" t="s">
        <v>8316</v>
      </c>
      <c r="Q3667" s="10">
        <f t="shared" si="229"/>
        <v>115</v>
      </c>
      <c r="R3667" s="10">
        <f t="shared" si="228"/>
        <v>51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t="b">
        <v>1</v>
      </c>
      <c r="N3668" s="10" t="s">
        <v>8269</v>
      </c>
      <c r="O3668" s="15" t="s">
        <v>8315</v>
      </c>
      <c r="P3668" s="10" t="s">
        <v>8316</v>
      </c>
      <c r="Q3668" s="10">
        <f t="shared" si="229"/>
        <v>100</v>
      </c>
      <c r="R3668" s="10">
        <f t="shared" si="228"/>
        <v>31.58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t="b">
        <v>1</v>
      </c>
      <c r="N3669" s="10" t="s">
        <v>8269</v>
      </c>
      <c r="O3669" s="15" t="s">
        <v>8315</v>
      </c>
      <c r="P3669" s="10" t="s">
        <v>8316</v>
      </c>
      <c r="Q3669" s="10">
        <f t="shared" si="229"/>
        <v>103</v>
      </c>
      <c r="R3669" s="10">
        <f t="shared" si="228"/>
        <v>53.36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t="b">
        <v>1</v>
      </c>
      <c r="N3670" s="10" t="s">
        <v>8269</v>
      </c>
      <c r="O3670" s="15" t="s">
        <v>8315</v>
      </c>
      <c r="P3670" s="10" t="s">
        <v>8316</v>
      </c>
      <c r="Q3670" s="10">
        <f t="shared" si="229"/>
        <v>104</v>
      </c>
      <c r="R3670" s="10">
        <f t="shared" si="228"/>
        <v>36.96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t="b">
        <v>1</v>
      </c>
      <c r="N3671" s="10" t="s">
        <v>8269</v>
      </c>
      <c r="O3671" s="15" t="s">
        <v>8315</v>
      </c>
      <c r="P3671" s="10" t="s">
        <v>8316</v>
      </c>
      <c r="Q3671" s="10">
        <f t="shared" si="229"/>
        <v>138</v>
      </c>
      <c r="R3671" s="10">
        <f t="shared" si="228"/>
        <v>81.290000000000006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t="b">
        <v>1</v>
      </c>
      <c r="N3672" s="10" t="s">
        <v>8269</v>
      </c>
      <c r="O3672" s="15" t="s">
        <v>8315</v>
      </c>
      <c r="P3672" s="10" t="s">
        <v>8316</v>
      </c>
      <c r="Q3672" s="10">
        <f t="shared" si="229"/>
        <v>110</v>
      </c>
      <c r="R3672" s="10">
        <f t="shared" si="228"/>
        <v>20.079999999999998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t="b">
        <v>1</v>
      </c>
      <c r="N3673" s="10" t="s">
        <v>8269</v>
      </c>
      <c r="O3673" s="15" t="s">
        <v>8315</v>
      </c>
      <c r="P3673" s="10" t="s">
        <v>8316</v>
      </c>
      <c r="Q3673" s="10">
        <f t="shared" si="229"/>
        <v>101</v>
      </c>
      <c r="R3673" s="10">
        <f t="shared" si="228"/>
        <v>88.25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t="b">
        <v>1</v>
      </c>
      <c r="N3674" s="10" t="s">
        <v>8269</v>
      </c>
      <c r="O3674" s="15" t="s">
        <v>8315</v>
      </c>
      <c r="P3674" s="10" t="s">
        <v>8316</v>
      </c>
      <c r="Q3674" s="10">
        <f t="shared" si="229"/>
        <v>102</v>
      </c>
      <c r="R3674" s="10">
        <f t="shared" si="228"/>
        <v>53.44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t="b">
        <v>1</v>
      </c>
      <c r="N3675" s="10" t="s">
        <v>8269</v>
      </c>
      <c r="O3675" s="15" t="s">
        <v>8315</v>
      </c>
      <c r="P3675" s="10" t="s">
        <v>8316</v>
      </c>
      <c r="Q3675" s="10">
        <f t="shared" si="229"/>
        <v>114</v>
      </c>
      <c r="R3675" s="10">
        <f t="shared" si="228"/>
        <v>39.869999999999997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t="b">
        <v>1</v>
      </c>
      <c r="N3676" s="10" t="s">
        <v>8269</v>
      </c>
      <c r="O3676" s="15" t="s">
        <v>8315</v>
      </c>
      <c r="P3676" s="10" t="s">
        <v>8316</v>
      </c>
      <c r="Q3676" s="10">
        <f t="shared" si="229"/>
        <v>100</v>
      </c>
      <c r="R3676" s="10">
        <f t="shared" si="228"/>
        <v>145.16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t="b">
        <v>1</v>
      </c>
      <c r="N3677" s="10" t="s">
        <v>8269</v>
      </c>
      <c r="O3677" s="15" t="s">
        <v>8315</v>
      </c>
      <c r="P3677" s="10" t="s">
        <v>8316</v>
      </c>
      <c r="Q3677" s="10">
        <f t="shared" si="229"/>
        <v>140</v>
      </c>
      <c r="R3677" s="10">
        <f t="shared" si="228"/>
        <v>23.33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t="b">
        <v>1</v>
      </c>
      <c r="N3678" s="10" t="s">
        <v>8269</v>
      </c>
      <c r="O3678" s="15" t="s">
        <v>8315</v>
      </c>
      <c r="P3678" s="10" t="s">
        <v>8316</v>
      </c>
      <c r="Q3678" s="10">
        <f t="shared" si="229"/>
        <v>129</v>
      </c>
      <c r="R3678" s="10">
        <f t="shared" si="228"/>
        <v>64.38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t="b">
        <v>1</v>
      </c>
      <c r="N3679" s="10" t="s">
        <v>8269</v>
      </c>
      <c r="O3679" s="15" t="s">
        <v>8315</v>
      </c>
      <c r="P3679" s="10" t="s">
        <v>8316</v>
      </c>
      <c r="Q3679" s="10">
        <f t="shared" si="229"/>
        <v>103</v>
      </c>
      <c r="R3679" s="10">
        <f t="shared" si="228"/>
        <v>62.05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t="b">
        <v>1</v>
      </c>
      <c r="N3680" s="10" t="s">
        <v>8269</v>
      </c>
      <c r="O3680" s="15" t="s">
        <v>8315</v>
      </c>
      <c r="P3680" s="10" t="s">
        <v>8316</v>
      </c>
      <c r="Q3680" s="10">
        <f t="shared" si="229"/>
        <v>103</v>
      </c>
      <c r="R3680" s="10">
        <f t="shared" si="228"/>
        <v>66.13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t="b">
        <v>1</v>
      </c>
      <c r="N3681" s="10" t="s">
        <v>8269</v>
      </c>
      <c r="O3681" s="15" t="s">
        <v>8315</v>
      </c>
      <c r="P3681" s="10" t="s">
        <v>8316</v>
      </c>
      <c r="Q3681" s="10">
        <f t="shared" si="229"/>
        <v>110</v>
      </c>
      <c r="R3681" s="10">
        <f t="shared" si="228"/>
        <v>73.400000000000006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t="b">
        <v>1</v>
      </c>
      <c r="N3682" s="10" t="s">
        <v>8269</v>
      </c>
      <c r="O3682" s="15" t="s">
        <v>8315</v>
      </c>
      <c r="P3682" s="10" t="s">
        <v>8316</v>
      </c>
      <c r="Q3682" s="10">
        <f t="shared" si="229"/>
        <v>113</v>
      </c>
      <c r="R3682" s="10">
        <f t="shared" si="228"/>
        <v>99.5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t="b">
        <v>1</v>
      </c>
      <c r="N3683" s="10" t="s">
        <v>8269</v>
      </c>
      <c r="O3683" s="15" t="s">
        <v>8315</v>
      </c>
      <c r="P3683" s="10" t="s">
        <v>8316</v>
      </c>
      <c r="Q3683" s="10">
        <f t="shared" si="229"/>
        <v>112</v>
      </c>
      <c r="R3683" s="10">
        <f t="shared" si="228"/>
        <v>62.17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t="b">
        <v>1</v>
      </c>
      <c r="N3684" s="10" t="s">
        <v>8269</v>
      </c>
      <c r="O3684" s="15" t="s">
        <v>8315</v>
      </c>
      <c r="P3684" s="10" t="s">
        <v>8316</v>
      </c>
      <c r="Q3684" s="10">
        <f t="shared" si="229"/>
        <v>139</v>
      </c>
      <c r="R3684" s="10">
        <f t="shared" si="228"/>
        <v>62.33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t="b">
        <v>1</v>
      </c>
      <c r="N3685" s="10" t="s">
        <v>8269</v>
      </c>
      <c r="O3685" s="15" t="s">
        <v>8315</v>
      </c>
      <c r="P3685" s="10" t="s">
        <v>8316</v>
      </c>
      <c r="Q3685" s="10">
        <f t="shared" si="229"/>
        <v>111</v>
      </c>
      <c r="R3685" s="10">
        <f t="shared" si="228"/>
        <v>58.79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t="b">
        <v>1</v>
      </c>
      <c r="N3686" s="10" t="s">
        <v>8269</v>
      </c>
      <c r="O3686" s="15" t="s">
        <v>8315</v>
      </c>
      <c r="P3686" s="10" t="s">
        <v>8316</v>
      </c>
      <c r="Q3686" s="10">
        <f t="shared" si="229"/>
        <v>139</v>
      </c>
      <c r="R3686" s="10">
        <f t="shared" si="228"/>
        <v>45.35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t="b">
        <v>1</v>
      </c>
      <c r="N3687" s="10" t="s">
        <v>8269</v>
      </c>
      <c r="O3687" s="15" t="s">
        <v>8315</v>
      </c>
      <c r="P3687" s="10" t="s">
        <v>8316</v>
      </c>
      <c r="Q3687" s="10">
        <f t="shared" si="229"/>
        <v>106</v>
      </c>
      <c r="R3687" s="10">
        <f t="shared" si="228"/>
        <v>41.94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t="b">
        <v>1</v>
      </c>
      <c r="N3688" s="10" t="s">
        <v>8269</v>
      </c>
      <c r="O3688" s="15" t="s">
        <v>8315</v>
      </c>
      <c r="P3688" s="10" t="s">
        <v>8316</v>
      </c>
      <c r="Q3688" s="10">
        <f t="shared" si="229"/>
        <v>101</v>
      </c>
      <c r="R3688" s="10">
        <f t="shared" si="228"/>
        <v>59.17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t="b">
        <v>1</v>
      </c>
      <c r="N3689" s="10" t="s">
        <v>8269</v>
      </c>
      <c r="O3689" s="15" t="s">
        <v>8315</v>
      </c>
      <c r="P3689" s="10" t="s">
        <v>8316</v>
      </c>
      <c r="Q3689" s="10">
        <f t="shared" si="229"/>
        <v>100</v>
      </c>
      <c r="R3689" s="10">
        <f t="shared" si="228"/>
        <v>200.49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t="b">
        <v>1</v>
      </c>
      <c r="N3690" s="10" t="s">
        <v>8269</v>
      </c>
      <c r="O3690" s="15" t="s">
        <v>8315</v>
      </c>
      <c r="P3690" s="10" t="s">
        <v>8316</v>
      </c>
      <c r="Q3690" s="10">
        <f t="shared" si="229"/>
        <v>109</v>
      </c>
      <c r="R3690" s="10">
        <f t="shared" si="228"/>
        <v>83.97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t="b">
        <v>1</v>
      </c>
      <c r="N3691" s="10" t="s">
        <v>8269</v>
      </c>
      <c r="O3691" s="15" t="s">
        <v>8315</v>
      </c>
      <c r="P3691" s="10" t="s">
        <v>8316</v>
      </c>
      <c r="Q3691" s="10">
        <f t="shared" si="229"/>
        <v>118</v>
      </c>
      <c r="R3691" s="10">
        <f t="shared" si="228"/>
        <v>57.26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t="b">
        <v>1</v>
      </c>
      <c r="N3692" s="10" t="s">
        <v>8269</v>
      </c>
      <c r="O3692" s="15" t="s">
        <v>8315</v>
      </c>
      <c r="P3692" s="10" t="s">
        <v>8316</v>
      </c>
      <c r="Q3692" s="10">
        <f t="shared" si="229"/>
        <v>120</v>
      </c>
      <c r="R3692" s="10">
        <f t="shared" si="228"/>
        <v>58.06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t="b">
        <v>1</v>
      </c>
      <c r="N3693" s="10" t="s">
        <v>8269</v>
      </c>
      <c r="O3693" s="15" t="s">
        <v>8315</v>
      </c>
      <c r="P3693" s="10" t="s">
        <v>8316</v>
      </c>
      <c r="Q3693" s="10">
        <f t="shared" si="229"/>
        <v>128</v>
      </c>
      <c r="R3693" s="10">
        <f t="shared" si="228"/>
        <v>186.8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t="b">
        <v>1</v>
      </c>
      <c r="N3694" s="10" t="s">
        <v>8269</v>
      </c>
      <c r="O3694" s="15" t="s">
        <v>8315</v>
      </c>
      <c r="P3694" s="10" t="s">
        <v>8316</v>
      </c>
      <c r="Q3694" s="10">
        <f t="shared" si="229"/>
        <v>126</v>
      </c>
      <c r="R3694" s="10">
        <f t="shared" si="228"/>
        <v>74.12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t="b">
        <v>1</v>
      </c>
      <c r="N3695" s="10" t="s">
        <v>8269</v>
      </c>
      <c r="O3695" s="15" t="s">
        <v>8315</v>
      </c>
      <c r="P3695" s="10" t="s">
        <v>8316</v>
      </c>
      <c r="Q3695" s="10">
        <f t="shared" si="229"/>
        <v>129</v>
      </c>
      <c r="R3695" s="10">
        <f t="shared" si="228"/>
        <v>30.71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t="b">
        <v>1</v>
      </c>
      <c r="N3696" s="10" t="s">
        <v>8269</v>
      </c>
      <c r="O3696" s="15" t="s">
        <v>8315</v>
      </c>
      <c r="P3696" s="10" t="s">
        <v>8316</v>
      </c>
      <c r="Q3696" s="10">
        <f t="shared" si="229"/>
        <v>107</v>
      </c>
      <c r="R3696" s="10">
        <f t="shared" si="228"/>
        <v>62.67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t="b">
        <v>1</v>
      </c>
      <c r="N3697" s="10" t="s">
        <v>8269</v>
      </c>
      <c r="O3697" s="15" t="s">
        <v>8315</v>
      </c>
      <c r="P3697" s="10" t="s">
        <v>8316</v>
      </c>
      <c r="Q3697" s="10">
        <f t="shared" si="229"/>
        <v>100</v>
      </c>
      <c r="R3697" s="10">
        <f t="shared" si="228"/>
        <v>121.36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t="b">
        <v>1</v>
      </c>
      <c r="N3698" s="10" t="s">
        <v>8269</v>
      </c>
      <c r="O3698" s="15" t="s">
        <v>8315</v>
      </c>
      <c r="P3698" s="10" t="s">
        <v>8316</v>
      </c>
      <c r="Q3698" s="10">
        <f t="shared" si="229"/>
        <v>155</v>
      </c>
      <c r="R3698" s="10">
        <f t="shared" si="228"/>
        <v>39.74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t="b">
        <v>1</v>
      </c>
      <c r="N3699" s="10" t="s">
        <v>8269</v>
      </c>
      <c r="O3699" s="15" t="s">
        <v>8315</v>
      </c>
      <c r="P3699" s="10" t="s">
        <v>8316</v>
      </c>
      <c r="Q3699" s="10">
        <f t="shared" si="229"/>
        <v>108</v>
      </c>
      <c r="R3699" s="10">
        <f t="shared" si="228"/>
        <v>72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t="b">
        <v>1</v>
      </c>
      <c r="N3700" s="10" t="s">
        <v>8269</v>
      </c>
      <c r="O3700" s="15" t="s">
        <v>8315</v>
      </c>
      <c r="P3700" s="10" t="s">
        <v>8316</v>
      </c>
      <c r="Q3700" s="10">
        <f t="shared" si="229"/>
        <v>111</v>
      </c>
      <c r="R3700" s="10">
        <f t="shared" si="228"/>
        <v>40.630000000000003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t="b">
        <v>1</v>
      </c>
      <c r="N3701" s="10" t="s">
        <v>8269</v>
      </c>
      <c r="O3701" s="15" t="s">
        <v>8315</v>
      </c>
      <c r="P3701" s="10" t="s">
        <v>8316</v>
      </c>
      <c r="Q3701" s="10">
        <f t="shared" si="229"/>
        <v>101</v>
      </c>
      <c r="R3701" s="10">
        <f t="shared" si="228"/>
        <v>63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t="b">
        <v>1</v>
      </c>
      <c r="N3702" s="10" t="s">
        <v>8269</v>
      </c>
      <c r="O3702" s="15" t="s">
        <v>8315</v>
      </c>
      <c r="P3702" s="10" t="s">
        <v>8316</v>
      </c>
      <c r="Q3702" s="10">
        <f t="shared" si="229"/>
        <v>121</v>
      </c>
      <c r="R3702" s="10">
        <f t="shared" si="228"/>
        <v>33.67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t="b">
        <v>1</v>
      </c>
      <c r="N3703" s="10" t="s">
        <v>8269</v>
      </c>
      <c r="O3703" s="15" t="s">
        <v>8315</v>
      </c>
      <c r="P3703" s="10" t="s">
        <v>8316</v>
      </c>
      <c r="Q3703" s="10">
        <f t="shared" si="229"/>
        <v>100</v>
      </c>
      <c r="R3703" s="10">
        <f t="shared" si="228"/>
        <v>38.590000000000003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t="b">
        <v>1</v>
      </c>
      <c r="N3704" s="10" t="s">
        <v>8269</v>
      </c>
      <c r="O3704" s="15" t="s">
        <v>8315</v>
      </c>
      <c r="P3704" s="10" t="s">
        <v>8316</v>
      </c>
      <c r="Q3704" s="10">
        <f t="shared" si="229"/>
        <v>109</v>
      </c>
      <c r="R3704" s="10">
        <f t="shared" si="228"/>
        <v>155.94999999999999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t="b">
        <v>1</v>
      </c>
      <c r="N3705" s="10" t="s">
        <v>8269</v>
      </c>
      <c r="O3705" s="15" t="s">
        <v>8315</v>
      </c>
      <c r="P3705" s="10" t="s">
        <v>8316</v>
      </c>
      <c r="Q3705" s="10">
        <f t="shared" si="229"/>
        <v>123</v>
      </c>
      <c r="R3705" s="10">
        <f t="shared" si="228"/>
        <v>43.2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t="b">
        <v>1</v>
      </c>
      <c r="N3706" s="10" t="s">
        <v>8269</v>
      </c>
      <c r="O3706" s="15" t="s">
        <v>8315</v>
      </c>
      <c r="P3706" s="10" t="s">
        <v>8316</v>
      </c>
      <c r="Q3706" s="10">
        <f t="shared" si="229"/>
        <v>136</v>
      </c>
      <c r="R3706" s="10">
        <f t="shared" si="228"/>
        <v>15.15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t="b">
        <v>1</v>
      </c>
      <c r="N3707" s="10" t="s">
        <v>8269</v>
      </c>
      <c r="O3707" s="15" t="s">
        <v>8315</v>
      </c>
      <c r="P3707" s="10" t="s">
        <v>8316</v>
      </c>
      <c r="Q3707" s="10">
        <f t="shared" si="229"/>
        <v>103</v>
      </c>
      <c r="R3707" s="10">
        <f t="shared" si="228"/>
        <v>83.57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t="b">
        <v>1</v>
      </c>
      <c r="N3708" s="10" t="s">
        <v>8269</v>
      </c>
      <c r="O3708" s="15" t="s">
        <v>8315</v>
      </c>
      <c r="P3708" s="10" t="s">
        <v>8316</v>
      </c>
      <c r="Q3708" s="10">
        <f t="shared" si="229"/>
        <v>121</v>
      </c>
      <c r="R3708" s="10">
        <f t="shared" si="228"/>
        <v>140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t="b">
        <v>1</v>
      </c>
      <c r="N3709" s="10" t="s">
        <v>8269</v>
      </c>
      <c r="O3709" s="15" t="s">
        <v>8315</v>
      </c>
      <c r="P3709" s="10" t="s">
        <v>8316</v>
      </c>
      <c r="Q3709" s="10">
        <f t="shared" si="229"/>
        <v>186</v>
      </c>
      <c r="R3709" s="10">
        <f t="shared" si="228"/>
        <v>80.87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t="b">
        <v>1</v>
      </c>
      <c r="N3710" s="10" t="s">
        <v>8269</v>
      </c>
      <c r="O3710" s="15" t="s">
        <v>8315</v>
      </c>
      <c r="P3710" s="10" t="s">
        <v>8316</v>
      </c>
      <c r="Q3710" s="10">
        <f t="shared" si="229"/>
        <v>300</v>
      </c>
      <c r="R3710" s="10">
        <f t="shared" si="228"/>
        <v>53.85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t="b">
        <v>1</v>
      </c>
      <c r="N3711" s="10" t="s">
        <v>8269</v>
      </c>
      <c r="O3711" s="15" t="s">
        <v>8315</v>
      </c>
      <c r="P3711" s="10" t="s">
        <v>8316</v>
      </c>
      <c r="Q3711" s="10">
        <f t="shared" si="229"/>
        <v>108</v>
      </c>
      <c r="R3711" s="10">
        <f t="shared" si="228"/>
        <v>30.93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t="b">
        <v>1</v>
      </c>
      <c r="N3712" s="10" t="s">
        <v>8269</v>
      </c>
      <c r="O3712" s="15" t="s">
        <v>8315</v>
      </c>
      <c r="P3712" s="10" t="s">
        <v>8316</v>
      </c>
      <c r="Q3712" s="10">
        <f t="shared" si="229"/>
        <v>141</v>
      </c>
      <c r="R3712" s="10">
        <f t="shared" si="228"/>
        <v>67.959999999999994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t="b">
        <v>1</v>
      </c>
      <c r="N3713" s="10" t="s">
        <v>8269</v>
      </c>
      <c r="O3713" s="15" t="s">
        <v>8315</v>
      </c>
      <c r="P3713" s="10" t="s">
        <v>8316</v>
      </c>
      <c r="Q3713" s="10">
        <f t="shared" si="229"/>
        <v>114</v>
      </c>
      <c r="R3713" s="10">
        <f t="shared" si="228"/>
        <v>27.14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t="b">
        <v>1</v>
      </c>
      <c r="N3714" s="10" t="s">
        <v>8269</v>
      </c>
      <c r="O3714" s="15" t="s">
        <v>8315</v>
      </c>
      <c r="P3714" s="10" t="s">
        <v>8316</v>
      </c>
      <c r="Q3714" s="10">
        <f t="shared" si="229"/>
        <v>154</v>
      </c>
      <c r="R3714" s="10">
        <f t="shared" ref="R3714:R3777" si="232">IFERROR(ROUND(E3714/L3714,2),0)</f>
        <v>110.87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t="b">
        <v>1</v>
      </c>
      <c r="N3715" s="10" t="s">
        <v>8269</v>
      </c>
      <c r="O3715" s="15" t="s">
        <v>8315</v>
      </c>
      <c r="P3715" s="10" t="s">
        <v>8316</v>
      </c>
      <c r="Q3715" s="10">
        <f t="shared" ref="Q3715:Q3778" si="233">ROUND(E3715/D3715*100,0)</f>
        <v>102</v>
      </c>
      <c r="R3715" s="10">
        <f t="shared" si="232"/>
        <v>106.84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t="b">
        <v>1</v>
      </c>
      <c r="N3716" s="10" t="s">
        <v>8269</v>
      </c>
      <c r="O3716" s="15" t="s">
        <v>8315</v>
      </c>
      <c r="P3716" s="10" t="s">
        <v>8316</v>
      </c>
      <c r="Q3716" s="10">
        <f t="shared" si="233"/>
        <v>102</v>
      </c>
      <c r="R3716" s="10">
        <f t="shared" si="232"/>
        <v>105.52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t="b">
        <v>1</v>
      </c>
      <c r="N3717" s="10" t="s">
        <v>8269</v>
      </c>
      <c r="O3717" s="15" t="s">
        <v>8315</v>
      </c>
      <c r="P3717" s="10" t="s">
        <v>8316</v>
      </c>
      <c r="Q3717" s="10">
        <f t="shared" si="233"/>
        <v>103</v>
      </c>
      <c r="R3717" s="10">
        <f t="shared" si="232"/>
        <v>132.96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t="b">
        <v>1</v>
      </c>
      <c r="N3718" s="10" t="s">
        <v>8269</v>
      </c>
      <c r="O3718" s="15" t="s">
        <v>8315</v>
      </c>
      <c r="P3718" s="10" t="s">
        <v>8316</v>
      </c>
      <c r="Q3718" s="10">
        <f t="shared" si="233"/>
        <v>156</v>
      </c>
      <c r="R3718" s="10">
        <f t="shared" si="232"/>
        <v>51.92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t="b">
        <v>1</v>
      </c>
      <c r="N3719" s="10" t="s">
        <v>8269</v>
      </c>
      <c r="O3719" s="15" t="s">
        <v>8315</v>
      </c>
      <c r="P3719" s="10" t="s">
        <v>8316</v>
      </c>
      <c r="Q3719" s="10">
        <f t="shared" si="233"/>
        <v>101</v>
      </c>
      <c r="R3719" s="10">
        <f t="shared" si="232"/>
        <v>310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t="b">
        <v>1</v>
      </c>
      <c r="N3720" s="10" t="s">
        <v>8269</v>
      </c>
      <c r="O3720" s="15" t="s">
        <v>8315</v>
      </c>
      <c r="P3720" s="10" t="s">
        <v>8316</v>
      </c>
      <c r="Q3720" s="10">
        <f t="shared" si="233"/>
        <v>239</v>
      </c>
      <c r="R3720" s="10">
        <f t="shared" si="232"/>
        <v>26.02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t="b">
        <v>1</v>
      </c>
      <c r="N3721" s="10" t="s">
        <v>8269</v>
      </c>
      <c r="O3721" s="15" t="s">
        <v>8315</v>
      </c>
      <c r="P3721" s="10" t="s">
        <v>8316</v>
      </c>
      <c r="Q3721" s="10">
        <f t="shared" si="233"/>
        <v>210</v>
      </c>
      <c r="R3721" s="10">
        <f t="shared" si="232"/>
        <v>105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t="b">
        <v>1</v>
      </c>
      <c r="N3722" s="10" t="s">
        <v>8269</v>
      </c>
      <c r="O3722" s="15" t="s">
        <v>8315</v>
      </c>
      <c r="P3722" s="10" t="s">
        <v>8316</v>
      </c>
      <c r="Q3722" s="10">
        <f t="shared" si="233"/>
        <v>105</v>
      </c>
      <c r="R3722" s="10">
        <f t="shared" si="232"/>
        <v>86.23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t="b">
        <v>1</v>
      </c>
      <c r="N3723" s="10" t="s">
        <v>8269</v>
      </c>
      <c r="O3723" s="15" t="s">
        <v>8315</v>
      </c>
      <c r="P3723" s="10" t="s">
        <v>8316</v>
      </c>
      <c r="Q3723" s="10">
        <f t="shared" si="233"/>
        <v>101</v>
      </c>
      <c r="R3723" s="10">
        <f t="shared" si="232"/>
        <v>114.55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t="b">
        <v>1</v>
      </c>
      <c r="N3724" s="10" t="s">
        <v>8269</v>
      </c>
      <c r="O3724" s="15" t="s">
        <v>8315</v>
      </c>
      <c r="P3724" s="10" t="s">
        <v>8316</v>
      </c>
      <c r="Q3724" s="10">
        <f t="shared" si="233"/>
        <v>111</v>
      </c>
      <c r="R3724" s="10">
        <f t="shared" si="232"/>
        <v>47.66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t="b">
        <v>1</v>
      </c>
      <c r="N3725" s="10" t="s">
        <v>8269</v>
      </c>
      <c r="O3725" s="15" t="s">
        <v>8315</v>
      </c>
      <c r="P3725" s="10" t="s">
        <v>8316</v>
      </c>
      <c r="Q3725" s="10">
        <f t="shared" si="233"/>
        <v>102</v>
      </c>
      <c r="R3725" s="10">
        <f t="shared" si="232"/>
        <v>72.89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t="b">
        <v>1</v>
      </c>
      <c r="N3726" s="10" t="s">
        <v>8269</v>
      </c>
      <c r="O3726" s="15" t="s">
        <v>8315</v>
      </c>
      <c r="P3726" s="10" t="s">
        <v>8316</v>
      </c>
      <c r="Q3726" s="10">
        <f t="shared" si="233"/>
        <v>103</v>
      </c>
      <c r="R3726" s="10">
        <f t="shared" si="232"/>
        <v>49.55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t="b">
        <v>1</v>
      </c>
      <c r="N3727" s="10" t="s">
        <v>8269</v>
      </c>
      <c r="O3727" s="15" t="s">
        <v>8315</v>
      </c>
      <c r="P3727" s="10" t="s">
        <v>8316</v>
      </c>
      <c r="Q3727" s="10">
        <f t="shared" si="233"/>
        <v>127</v>
      </c>
      <c r="R3727" s="10">
        <f t="shared" si="232"/>
        <v>25.4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t="b">
        <v>1</v>
      </c>
      <c r="N3728" s="10" t="s">
        <v>8269</v>
      </c>
      <c r="O3728" s="15" t="s">
        <v>8315</v>
      </c>
      <c r="P3728" s="10" t="s">
        <v>8316</v>
      </c>
      <c r="Q3728" s="10">
        <f t="shared" si="233"/>
        <v>339</v>
      </c>
      <c r="R3728" s="10">
        <f t="shared" si="232"/>
        <v>62.59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t="b">
        <v>1</v>
      </c>
      <c r="N3729" s="10" t="s">
        <v>8269</v>
      </c>
      <c r="O3729" s="15" t="s">
        <v>8315</v>
      </c>
      <c r="P3729" s="10" t="s">
        <v>8316</v>
      </c>
      <c r="Q3729" s="10">
        <f t="shared" si="233"/>
        <v>101</v>
      </c>
      <c r="R3729" s="10">
        <f t="shared" si="232"/>
        <v>61.06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t="b">
        <v>0</v>
      </c>
      <c r="N3730" s="10" t="s">
        <v>8269</v>
      </c>
      <c r="O3730" s="15" t="s">
        <v>8315</v>
      </c>
      <c r="P3730" s="10" t="s">
        <v>8316</v>
      </c>
      <c r="Q3730" s="10">
        <f t="shared" si="233"/>
        <v>9</v>
      </c>
      <c r="R3730" s="10">
        <f t="shared" si="232"/>
        <v>60.06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t="b">
        <v>0</v>
      </c>
      <c r="N3731" s="10" t="s">
        <v>8269</v>
      </c>
      <c r="O3731" s="15" t="s">
        <v>8315</v>
      </c>
      <c r="P3731" s="10" t="s">
        <v>8316</v>
      </c>
      <c r="Q3731" s="10">
        <f t="shared" si="233"/>
        <v>7</v>
      </c>
      <c r="R3731" s="10">
        <f t="shared" si="232"/>
        <v>72.400000000000006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t="b">
        <v>0</v>
      </c>
      <c r="N3732" s="10" t="s">
        <v>8269</v>
      </c>
      <c r="O3732" s="15" t="s">
        <v>8315</v>
      </c>
      <c r="P3732" s="10" t="s">
        <v>8316</v>
      </c>
      <c r="Q3732" s="10">
        <f t="shared" si="233"/>
        <v>10</v>
      </c>
      <c r="R3732" s="10">
        <f t="shared" si="232"/>
        <v>100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t="b">
        <v>0</v>
      </c>
      <c r="N3733" s="10" t="s">
        <v>8269</v>
      </c>
      <c r="O3733" s="15" t="s">
        <v>8315</v>
      </c>
      <c r="P3733" s="10" t="s">
        <v>8316</v>
      </c>
      <c r="Q3733" s="10">
        <f t="shared" si="233"/>
        <v>11</v>
      </c>
      <c r="R3733" s="10">
        <f t="shared" si="232"/>
        <v>51.67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t="b">
        <v>0</v>
      </c>
      <c r="N3734" s="10" t="s">
        <v>8269</v>
      </c>
      <c r="O3734" s="15" t="s">
        <v>8315</v>
      </c>
      <c r="P3734" s="10" t="s">
        <v>8316</v>
      </c>
      <c r="Q3734" s="10">
        <f t="shared" si="233"/>
        <v>15</v>
      </c>
      <c r="R3734" s="10">
        <f t="shared" si="232"/>
        <v>32.75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t="b">
        <v>0</v>
      </c>
      <c r="N3735" s="10" t="s">
        <v>8269</v>
      </c>
      <c r="O3735" s="15" t="s">
        <v>8315</v>
      </c>
      <c r="P3735" s="10" t="s">
        <v>8316</v>
      </c>
      <c r="Q3735" s="10">
        <f t="shared" si="233"/>
        <v>0</v>
      </c>
      <c r="R3735" s="10">
        <f t="shared" si="232"/>
        <v>0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t="b">
        <v>0</v>
      </c>
      <c r="N3736" s="10" t="s">
        <v>8269</v>
      </c>
      <c r="O3736" s="15" t="s">
        <v>8315</v>
      </c>
      <c r="P3736" s="10" t="s">
        <v>8316</v>
      </c>
      <c r="Q3736" s="10">
        <f t="shared" si="233"/>
        <v>28</v>
      </c>
      <c r="R3736" s="10">
        <f t="shared" si="232"/>
        <v>61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t="b">
        <v>0</v>
      </c>
      <c r="N3737" s="10" t="s">
        <v>8269</v>
      </c>
      <c r="O3737" s="15" t="s">
        <v>8315</v>
      </c>
      <c r="P3737" s="10" t="s">
        <v>8316</v>
      </c>
      <c r="Q3737" s="10">
        <f t="shared" si="233"/>
        <v>13</v>
      </c>
      <c r="R3737" s="10">
        <f t="shared" si="232"/>
        <v>10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t="b">
        <v>0</v>
      </c>
      <c r="N3738" s="10" t="s">
        <v>8269</v>
      </c>
      <c r="O3738" s="15" t="s">
        <v>8315</v>
      </c>
      <c r="P3738" s="10" t="s">
        <v>8316</v>
      </c>
      <c r="Q3738" s="10">
        <f t="shared" si="233"/>
        <v>1</v>
      </c>
      <c r="R3738" s="10">
        <f t="shared" si="232"/>
        <v>10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t="b">
        <v>0</v>
      </c>
      <c r="N3739" s="10" t="s">
        <v>8269</v>
      </c>
      <c r="O3739" s="15" t="s">
        <v>8315</v>
      </c>
      <c r="P3739" s="10" t="s">
        <v>8316</v>
      </c>
      <c r="Q3739" s="10">
        <f t="shared" si="233"/>
        <v>21</v>
      </c>
      <c r="R3739" s="10">
        <f t="shared" si="232"/>
        <v>37.5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t="b">
        <v>0</v>
      </c>
      <c r="N3740" s="10" t="s">
        <v>8269</v>
      </c>
      <c r="O3740" s="15" t="s">
        <v>8315</v>
      </c>
      <c r="P3740" s="10" t="s">
        <v>8316</v>
      </c>
      <c r="Q3740" s="10">
        <f t="shared" si="233"/>
        <v>18</v>
      </c>
      <c r="R3740" s="10">
        <f t="shared" si="232"/>
        <v>45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t="b">
        <v>0</v>
      </c>
      <c r="N3741" s="10" t="s">
        <v>8269</v>
      </c>
      <c r="O3741" s="15" t="s">
        <v>8315</v>
      </c>
      <c r="P3741" s="10" t="s">
        <v>8316</v>
      </c>
      <c r="Q3741" s="10">
        <f t="shared" si="233"/>
        <v>20</v>
      </c>
      <c r="R3741" s="10">
        <f t="shared" si="232"/>
        <v>100.63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t="b">
        <v>0</v>
      </c>
      <c r="N3742" s="10" t="s">
        <v>8269</v>
      </c>
      <c r="O3742" s="15" t="s">
        <v>8315</v>
      </c>
      <c r="P3742" s="10" t="s">
        <v>8316</v>
      </c>
      <c r="Q3742" s="10">
        <f t="shared" si="233"/>
        <v>18</v>
      </c>
      <c r="R3742" s="10">
        <f t="shared" si="232"/>
        <v>25.57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t="b">
        <v>0</v>
      </c>
      <c r="N3743" s="10" t="s">
        <v>8269</v>
      </c>
      <c r="O3743" s="15" t="s">
        <v>8315</v>
      </c>
      <c r="P3743" s="10" t="s">
        <v>8316</v>
      </c>
      <c r="Q3743" s="10">
        <f t="shared" si="233"/>
        <v>0</v>
      </c>
      <c r="R3743" s="10">
        <f t="shared" si="232"/>
        <v>0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t="b">
        <v>0</v>
      </c>
      <c r="N3744" s="10" t="s">
        <v>8269</v>
      </c>
      <c r="O3744" s="15" t="s">
        <v>8315</v>
      </c>
      <c r="P3744" s="10" t="s">
        <v>8316</v>
      </c>
      <c r="Q3744" s="10">
        <f t="shared" si="233"/>
        <v>2</v>
      </c>
      <c r="R3744" s="10">
        <f t="shared" si="232"/>
        <v>25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t="b">
        <v>0</v>
      </c>
      <c r="N3745" s="10" t="s">
        <v>8269</v>
      </c>
      <c r="O3745" s="15" t="s">
        <v>8315</v>
      </c>
      <c r="P3745" s="10" t="s">
        <v>8316</v>
      </c>
      <c r="Q3745" s="10">
        <f t="shared" si="233"/>
        <v>0</v>
      </c>
      <c r="R3745" s="10">
        <f t="shared" si="232"/>
        <v>0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t="b">
        <v>0</v>
      </c>
      <c r="N3746" s="10" t="s">
        <v>8269</v>
      </c>
      <c r="O3746" s="15" t="s">
        <v>8315</v>
      </c>
      <c r="P3746" s="10" t="s">
        <v>8316</v>
      </c>
      <c r="Q3746" s="10">
        <f t="shared" si="233"/>
        <v>0</v>
      </c>
      <c r="R3746" s="10">
        <f t="shared" si="232"/>
        <v>0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t="b">
        <v>0</v>
      </c>
      <c r="N3747" s="10" t="s">
        <v>8269</v>
      </c>
      <c r="O3747" s="15" t="s">
        <v>8315</v>
      </c>
      <c r="P3747" s="10" t="s">
        <v>8316</v>
      </c>
      <c r="Q3747" s="10">
        <f t="shared" si="233"/>
        <v>10</v>
      </c>
      <c r="R3747" s="10">
        <f t="shared" si="232"/>
        <v>10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t="b">
        <v>0</v>
      </c>
      <c r="N3748" s="10" t="s">
        <v>8269</v>
      </c>
      <c r="O3748" s="15" t="s">
        <v>8315</v>
      </c>
      <c r="P3748" s="10" t="s">
        <v>8316</v>
      </c>
      <c r="Q3748" s="10">
        <f t="shared" si="233"/>
        <v>2</v>
      </c>
      <c r="R3748" s="10">
        <f t="shared" si="232"/>
        <v>202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t="b">
        <v>0</v>
      </c>
      <c r="N3749" s="10" t="s">
        <v>8269</v>
      </c>
      <c r="O3749" s="15" t="s">
        <v>8315</v>
      </c>
      <c r="P3749" s="10" t="s">
        <v>8316</v>
      </c>
      <c r="Q3749" s="10">
        <f t="shared" si="233"/>
        <v>1</v>
      </c>
      <c r="R3749" s="10">
        <f t="shared" si="232"/>
        <v>25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t="b">
        <v>1</v>
      </c>
      <c r="N3750" s="10" t="s">
        <v>8303</v>
      </c>
      <c r="O3750" s="15" t="s">
        <v>8315</v>
      </c>
      <c r="P3750" s="10" t="s">
        <v>8357</v>
      </c>
      <c r="Q3750" s="10">
        <f t="shared" si="233"/>
        <v>104</v>
      </c>
      <c r="R3750" s="10">
        <f t="shared" si="232"/>
        <v>99.54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t="b">
        <v>1</v>
      </c>
      <c r="N3751" s="10" t="s">
        <v>8303</v>
      </c>
      <c r="O3751" s="15" t="s">
        <v>8315</v>
      </c>
      <c r="P3751" s="10" t="s">
        <v>8357</v>
      </c>
      <c r="Q3751" s="10">
        <f t="shared" si="233"/>
        <v>105</v>
      </c>
      <c r="R3751" s="10">
        <f t="shared" si="232"/>
        <v>75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t="b">
        <v>1</v>
      </c>
      <c r="N3752" s="10" t="s">
        <v>8303</v>
      </c>
      <c r="O3752" s="15" t="s">
        <v>8315</v>
      </c>
      <c r="P3752" s="10" t="s">
        <v>8357</v>
      </c>
      <c r="Q3752" s="10">
        <f t="shared" si="233"/>
        <v>100</v>
      </c>
      <c r="R3752" s="10">
        <f t="shared" si="232"/>
        <v>215.25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t="b">
        <v>1</v>
      </c>
      <c r="N3753" s="10" t="s">
        <v>8303</v>
      </c>
      <c r="O3753" s="15" t="s">
        <v>8315</v>
      </c>
      <c r="P3753" s="10" t="s">
        <v>8357</v>
      </c>
      <c r="Q3753" s="10">
        <f t="shared" si="233"/>
        <v>133</v>
      </c>
      <c r="R3753" s="10">
        <f t="shared" si="232"/>
        <v>120.55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t="b">
        <v>1</v>
      </c>
      <c r="N3754" s="10" t="s">
        <v>8303</v>
      </c>
      <c r="O3754" s="15" t="s">
        <v>8315</v>
      </c>
      <c r="P3754" s="10" t="s">
        <v>8357</v>
      </c>
      <c r="Q3754" s="10">
        <f t="shared" si="233"/>
        <v>113</v>
      </c>
      <c r="R3754" s="10">
        <f t="shared" si="232"/>
        <v>37.67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t="b">
        <v>1</v>
      </c>
      <c r="N3755" s="10" t="s">
        <v>8303</v>
      </c>
      <c r="O3755" s="15" t="s">
        <v>8315</v>
      </c>
      <c r="P3755" s="10" t="s">
        <v>8357</v>
      </c>
      <c r="Q3755" s="10">
        <f t="shared" si="233"/>
        <v>103</v>
      </c>
      <c r="R3755" s="10">
        <f t="shared" si="232"/>
        <v>172.23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t="b">
        <v>1</v>
      </c>
      <c r="N3756" s="10" t="s">
        <v>8303</v>
      </c>
      <c r="O3756" s="15" t="s">
        <v>8315</v>
      </c>
      <c r="P3756" s="10" t="s">
        <v>8357</v>
      </c>
      <c r="Q3756" s="10">
        <f t="shared" si="233"/>
        <v>120</v>
      </c>
      <c r="R3756" s="10">
        <f t="shared" si="232"/>
        <v>111.11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t="b">
        <v>1</v>
      </c>
      <c r="N3757" s="10" t="s">
        <v>8303</v>
      </c>
      <c r="O3757" s="15" t="s">
        <v>8315</v>
      </c>
      <c r="P3757" s="10" t="s">
        <v>8357</v>
      </c>
      <c r="Q3757" s="10">
        <f t="shared" si="233"/>
        <v>130</v>
      </c>
      <c r="R3757" s="10">
        <f t="shared" si="232"/>
        <v>25.46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t="b">
        <v>1</v>
      </c>
      <c r="N3758" s="10" t="s">
        <v>8303</v>
      </c>
      <c r="O3758" s="15" t="s">
        <v>8315</v>
      </c>
      <c r="P3758" s="10" t="s">
        <v>8357</v>
      </c>
      <c r="Q3758" s="10">
        <f t="shared" si="233"/>
        <v>101</v>
      </c>
      <c r="R3758" s="10">
        <f t="shared" si="232"/>
        <v>267.64999999999998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t="b">
        <v>1</v>
      </c>
      <c r="N3759" s="10" t="s">
        <v>8303</v>
      </c>
      <c r="O3759" s="15" t="s">
        <v>8315</v>
      </c>
      <c r="P3759" s="10" t="s">
        <v>8357</v>
      </c>
      <c r="Q3759" s="10">
        <f t="shared" si="233"/>
        <v>109</v>
      </c>
      <c r="R3759" s="10">
        <f t="shared" si="232"/>
        <v>75.959999999999994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t="b">
        <v>1</v>
      </c>
      <c r="N3760" s="10" t="s">
        <v>8303</v>
      </c>
      <c r="O3760" s="15" t="s">
        <v>8315</v>
      </c>
      <c r="P3760" s="10" t="s">
        <v>8357</v>
      </c>
      <c r="Q3760" s="10">
        <f t="shared" si="233"/>
        <v>102</v>
      </c>
      <c r="R3760" s="10">
        <f t="shared" si="232"/>
        <v>59.04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t="b">
        <v>1</v>
      </c>
      <c r="N3761" s="10" t="s">
        <v>8303</v>
      </c>
      <c r="O3761" s="15" t="s">
        <v>8315</v>
      </c>
      <c r="P3761" s="10" t="s">
        <v>8357</v>
      </c>
      <c r="Q3761" s="10">
        <f t="shared" si="233"/>
        <v>110</v>
      </c>
      <c r="R3761" s="10">
        <f t="shared" si="232"/>
        <v>50.11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t="b">
        <v>1</v>
      </c>
      <c r="N3762" s="10" t="s">
        <v>8303</v>
      </c>
      <c r="O3762" s="15" t="s">
        <v>8315</v>
      </c>
      <c r="P3762" s="10" t="s">
        <v>8357</v>
      </c>
      <c r="Q3762" s="10">
        <f t="shared" si="233"/>
        <v>101</v>
      </c>
      <c r="R3762" s="10">
        <f t="shared" si="232"/>
        <v>55.5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t="b">
        <v>1</v>
      </c>
      <c r="N3763" s="10" t="s">
        <v>8303</v>
      </c>
      <c r="O3763" s="15" t="s">
        <v>8315</v>
      </c>
      <c r="P3763" s="10" t="s">
        <v>8357</v>
      </c>
      <c r="Q3763" s="10">
        <f t="shared" si="233"/>
        <v>100</v>
      </c>
      <c r="R3763" s="10">
        <f t="shared" si="232"/>
        <v>166.67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t="b">
        <v>1</v>
      </c>
      <c r="N3764" s="10" t="s">
        <v>8303</v>
      </c>
      <c r="O3764" s="15" t="s">
        <v>8315</v>
      </c>
      <c r="P3764" s="10" t="s">
        <v>8357</v>
      </c>
      <c r="Q3764" s="10">
        <f t="shared" si="233"/>
        <v>106</v>
      </c>
      <c r="R3764" s="10">
        <f t="shared" si="232"/>
        <v>47.43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t="b">
        <v>1</v>
      </c>
      <c r="N3765" s="10" t="s">
        <v>8303</v>
      </c>
      <c r="O3765" s="15" t="s">
        <v>8315</v>
      </c>
      <c r="P3765" s="10" t="s">
        <v>8357</v>
      </c>
      <c r="Q3765" s="10">
        <f t="shared" si="233"/>
        <v>100</v>
      </c>
      <c r="R3765" s="10">
        <f t="shared" si="232"/>
        <v>64.94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t="b">
        <v>1</v>
      </c>
      <c r="N3766" s="10" t="s">
        <v>8303</v>
      </c>
      <c r="O3766" s="15" t="s">
        <v>8315</v>
      </c>
      <c r="P3766" s="10" t="s">
        <v>8357</v>
      </c>
      <c r="Q3766" s="10">
        <f t="shared" si="233"/>
        <v>100</v>
      </c>
      <c r="R3766" s="10">
        <f t="shared" si="232"/>
        <v>55.56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t="b">
        <v>1</v>
      </c>
      <c r="N3767" s="10" t="s">
        <v>8303</v>
      </c>
      <c r="O3767" s="15" t="s">
        <v>8315</v>
      </c>
      <c r="P3767" s="10" t="s">
        <v>8357</v>
      </c>
      <c r="Q3767" s="10">
        <f t="shared" si="233"/>
        <v>113</v>
      </c>
      <c r="R3767" s="10">
        <f t="shared" si="232"/>
        <v>74.22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t="b">
        <v>1</v>
      </c>
      <c r="N3768" s="10" t="s">
        <v>8303</v>
      </c>
      <c r="O3768" s="15" t="s">
        <v>8315</v>
      </c>
      <c r="P3768" s="10" t="s">
        <v>8357</v>
      </c>
      <c r="Q3768" s="10">
        <f t="shared" si="233"/>
        <v>103</v>
      </c>
      <c r="R3768" s="10">
        <f t="shared" si="232"/>
        <v>106.93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t="b">
        <v>1</v>
      </c>
      <c r="N3769" s="10" t="s">
        <v>8303</v>
      </c>
      <c r="O3769" s="15" t="s">
        <v>8315</v>
      </c>
      <c r="P3769" s="10" t="s">
        <v>8357</v>
      </c>
      <c r="Q3769" s="10">
        <f t="shared" si="233"/>
        <v>117</v>
      </c>
      <c r="R3769" s="10">
        <f t="shared" si="232"/>
        <v>41.7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t="b">
        <v>1</v>
      </c>
      <c r="N3770" s="10" t="s">
        <v>8303</v>
      </c>
      <c r="O3770" s="15" t="s">
        <v>8315</v>
      </c>
      <c r="P3770" s="10" t="s">
        <v>8357</v>
      </c>
      <c r="Q3770" s="10">
        <f t="shared" si="233"/>
        <v>108</v>
      </c>
      <c r="R3770" s="10">
        <f t="shared" si="232"/>
        <v>74.239999999999995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t="b">
        <v>1</v>
      </c>
      <c r="N3771" s="10" t="s">
        <v>8303</v>
      </c>
      <c r="O3771" s="15" t="s">
        <v>8315</v>
      </c>
      <c r="P3771" s="10" t="s">
        <v>8357</v>
      </c>
      <c r="Q3771" s="10">
        <f t="shared" si="233"/>
        <v>100</v>
      </c>
      <c r="R3771" s="10">
        <f t="shared" si="232"/>
        <v>73.33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t="b">
        <v>1</v>
      </c>
      <c r="N3772" s="10" t="s">
        <v>8303</v>
      </c>
      <c r="O3772" s="15" t="s">
        <v>8315</v>
      </c>
      <c r="P3772" s="10" t="s">
        <v>8357</v>
      </c>
      <c r="Q3772" s="10">
        <f t="shared" si="233"/>
        <v>100</v>
      </c>
      <c r="R3772" s="10">
        <f t="shared" si="232"/>
        <v>100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t="b">
        <v>1</v>
      </c>
      <c r="N3773" s="10" t="s">
        <v>8303</v>
      </c>
      <c r="O3773" s="15" t="s">
        <v>8315</v>
      </c>
      <c r="P3773" s="10" t="s">
        <v>8357</v>
      </c>
      <c r="Q3773" s="10">
        <f t="shared" si="233"/>
        <v>146</v>
      </c>
      <c r="R3773" s="10">
        <f t="shared" si="232"/>
        <v>38.42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t="b">
        <v>1</v>
      </c>
      <c r="N3774" s="10" t="s">
        <v>8303</v>
      </c>
      <c r="O3774" s="15" t="s">
        <v>8315</v>
      </c>
      <c r="P3774" s="10" t="s">
        <v>8357</v>
      </c>
      <c r="Q3774" s="10">
        <f t="shared" si="233"/>
        <v>110</v>
      </c>
      <c r="R3774" s="10">
        <f t="shared" si="232"/>
        <v>166.97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t="b">
        <v>1</v>
      </c>
      <c r="N3775" s="10" t="s">
        <v>8303</v>
      </c>
      <c r="O3775" s="15" t="s">
        <v>8315</v>
      </c>
      <c r="P3775" s="10" t="s">
        <v>8357</v>
      </c>
      <c r="Q3775" s="10">
        <f t="shared" si="233"/>
        <v>108</v>
      </c>
      <c r="R3775" s="10">
        <f t="shared" si="232"/>
        <v>94.91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t="b">
        <v>1</v>
      </c>
      <c r="N3776" s="10" t="s">
        <v>8303</v>
      </c>
      <c r="O3776" s="15" t="s">
        <v>8315</v>
      </c>
      <c r="P3776" s="10" t="s">
        <v>8357</v>
      </c>
      <c r="Q3776" s="10">
        <f t="shared" si="233"/>
        <v>100</v>
      </c>
      <c r="R3776" s="10">
        <f t="shared" si="232"/>
        <v>100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t="b">
        <v>1</v>
      </c>
      <c r="N3777" s="10" t="s">
        <v>8303</v>
      </c>
      <c r="O3777" s="15" t="s">
        <v>8315</v>
      </c>
      <c r="P3777" s="10" t="s">
        <v>8357</v>
      </c>
      <c r="Q3777" s="10">
        <f t="shared" si="233"/>
        <v>100</v>
      </c>
      <c r="R3777" s="10">
        <f t="shared" si="232"/>
        <v>143.21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t="b">
        <v>1</v>
      </c>
      <c r="N3778" s="10" t="s">
        <v>8303</v>
      </c>
      <c r="O3778" s="15" t="s">
        <v>8315</v>
      </c>
      <c r="P3778" s="10" t="s">
        <v>8357</v>
      </c>
      <c r="Q3778" s="10">
        <f t="shared" si="233"/>
        <v>107</v>
      </c>
      <c r="R3778" s="10">
        <f t="shared" ref="R3778:R3841" si="236">IFERROR(ROUND(E3778/L3778,2),0)</f>
        <v>90.82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t="b">
        <v>1</v>
      </c>
      <c r="N3779" s="10" t="s">
        <v>8303</v>
      </c>
      <c r="O3779" s="15" t="s">
        <v>8315</v>
      </c>
      <c r="P3779" s="10" t="s">
        <v>8357</v>
      </c>
      <c r="Q3779" s="10">
        <f t="shared" ref="Q3779:Q3842" si="237">ROUND(E3779/D3779*100,0)</f>
        <v>143</v>
      </c>
      <c r="R3779" s="10">
        <f t="shared" si="236"/>
        <v>48.54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t="b">
        <v>1</v>
      </c>
      <c r="N3780" s="10" t="s">
        <v>8303</v>
      </c>
      <c r="O3780" s="15" t="s">
        <v>8315</v>
      </c>
      <c r="P3780" s="10" t="s">
        <v>8357</v>
      </c>
      <c r="Q3780" s="10">
        <f t="shared" si="237"/>
        <v>105</v>
      </c>
      <c r="R3780" s="10">
        <f t="shared" si="236"/>
        <v>70.03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t="b">
        <v>1</v>
      </c>
      <c r="N3781" s="10" t="s">
        <v>8303</v>
      </c>
      <c r="O3781" s="15" t="s">
        <v>8315</v>
      </c>
      <c r="P3781" s="10" t="s">
        <v>8357</v>
      </c>
      <c r="Q3781" s="10">
        <f t="shared" si="237"/>
        <v>104</v>
      </c>
      <c r="R3781" s="10">
        <f t="shared" si="236"/>
        <v>135.63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t="b">
        <v>1</v>
      </c>
      <c r="N3782" s="10" t="s">
        <v>8303</v>
      </c>
      <c r="O3782" s="15" t="s">
        <v>8315</v>
      </c>
      <c r="P3782" s="10" t="s">
        <v>8357</v>
      </c>
      <c r="Q3782" s="10">
        <f t="shared" si="237"/>
        <v>120</v>
      </c>
      <c r="R3782" s="10">
        <f t="shared" si="236"/>
        <v>100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t="b">
        <v>1</v>
      </c>
      <c r="N3783" s="10" t="s">
        <v>8303</v>
      </c>
      <c r="O3783" s="15" t="s">
        <v>8315</v>
      </c>
      <c r="P3783" s="10" t="s">
        <v>8357</v>
      </c>
      <c r="Q3783" s="10">
        <f t="shared" si="237"/>
        <v>110</v>
      </c>
      <c r="R3783" s="10">
        <f t="shared" si="236"/>
        <v>94.9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t="b">
        <v>1</v>
      </c>
      <c r="N3784" s="10" t="s">
        <v>8303</v>
      </c>
      <c r="O3784" s="15" t="s">
        <v>8315</v>
      </c>
      <c r="P3784" s="10" t="s">
        <v>8357</v>
      </c>
      <c r="Q3784" s="10">
        <f t="shared" si="237"/>
        <v>102</v>
      </c>
      <c r="R3784" s="10">
        <f t="shared" si="236"/>
        <v>75.37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t="b">
        <v>1</v>
      </c>
      <c r="N3785" s="10" t="s">
        <v>8303</v>
      </c>
      <c r="O3785" s="15" t="s">
        <v>8315</v>
      </c>
      <c r="P3785" s="10" t="s">
        <v>8357</v>
      </c>
      <c r="Q3785" s="10">
        <f t="shared" si="237"/>
        <v>129</v>
      </c>
      <c r="R3785" s="10">
        <f t="shared" si="236"/>
        <v>64.459999999999994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t="b">
        <v>1</v>
      </c>
      <c r="N3786" s="10" t="s">
        <v>8303</v>
      </c>
      <c r="O3786" s="15" t="s">
        <v>8315</v>
      </c>
      <c r="P3786" s="10" t="s">
        <v>8357</v>
      </c>
      <c r="Q3786" s="10">
        <f t="shared" si="237"/>
        <v>115</v>
      </c>
      <c r="R3786" s="10">
        <f t="shared" si="236"/>
        <v>115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t="b">
        <v>1</v>
      </c>
      <c r="N3787" s="10" t="s">
        <v>8303</v>
      </c>
      <c r="O3787" s="15" t="s">
        <v>8315</v>
      </c>
      <c r="P3787" s="10" t="s">
        <v>8357</v>
      </c>
      <c r="Q3787" s="10">
        <f t="shared" si="237"/>
        <v>151</v>
      </c>
      <c r="R3787" s="10">
        <f t="shared" si="236"/>
        <v>100.5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t="b">
        <v>1</v>
      </c>
      <c r="N3788" s="10" t="s">
        <v>8303</v>
      </c>
      <c r="O3788" s="15" t="s">
        <v>8315</v>
      </c>
      <c r="P3788" s="10" t="s">
        <v>8357</v>
      </c>
      <c r="Q3788" s="10">
        <f t="shared" si="237"/>
        <v>111</v>
      </c>
      <c r="R3788" s="10">
        <f t="shared" si="236"/>
        <v>93.77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t="b">
        <v>1</v>
      </c>
      <c r="N3789" s="10" t="s">
        <v>8303</v>
      </c>
      <c r="O3789" s="15" t="s">
        <v>8315</v>
      </c>
      <c r="P3789" s="10" t="s">
        <v>8357</v>
      </c>
      <c r="Q3789" s="10">
        <f t="shared" si="237"/>
        <v>100</v>
      </c>
      <c r="R3789" s="10">
        <f t="shared" si="236"/>
        <v>35.1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t="b">
        <v>0</v>
      </c>
      <c r="N3790" s="10" t="s">
        <v>8303</v>
      </c>
      <c r="O3790" s="15" t="s">
        <v>8315</v>
      </c>
      <c r="P3790" s="10" t="s">
        <v>8357</v>
      </c>
      <c r="Q3790" s="10">
        <f t="shared" si="237"/>
        <v>1</v>
      </c>
      <c r="R3790" s="10">
        <f t="shared" si="236"/>
        <v>500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t="b">
        <v>0</v>
      </c>
      <c r="N3791" s="10" t="s">
        <v>8303</v>
      </c>
      <c r="O3791" s="15" t="s">
        <v>8315</v>
      </c>
      <c r="P3791" s="10" t="s">
        <v>8357</v>
      </c>
      <c r="Q3791" s="10">
        <f t="shared" si="237"/>
        <v>3</v>
      </c>
      <c r="R3791" s="10">
        <f t="shared" si="236"/>
        <v>29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t="b">
        <v>0</v>
      </c>
      <c r="N3792" s="10" t="s">
        <v>8303</v>
      </c>
      <c r="O3792" s="15" t="s">
        <v>8315</v>
      </c>
      <c r="P3792" s="10" t="s">
        <v>8357</v>
      </c>
      <c r="Q3792" s="10">
        <f t="shared" si="237"/>
        <v>0</v>
      </c>
      <c r="R3792" s="10">
        <f t="shared" si="236"/>
        <v>0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t="b">
        <v>0</v>
      </c>
      <c r="N3793" s="10" t="s">
        <v>8303</v>
      </c>
      <c r="O3793" s="15" t="s">
        <v>8315</v>
      </c>
      <c r="P3793" s="10" t="s">
        <v>8357</v>
      </c>
      <c r="Q3793" s="10">
        <f t="shared" si="237"/>
        <v>0</v>
      </c>
      <c r="R3793" s="10">
        <f t="shared" si="236"/>
        <v>0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t="b">
        <v>0</v>
      </c>
      <c r="N3794" s="10" t="s">
        <v>8303</v>
      </c>
      <c r="O3794" s="15" t="s">
        <v>8315</v>
      </c>
      <c r="P3794" s="10" t="s">
        <v>8357</v>
      </c>
      <c r="Q3794" s="10">
        <f t="shared" si="237"/>
        <v>0</v>
      </c>
      <c r="R3794" s="10">
        <f t="shared" si="236"/>
        <v>17.5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t="b">
        <v>0</v>
      </c>
      <c r="N3795" s="10" t="s">
        <v>8303</v>
      </c>
      <c r="O3795" s="15" t="s">
        <v>8315</v>
      </c>
      <c r="P3795" s="10" t="s">
        <v>8357</v>
      </c>
      <c r="Q3795" s="10">
        <f t="shared" si="237"/>
        <v>60</v>
      </c>
      <c r="R3795" s="10">
        <f t="shared" si="236"/>
        <v>174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t="b">
        <v>0</v>
      </c>
      <c r="N3796" s="10" t="s">
        <v>8303</v>
      </c>
      <c r="O3796" s="15" t="s">
        <v>8315</v>
      </c>
      <c r="P3796" s="10" t="s">
        <v>8357</v>
      </c>
      <c r="Q3796" s="10">
        <f t="shared" si="237"/>
        <v>1</v>
      </c>
      <c r="R3796" s="10">
        <f t="shared" si="236"/>
        <v>50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t="b">
        <v>0</v>
      </c>
      <c r="N3797" s="10" t="s">
        <v>8303</v>
      </c>
      <c r="O3797" s="15" t="s">
        <v>8315</v>
      </c>
      <c r="P3797" s="10" t="s">
        <v>8357</v>
      </c>
      <c r="Q3797" s="10">
        <f t="shared" si="237"/>
        <v>2</v>
      </c>
      <c r="R3797" s="10">
        <f t="shared" si="236"/>
        <v>5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t="b">
        <v>0</v>
      </c>
      <c r="N3798" s="10" t="s">
        <v>8303</v>
      </c>
      <c r="O3798" s="15" t="s">
        <v>8315</v>
      </c>
      <c r="P3798" s="10" t="s">
        <v>8357</v>
      </c>
      <c r="Q3798" s="10">
        <f t="shared" si="237"/>
        <v>0</v>
      </c>
      <c r="R3798" s="10">
        <f t="shared" si="236"/>
        <v>1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t="b">
        <v>0</v>
      </c>
      <c r="N3799" s="10" t="s">
        <v>8303</v>
      </c>
      <c r="O3799" s="15" t="s">
        <v>8315</v>
      </c>
      <c r="P3799" s="10" t="s">
        <v>8357</v>
      </c>
      <c r="Q3799" s="10">
        <f t="shared" si="237"/>
        <v>90</v>
      </c>
      <c r="R3799" s="10">
        <f t="shared" si="236"/>
        <v>145.41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t="b">
        <v>0</v>
      </c>
      <c r="N3800" s="10" t="s">
        <v>8303</v>
      </c>
      <c r="O3800" s="15" t="s">
        <v>8315</v>
      </c>
      <c r="P3800" s="10" t="s">
        <v>8357</v>
      </c>
      <c r="Q3800" s="10">
        <f t="shared" si="237"/>
        <v>1</v>
      </c>
      <c r="R3800" s="10">
        <f t="shared" si="236"/>
        <v>205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t="b">
        <v>0</v>
      </c>
      <c r="N3801" s="10" t="s">
        <v>8303</v>
      </c>
      <c r="O3801" s="15" t="s">
        <v>8315</v>
      </c>
      <c r="P3801" s="10" t="s">
        <v>8357</v>
      </c>
      <c r="Q3801" s="10">
        <f t="shared" si="237"/>
        <v>4</v>
      </c>
      <c r="R3801" s="10">
        <f t="shared" si="236"/>
        <v>100.5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t="b">
        <v>0</v>
      </c>
      <c r="N3802" s="10" t="s">
        <v>8303</v>
      </c>
      <c r="O3802" s="15" t="s">
        <v>8315</v>
      </c>
      <c r="P3802" s="10" t="s">
        <v>8357</v>
      </c>
      <c r="Q3802" s="10">
        <f t="shared" si="237"/>
        <v>4</v>
      </c>
      <c r="R3802" s="10">
        <f t="shared" si="236"/>
        <v>55.06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t="b">
        <v>0</v>
      </c>
      <c r="N3803" s="10" t="s">
        <v>8303</v>
      </c>
      <c r="O3803" s="15" t="s">
        <v>8315</v>
      </c>
      <c r="P3803" s="10" t="s">
        <v>8357</v>
      </c>
      <c r="Q3803" s="10">
        <f t="shared" si="237"/>
        <v>9</v>
      </c>
      <c r="R3803" s="10">
        <f t="shared" si="236"/>
        <v>47.33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t="b">
        <v>0</v>
      </c>
      <c r="N3804" s="10" t="s">
        <v>8303</v>
      </c>
      <c r="O3804" s="15" t="s">
        <v>8315</v>
      </c>
      <c r="P3804" s="10" t="s">
        <v>8357</v>
      </c>
      <c r="Q3804" s="10">
        <f t="shared" si="237"/>
        <v>0</v>
      </c>
      <c r="R3804" s="10">
        <f t="shared" si="236"/>
        <v>0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t="b">
        <v>0</v>
      </c>
      <c r="N3805" s="10" t="s">
        <v>8303</v>
      </c>
      <c r="O3805" s="15" t="s">
        <v>8315</v>
      </c>
      <c r="P3805" s="10" t="s">
        <v>8357</v>
      </c>
      <c r="Q3805" s="10">
        <f t="shared" si="237"/>
        <v>20</v>
      </c>
      <c r="R3805" s="10">
        <f t="shared" si="236"/>
        <v>58.95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t="b">
        <v>0</v>
      </c>
      <c r="N3806" s="10" t="s">
        <v>8303</v>
      </c>
      <c r="O3806" s="15" t="s">
        <v>8315</v>
      </c>
      <c r="P3806" s="10" t="s">
        <v>8357</v>
      </c>
      <c r="Q3806" s="10">
        <f t="shared" si="237"/>
        <v>0</v>
      </c>
      <c r="R3806" s="10">
        <f t="shared" si="236"/>
        <v>0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t="b">
        <v>0</v>
      </c>
      <c r="N3807" s="10" t="s">
        <v>8303</v>
      </c>
      <c r="O3807" s="15" t="s">
        <v>8315</v>
      </c>
      <c r="P3807" s="10" t="s">
        <v>8357</v>
      </c>
      <c r="Q3807" s="10">
        <f t="shared" si="237"/>
        <v>0</v>
      </c>
      <c r="R3807" s="10">
        <f t="shared" si="236"/>
        <v>1.5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t="b">
        <v>0</v>
      </c>
      <c r="N3808" s="10" t="s">
        <v>8303</v>
      </c>
      <c r="O3808" s="15" t="s">
        <v>8315</v>
      </c>
      <c r="P3808" s="10" t="s">
        <v>8357</v>
      </c>
      <c r="Q3808" s="10">
        <f t="shared" si="237"/>
        <v>0</v>
      </c>
      <c r="R3808" s="10">
        <f t="shared" si="236"/>
        <v>5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t="b">
        <v>0</v>
      </c>
      <c r="N3809" s="10" t="s">
        <v>8303</v>
      </c>
      <c r="O3809" s="15" t="s">
        <v>8315</v>
      </c>
      <c r="P3809" s="10" t="s">
        <v>8357</v>
      </c>
      <c r="Q3809" s="10">
        <f t="shared" si="237"/>
        <v>30</v>
      </c>
      <c r="R3809" s="10">
        <f t="shared" si="236"/>
        <v>50.56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t="b">
        <v>1</v>
      </c>
      <c r="N3810" s="10" t="s">
        <v>8269</v>
      </c>
      <c r="O3810" s="15" t="s">
        <v>8315</v>
      </c>
      <c r="P3810" s="10" t="s">
        <v>8316</v>
      </c>
      <c r="Q3810" s="10">
        <f t="shared" si="237"/>
        <v>100</v>
      </c>
      <c r="R3810" s="10">
        <f t="shared" si="236"/>
        <v>41.67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t="b">
        <v>1</v>
      </c>
      <c r="N3811" s="10" t="s">
        <v>8269</v>
      </c>
      <c r="O3811" s="15" t="s">
        <v>8315</v>
      </c>
      <c r="P3811" s="10" t="s">
        <v>8316</v>
      </c>
      <c r="Q3811" s="10">
        <f t="shared" si="237"/>
        <v>101</v>
      </c>
      <c r="R3811" s="10">
        <f t="shared" si="236"/>
        <v>53.29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t="b">
        <v>1</v>
      </c>
      <c r="N3812" s="10" t="s">
        <v>8269</v>
      </c>
      <c r="O3812" s="15" t="s">
        <v>8315</v>
      </c>
      <c r="P3812" s="10" t="s">
        <v>8316</v>
      </c>
      <c r="Q3812" s="10">
        <f t="shared" si="237"/>
        <v>122</v>
      </c>
      <c r="R3812" s="10">
        <f t="shared" si="236"/>
        <v>70.23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t="b">
        <v>1</v>
      </c>
      <c r="N3813" s="10" t="s">
        <v>8269</v>
      </c>
      <c r="O3813" s="15" t="s">
        <v>8315</v>
      </c>
      <c r="P3813" s="10" t="s">
        <v>8316</v>
      </c>
      <c r="Q3813" s="10">
        <f t="shared" si="237"/>
        <v>330</v>
      </c>
      <c r="R3813" s="10">
        <f t="shared" si="236"/>
        <v>43.42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t="b">
        <v>1</v>
      </c>
      <c r="N3814" s="10" t="s">
        <v>8269</v>
      </c>
      <c r="O3814" s="15" t="s">
        <v>8315</v>
      </c>
      <c r="P3814" s="10" t="s">
        <v>8316</v>
      </c>
      <c r="Q3814" s="10">
        <f t="shared" si="237"/>
        <v>110</v>
      </c>
      <c r="R3814" s="10">
        <f t="shared" si="236"/>
        <v>199.18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t="b">
        <v>1</v>
      </c>
      <c r="N3815" s="10" t="s">
        <v>8269</v>
      </c>
      <c r="O3815" s="15" t="s">
        <v>8315</v>
      </c>
      <c r="P3815" s="10" t="s">
        <v>8316</v>
      </c>
      <c r="Q3815" s="10">
        <f t="shared" si="237"/>
        <v>101</v>
      </c>
      <c r="R3815" s="10">
        <f t="shared" si="236"/>
        <v>78.52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t="b">
        <v>1</v>
      </c>
      <c r="N3816" s="10" t="s">
        <v>8269</v>
      </c>
      <c r="O3816" s="15" t="s">
        <v>8315</v>
      </c>
      <c r="P3816" s="10" t="s">
        <v>8316</v>
      </c>
      <c r="Q3816" s="10">
        <f t="shared" si="237"/>
        <v>140</v>
      </c>
      <c r="R3816" s="10">
        <f t="shared" si="236"/>
        <v>61.82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t="b">
        <v>1</v>
      </c>
      <c r="N3817" s="10" t="s">
        <v>8269</v>
      </c>
      <c r="O3817" s="15" t="s">
        <v>8315</v>
      </c>
      <c r="P3817" s="10" t="s">
        <v>8316</v>
      </c>
      <c r="Q3817" s="10">
        <f t="shared" si="237"/>
        <v>100</v>
      </c>
      <c r="R3817" s="10">
        <f t="shared" si="236"/>
        <v>50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t="b">
        <v>1</v>
      </c>
      <c r="N3818" s="10" t="s">
        <v>8269</v>
      </c>
      <c r="O3818" s="15" t="s">
        <v>8315</v>
      </c>
      <c r="P3818" s="10" t="s">
        <v>8316</v>
      </c>
      <c r="Q3818" s="10">
        <f t="shared" si="237"/>
        <v>119</v>
      </c>
      <c r="R3818" s="10">
        <f t="shared" si="236"/>
        <v>48.34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t="b">
        <v>1</v>
      </c>
      <c r="N3819" s="10" t="s">
        <v>8269</v>
      </c>
      <c r="O3819" s="15" t="s">
        <v>8315</v>
      </c>
      <c r="P3819" s="10" t="s">
        <v>8316</v>
      </c>
      <c r="Q3819" s="10">
        <f t="shared" si="237"/>
        <v>107</v>
      </c>
      <c r="R3819" s="10">
        <f t="shared" si="236"/>
        <v>107.25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t="b">
        <v>1</v>
      </c>
      <c r="N3820" s="10" t="s">
        <v>8269</v>
      </c>
      <c r="O3820" s="15" t="s">
        <v>8315</v>
      </c>
      <c r="P3820" s="10" t="s">
        <v>8316</v>
      </c>
      <c r="Q3820" s="10">
        <f t="shared" si="237"/>
        <v>228</v>
      </c>
      <c r="R3820" s="10">
        <f t="shared" si="236"/>
        <v>57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t="b">
        <v>1</v>
      </c>
      <c r="N3821" s="10" t="s">
        <v>8269</v>
      </c>
      <c r="O3821" s="15" t="s">
        <v>8315</v>
      </c>
      <c r="P3821" s="10" t="s">
        <v>8316</v>
      </c>
      <c r="Q3821" s="10">
        <f t="shared" si="237"/>
        <v>106</v>
      </c>
      <c r="R3821" s="10">
        <f t="shared" si="236"/>
        <v>40.92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t="b">
        <v>1</v>
      </c>
      <c r="N3822" s="10" t="s">
        <v>8269</v>
      </c>
      <c r="O3822" s="15" t="s">
        <v>8315</v>
      </c>
      <c r="P3822" s="10" t="s">
        <v>8316</v>
      </c>
      <c r="Q3822" s="10">
        <f t="shared" si="237"/>
        <v>143</v>
      </c>
      <c r="R3822" s="10">
        <f t="shared" si="236"/>
        <v>21.5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t="b">
        <v>1</v>
      </c>
      <c r="N3823" s="10" t="s">
        <v>8269</v>
      </c>
      <c r="O3823" s="15" t="s">
        <v>8315</v>
      </c>
      <c r="P3823" s="10" t="s">
        <v>8316</v>
      </c>
      <c r="Q3823" s="10">
        <f t="shared" si="237"/>
        <v>105</v>
      </c>
      <c r="R3823" s="10">
        <f t="shared" si="236"/>
        <v>79.540000000000006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t="b">
        <v>1</v>
      </c>
      <c r="N3824" s="10" t="s">
        <v>8269</v>
      </c>
      <c r="O3824" s="15" t="s">
        <v>8315</v>
      </c>
      <c r="P3824" s="10" t="s">
        <v>8316</v>
      </c>
      <c r="Q3824" s="10">
        <f t="shared" si="237"/>
        <v>110</v>
      </c>
      <c r="R3824" s="10">
        <f t="shared" si="236"/>
        <v>72.38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t="b">
        <v>1</v>
      </c>
      <c r="N3825" s="10" t="s">
        <v>8269</v>
      </c>
      <c r="O3825" s="15" t="s">
        <v>8315</v>
      </c>
      <c r="P3825" s="10" t="s">
        <v>8316</v>
      </c>
      <c r="Q3825" s="10">
        <f t="shared" si="237"/>
        <v>106</v>
      </c>
      <c r="R3825" s="10">
        <f t="shared" si="236"/>
        <v>64.63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t="b">
        <v>1</v>
      </c>
      <c r="N3826" s="10" t="s">
        <v>8269</v>
      </c>
      <c r="O3826" s="15" t="s">
        <v>8315</v>
      </c>
      <c r="P3826" s="10" t="s">
        <v>8316</v>
      </c>
      <c r="Q3826" s="10">
        <f t="shared" si="237"/>
        <v>108</v>
      </c>
      <c r="R3826" s="10">
        <f t="shared" si="236"/>
        <v>38.57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t="b">
        <v>1</v>
      </c>
      <c r="N3827" s="10" t="s">
        <v>8269</v>
      </c>
      <c r="O3827" s="15" t="s">
        <v>8315</v>
      </c>
      <c r="P3827" s="10" t="s">
        <v>8316</v>
      </c>
      <c r="Q3827" s="10">
        <f t="shared" si="237"/>
        <v>105</v>
      </c>
      <c r="R3827" s="10">
        <f t="shared" si="236"/>
        <v>107.57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t="b">
        <v>1</v>
      </c>
      <c r="N3828" s="10" t="s">
        <v>8269</v>
      </c>
      <c r="O3828" s="15" t="s">
        <v>8315</v>
      </c>
      <c r="P3828" s="10" t="s">
        <v>8316</v>
      </c>
      <c r="Q3828" s="10">
        <f t="shared" si="237"/>
        <v>119</v>
      </c>
      <c r="R3828" s="10">
        <f t="shared" si="236"/>
        <v>27.5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t="b">
        <v>1</v>
      </c>
      <c r="N3829" s="10" t="s">
        <v>8269</v>
      </c>
      <c r="O3829" s="15" t="s">
        <v>8315</v>
      </c>
      <c r="P3829" s="10" t="s">
        <v>8316</v>
      </c>
      <c r="Q3829" s="10">
        <f t="shared" si="237"/>
        <v>153</v>
      </c>
      <c r="R3829" s="10">
        <f t="shared" si="236"/>
        <v>70.459999999999994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t="b">
        <v>1</v>
      </c>
      <c r="N3830" s="10" t="s">
        <v>8269</v>
      </c>
      <c r="O3830" s="15" t="s">
        <v>8315</v>
      </c>
      <c r="P3830" s="10" t="s">
        <v>8316</v>
      </c>
      <c r="Q3830" s="10">
        <f t="shared" si="237"/>
        <v>100</v>
      </c>
      <c r="R3830" s="10">
        <f t="shared" si="236"/>
        <v>178.57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t="b">
        <v>1</v>
      </c>
      <c r="N3831" s="10" t="s">
        <v>8269</v>
      </c>
      <c r="O3831" s="15" t="s">
        <v>8315</v>
      </c>
      <c r="P3831" s="10" t="s">
        <v>8316</v>
      </c>
      <c r="Q3831" s="10">
        <f t="shared" si="237"/>
        <v>100</v>
      </c>
      <c r="R3831" s="10">
        <f t="shared" si="236"/>
        <v>62.63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t="b">
        <v>1</v>
      </c>
      <c r="N3832" s="10" t="s">
        <v>8269</v>
      </c>
      <c r="O3832" s="15" t="s">
        <v>8315</v>
      </c>
      <c r="P3832" s="10" t="s">
        <v>8316</v>
      </c>
      <c r="Q3832" s="10">
        <f t="shared" si="237"/>
        <v>225</v>
      </c>
      <c r="R3832" s="10">
        <f t="shared" si="236"/>
        <v>75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t="b">
        <v>1</v>
      </c>
      <c r="N3833" s="10" t="s">
        <v>8269</v>
      </c>
      <c r="O3833" s="15" t="s">
        <v>8315</v>
      </c>
      <c r="P3833" s="10" t="s">
        <v>8316</v>
      </c>
      <c r="Q3833" s="10">
        <f t="shared" si="237"/>
        <v>106</v>
      </c>
      <c r="R3833" s="10">
        <f t="shared" si="236"/>
        <v>58.9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t="b">
        <v>1</v>
      </c>
      <c r="N3834" s="10" t="s">
        <v>8269</v>
      </c>
      <c r="O3834" s="15" t="s">
        <v>8315</v>
      </c>
      <c r="P3834" s="10" t="s">
        <v>8316</v>
      </c>
      <c r="Q3834" s="10">
        <f t="shared" si="237"/>
        <v>105</v>
      </c>
      <c r="R3834" s="10">
        <f t="shared" si="236"/>
        <v>139.56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t="b">
        <v>1</v>
      </c>
      <c r="N3835" s="10" t="s">
        <v>8269</v>
      </c>
      <c r="O3835" s="15" t="s">
        <v>8315</v>
      </c>
      <c r="P3835" s="10" t="s">
        <v>8316</v>
      </c>
      <c r="Q3835" s="10">
        <f t="shared" si="237"/>
        <v>117</v>
      </c>
      <c r="R3835" s="10">
        <f t="shared" si="236"/>
        <v>70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t="b">
        <v>1</v>
      </c>
      <c r="N3836" s="10" t="s">
        <v>8269</v>
      </c>
      <c r="O3836" s="15" t="s">
        <v>8315</v>
      </c>
      <c r="P3836" s="10" t="s">
        <v>8316</v>
      </c>
      <c r="Q3836" s="10">
        <f t="shared" si="237"/>
        <v>109</v>
      </c>
      <c r="R3836" s="10">
        <f t="shared" si="236"/>
        <v>57.39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t="b">
        <v>1</v>
      </c>
      <c r="N3837" s="10" t="s">
        <v>8269</v>
      </c>
      <c r="O3837" s="15" t="s">
        <v>8315</v>
      </c>
      <c r="P3837" s="10" t="s">
        <v>8316</v>
      </c>
      <c r="Q3837" s="10">
        <f t="shared" si="237"/>
        <v>160</v>
      </c>
      <c r="R3837" s="10">
        <f t="shared" si="236"/>
        <v>40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t="b">
        <v>1</v>
      </c>
      <c r="N3838" s="10" t="s">
        <v>8269</v>
      </c>
      <c r="O3838" s="15" t="s">
        <v>8315</v>
      </c>
      <c r="P3838" s="10" t="s">
        <v>8316</v>
      </c>
      <c r="Q3838" s="10">
        <f t="shared" si="237"/>
        <v>113</v>
      </c>
      <c r="R3838" s="10">
        <f t="shared" si="236"/>
        <v>64.290000000000006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t="b">
        <v>1</v>
      </c>
      <c r="N3839" s="10" t="s">
        <v>8269</v>
      </c>
      <c r="O3839" s="15" t="s">
        <v>8315</v>
      </c>
      <c r="P3839" s="10" t="s">
        <v>8316</v>
      </c>
      <c r="Q3839" s="10">
        <f t="shared" si="237"/>
        <v>102</v>
      </c>
      <c r="R3839" s="10">
        <f t="shared" si="236"/>
        <v>120.12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t="b">
        <v>1</v>
      </c>
      <c r="N3840" s="10" t="s">
        <v>8269</v>
      </c>
      <c r="O3840" s="15" t="s">
        <v>8315</v>
      </c>
      <c r="P3840" s="10" t="s">
        <v>8316</v>
      </c>
      <c r="Q3840" s="10">
        <f t="shared" si="237"/>
        <v>101</v>
      </c>
      <c r="R3840" s="10">
        <f t="shared" si="236"/>
        <v>1008.24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t="b">
        <v>1</v>
      </c>
      <c r="N3841" s="10" t="s">
        <v>8269</v>
      </c>
      <c r="O3841" s="15" t="s">
        <v>8315</v>
      </c>
      <c r="P3841" s="10" t="s">
        <v>8316</v>
      </c>
      <c r="Q3841" s="10">
        <f t="shared" si="237"/>
        <v>101</v>
      </c>
      <c r="R3841" s="10">
        <f t="shared" si="236"/>
        <v>63.28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t="b">
        <v>1</v>
      </c>
      <c r="N3842" s="10" t="s">
        <v>8269</v>
      </c>
      <c r="O3842" s="15" t="s">
        <v>8315</v>
      </c>
      <c r="P3842" s="10" t="s">
        <v>8316</v>
      </c>
      <c r="Q3842" s="10">
        <f t="shared" si="237"/>
        <v>6500</v>
      </c>
      <c r="R3842" s="10">
        <f t="shared" ref="R3842:R3905" si="240">IFERROR(ROUND(E3842/L3842,2),0)</f>
        <v>21.67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t="b">
        <v>0</v>
      </c>
      <c r="N3843" s="10" t="s">
        <v>8269</v>
      </c>
      <c r="O3843" s="15" t="s">
        <v>8315</v>
      </c>
      <c r="P3843" s="10" t="s">
        <v>8316</v>
      </c>
      <c r="Q3843" s="10">
        <f t="shared" ref="Q3843:Q3906" si="241">ROUND(E3843/D3843*100,0)</f>
        <v>9</v>
      </c>
      <c r="R3843" s="10">
        <f t="shared" si="240"/>
        <v>25.65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t="b">
        <v>0</v>
      </c>
      <c r="N3844" s="10" t="s">
        <v>8269</v>
      </c>
      <c r="O3844" s="15" t="s">
        <v>8315</v>
      </c>
      <c r="P3844" s="10" t="s">
        <v>8316</v>
      </c>
      <c r="Q3844" s="10">
        <f t="shared" si="241"/>
        <v>22</v>
      </c>
      <c r="R3844" s="10">
        <f t="shared" si="240"/>
        <v>47.7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t="b">
        <v>0</v>
      </c>
      <c r="N3845" s="10" t="s">
        <v>8269</v>
      </c>
      <c r="O3845" s="15" t="s">
        <v>8315</v>
      </c>
      <c r="P3845" s="10" t="s">
        <v>8316</v>
      </c>
      <c r="Q3845" s="10">
        <f t="shared" si="241"/>
        <v>21</v>
      </c>
      <c r="R3845" s="10">
        <f t="shared" si="240"/>
        <v>56.05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t="b">
        <v>0</v>
      </c>
      <c r="N3846" s="10" t="s">
        <v>8269</v>
      </c>
      <c r="O3846" s="15" t="s">
        <v>8315</v>
      </c>
      <c r="P3846" s="10" t="s">
        <v>8316</v>
      </c>
      <c r="Q3846" s="10">
        <f t="shared" si="241"/>
        <v>41</v>
      </c>
      <c r="R3846" s="10">
        <f t="shared" si="240"/>
        <v>81.319999999999993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t="b">
        <v>0</v>
      </c>
      <c r="N3847" s="10" t="s">
        <v>8269</v>
      </c>
      <c r="O3847" s="15" t="s">
        <v>8315</v>
      </c>
      <c r="P3847" s="10" t="s">
        <v>8316</v>
      </c>
      <c r="Q3847" s="10">
        <f t="shared" si="241"/>
        <v>2</v>
      </c>
      <c r="R3847" s="10">
        <f t="shared" si="240"/>
        <v>70.17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t="b">
        <v>0</v>
      </c>
      <c r="N3848" s="10" t="s">
        <v>8269</v>
      </c>
      <c r="O3848" s="15" t="s">
        <v>8315</v>
      </c>
      <c r="P3848" s="10" t="s">
        <v>8316</v>
      </c>
      <c r="Q3848" s="10">
        <f t="shared" si="241"/>
        <v>3</v>
      </c>
      <c r="R3848" s="10">
        <f t="shared" si="240"/>
        <v>23.63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t="b">
        <v>0</v>
      </c>
      <c r="N3849" s="10" t="s">
        <v>8269</v>
      </c>
      <c r="O3849" s="15" t="s">
        <v>8315</v>
      </c>
      <c r="P3849" s="10" t="s">
        <v>8316</v>
      </c>
      <c r="Q3849" s="10">
        <f t="shared" si="241"/>
        <v>16</v>
      </c>
      <c r="R3849" s="10">
        <f t="shared" si="240"/>
        <v>188.56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t="b">
        <v>0</v>
      </c>
      <c r="N3850" s="10" t="s">
        <v>8269</v>
      </c>
      <c r="O3850" s="15" t="s">
        <v>8315</v>
      </c>
      <c r="P3850" s="10" t="s">
        <v>8316</v>
      </c>
      <c r="Q3850" s="10">
        <f t="shared" si="241"/>
        <v>16</v>
      </c>
      <c r="R3850" s="10">
        <f t="shared" si="240"/>
        <v>49.51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t="b">
        <v>0</v>
      </c>
      <c r="N3851" s="10" t="s">
        <v>8269</v>
      </c>
      <c r="O3851" s="15" t="s">
        <v>8315</v>
      </c>
      <c r="P3851" s="10" t="s">
        <v>8316</v>
      </c>
      <c r="Q3851" s="10">
        <f t="shared" si="241"/>
        <v>7</v>
      </c>
      <c r="R3851" s="10">
        <f t="shared" si="240"/>
        <v>75.459999999999994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t="b">
        <v>0</v>
      </c>
      <c r="N3852" s="10" t="s">
        <v>8269</v>
      </c>
      <c r="O3852" s="15" t="s">
        <v>8315</v>
      </c>
      <c r="P3852" s="10" t="s">
        <v>8316</v>
      </c>
      <c r="Q3852" s="10">
        <f t="shared" si="241"/>
        <v>4</v>
      </c>
      <c r="R3852" s="10">
        <f t="shared" si="240"/>
        <v>9.5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t="b">
        <v>0</v>
      </c>
      <c r="N3853" s="10" t="s">
        <v>8269</v>
      </c>
      <c r="O3853" s="15" t="s">
        <v>8315</v>
      </c>
      <c r="P3853" s="10" t="s">
        <v>8316</v>
      </c>
      <c r="Q3853" s="10">
        <f t="shared" si="241"/>
        <v>34</v>
      </c>
      <c r="R3853" s="10">
        <f t="shared" si="240"/>
        <v>35.5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t="b">
        <v>0</v>
      </c>
      <c r="N3854" s="10" t="s">
        <v>8269</v>
      </c>
      <c r="O3854" s="15" t="s">
        <v>8315</v>
      </c>
      <c r="P3854" s="10" t="s">
        <v>8316</v>
      </c>
      <c r="Q3854" s="10">
        <f t="shared" si="241"/>
        <v>0</v>
      </c>
      <c r="R3854" s="10">
        <f t="shared" si="240"/>
        <v>10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t="b">
        <v>0</v>
      </c>
      <c r="N3855" s="10" t="s">
        <v>8269</v>
      </c>
      <c r="O3855" s="15" t="s">
        <v>8315</v>
      </c>
      <c r="P3855" s="10" t="s">
        <v>8316</v>
      </c>
      <c r="Q3855" s="10">
        <f t="shared" si="241"/>
        <v>0</v>
      </c>
      <c r="R3855" s="10">
        <f t="shared" si="240"/>
        <v>13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t="b">
        <v>0</v>
      </c>
      <c r="N3856" s="10" t="s">
        <v>8269</v>
      </c>
      <c r="O3856" s="15" t="s">
        <v>8315</v>
      </c>
      <c r="P3856" s="10" t="s">
        <v>8316</v>
      </c>
      <c r="Q3856" s="10">
        <f t="shared" si="241"/>
        <v>16</v>
      </c>
      <c r="R3856" s="10">
        <f t="shared" si="240"/>
        <v>89.4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t="b">
        <v>0</v>
      </c>
      <c r="N3857" s="10" t="s">
        <v>8269</v>
      </c>
      <c r="O3857" s="15" t="s">
        <v>8315</v>
      </c>
      <c r="P3857" s="10" t="s">
        <v>8316</v>
      </c>
      <c r="Q3857" s="10">
        <f t="shared" si="241"/>
        <v>3</v>
      </c>
      <c r="R3857" s="10">
        <f t="shared" si="240"/>
        <v>25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t="b">
        <v>0</v>
      </c>
      <c r="N3858" s="10" t="s">
        <v>8269</v>
      </c>
      <c r="O3858" s="15" t="s">
        <v>8315</v>
      </c>
      <c r="P3858" s="10" t="s">
        <v>8316</v>
      </c>
      <c r="Q3858" s="10">
        <f t="shared" si="241"/>
        <v>0</v>
      </c>
      <c r="R3858" s="10">
        <f t="shared" si="240"/>
        <v>1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t="b">
        <v>0</v>
      </c>
      <c r="N3859" s="10" t="s">
        <v>8269</v>
      </c>
      <c r="O3859" s="15" t="s">
        <v>8315</v>
      </c>
      <c r="P3859" s="10" t="s">
        <v>8316</v>
      </c>
      <c r="Q3859" s="10">
        <f t="shared" si="241"/>
        <v>5</v>
      </c>
      <c r="R3859" s="10">
        <f t="shared" si="240"/>
        <v>65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t="b">
        <v>0</v>
      </c>
      <c r="N3860" s="10" t="s">
        <v>8269</v>
      </c>
      <c r="O3860" s="15" t="s">
        <v>8315</v>
      </c>
      <c r="P3860" s="10" t="s">
        <v>8316</v>
      </c>
      <c r="Q3860" s="10">
        <f t="shared" si="241"/>
        <v>2</v>
      </c>
      <c r="R3860" s="10">
        <f t="shared" si="240"/>
        <v>10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t="b">
        <v>0</v>
      </c>
      <c r="N3861" s="10" t="s">
        <v>8269</v>
      </c>
      <c r="O3861" s="15" t="s">
        <v>8315</v>
      </c>
      <c r="P3861" s="10" t="s">
        <v>8316</v>
      </c>
      <c r="Q3861" s="10">
        <f t="shared" si="241"/>
        <v>0</v>
      </c>
      <c r="R3861" s="10">
        <f t="shared" si="240"/>
        <v>1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t="b">
        <v>0</v>
      </c>
      <c r="N3862" s="10" t="s">
        <v>8269</v>
      </c>
      <c r="O3862" s="15" t="s">
        <v>8315</v>
      </c>
      <c r="P3862" s="10" t="s">
        <v>8316</v>
      </c>
      <c r="Q3862" s="10">
        <f t="shared" si="241"/>
        <v>18</v>
      </c>
      <c r="R3862" s="10">
        <f t="shared" si="240"/>
        <v>81.540000000000006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t="b">
        <v>0</v>
      </c>
      <c r="N3863" s="10" t="s">
        <v>8269</v>
      </c>
      <c r="O3863" s="15" t="s">
        <v>8315</v>
      </c>
      <c r="P3863" s="10" t="s">
        <v>8316</v>
      </c>
      <c r="Q3863" s="10">
        <f t="shared" si="241"/>
        <v>5</v>
      </c>
      <c r="R3863" s="10">
        <f t="shared" si="240"/>
        <v>100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t="b">
        <v>0</v>
      </c>
      <c r="N3864" s="10" t="s">
        <v>8269</v>
      </c>
      <c r="O3864" s="15" t="s">
        <v>8315</v>
      </c>
      <c r="P3864" s="10" t="s">
        <v>8316</v>
      </c>
      <c r="Q3864" s="10">
        <f t="shared" si="241"/>
        <v>0</v>
      </c>
      <c r="R3864" s="10">
        <f t="shared" si="240"/>
        <v>1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t="b">
        <v>0</v>
      </c>
      <c r="N3865" s="10" t="s">
        <v>8269</v>
      </c>
      <c r="O3865" s="15" t="s">
        <v>8315</v>
      </c>
      <c r="P3865" s="10" t="s">
        <v>8316</v>
      </c>
      <c r="Q3865" s="10">
        <f t="shared" si="241"/>
        <v>0</v>
      </c>
      <c r="R3865" s="10">
        <f t="shared" si="240"/>
        <v>0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t="b">
        <v>0</v>
      </c>
      <c r="N3866" s="10" t="s">
        <v>8269</v>
      </c>
      <c r="O3866" s="15" t="s">
        <v>8315</v>
      </c>
      <c r="P3866" s="10" t="s">
        <v>8316</v>
      </c>
      <c r="Q3866" s="10">
        <f t="shared" si="241"/>
        <v>1</v>
      </c>
      <c r="R3866" s="10">
        <f t="shared" si="240"/>
        <v>20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t="b">
        <v>0</v>
      </c>
      <c r="N3867" s="10" t="s">
        <v>8269</v>
      </c>
      <c r="O3867" s="15" t="s">
        <v>8315</v>
      </c>
      <c r="P3867" s="10" t="s">
        <v>8316</v>
      </c>
      <c r="Q3867" s="10">
        <f t="shared" si="241"/>
        <v>27</v>
      </c>
      <c r="R3867" s="10">
        <f t="shared" si="240"/>
        <v>46.43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t="b">
        <v>0</v>
      </c>
      <c r="N3868" s="10" t="s">
        <v>8269</v>
      </c>
      <c r="O3868" s="15" t="s">
        <v>8315</v>
      </c>
      <c r="P3868" s="10" t="s">
        <v>8316</v>
      </c>
      <c r="Q3868" s="10">
        <f t="shared" si="241"/>
        <v>1</v>
      </c>
      <c r="R3868" s="10">
        <f t="shared" si="240"/>
        <v>5.5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t="b">
        <v>0</v>
      </c>
      <c r="N3869" s="10" t="s">
        <v>8269</v>
      </c>
      <c r="O3869" s="15" t="s">
        <v>8315</v>
      </c>
      <c r="P3869" s="10" t="s">
        <v>8316</v>
      </c>
      <c r="Q3869" s="10">
        <f t="shared" si="241"/>
        <v>13</v>
      </c>
      <c r="R3869" s="10">
        <f t="shared" si="240"/>
        <v>50.2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t="b">
        <v>0</v>
      </c>
      <c r="N3870" s="10" t="s">
        <v>8303</v>
      </c>
      <c r="O3870" s="15" t="s">
        <v>8315</v>
      </c>
      <c r="P3870" s="10" t="s">
        <v>8357</v>
      </c>
      <c r="Q3870" s="10">
        <f t="shared" si="241"/>
        <v>0</v>
      </c>
      <c r="R3870" s="10">
        <f t="shared" si="240"/>
        <v>10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t="b">
        <v>0</v>
      </c>
      <c r="N3871" s="10" t="s">
        <v>8303</v>
      </c>
      <c r="O3871" s="15" t="s">
        <v>8315</v>
      </c>
      <c r="P3871" s="10" t="s">
        <v>8357</v>
      </c>
      <c r="Q3871" s="10">
        <f t="shared" si="241"/>
        <v>3</v>
      </c>
      <c r="R3871" s="10">
        <f t="shared" si="240"/>
        <v>30.13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t="b">
        <v>0</v>
      </c>
      <c r="N3872" s="10" t="s">
        <v>8303</v>
      </c>
      <c r="O3872" s="15" t="s">
        <v>8315</v>
      </c>
      <c r="P3872" s="10" t="s">
        <v>8357</v>
      </c>
      <c r="Q3872" s="10">
        <f t="shared" si="241"/>
        <v>15</v>
      </c>
      <c r="R3872" s="10">
        <f t="shared" si="240"/>
        <v>150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t="b">
        <v>0</v>
      </c>
      <c r="N3873" s="10" t="s">
        <v>8303</v>
      </c>
      <c r="O3873" s="15" t="s">
        <v>8315</v>
      </c>
      <c r="P3873" s="10" t="s">
        <v>8357</v>
      </c>
      <c r="Q3873" s="10">
        <f t="shared" si="241"/>
        <v>3</v>
      </c>
      <c r="R3873" s="10">
        <f t="shared" si="240"/>
        <v>13.33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t="b">
        <v>0</v>
      </c>
      <c r="N3874" s="10" t="s">
        <v>8303</v>
      </c>
      <c r="O3874" s="15" t="s">
        <v>8315</v>
      </c>
      <c r="P3874" s="10" t="s">
        <v>8357</v>
      </c>
      <c r="Q3874" s="10">
        <f t="shared" si="241"/>
        <v>0</v>
      </c>
      <c r="R3874" s="10">
        <f t="shared" si="240"/>
        <v>0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t="b">
        <v>0</v>
      </c>
      <c r="N3875" s="10" t="s">
        <v>8303</v>
      </c>
      <c r="O3875" s="15" t="s">
        <v>8315</v>
      </c>
      <c r="P3875" s="10" t="s">
        <v>8357</v>
      </c>
      <c r="Q3875" s="10">
        <f t="shared" si="241"/>
        <v>0</v>
      </c>
      <c r="R3875" s="10">
        <f t="shared" si="240"/>
        <v>0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t="b">
        <v>0</v>
      </c>
      <c r="N3876" s="10" t="s">
        <v>8303</v>
      </c>
      <c r="O3876" s="15" t="s">
        <v>8315</v>
      </c>
      <c r="P3876" s="10" t="s">
        <v>8357</v>
      </c>
      <c r="Q3876" s="10">
        <f t="shared" si="241"/>
        <v>0</v>
      </c>
      <c r="R3876" s="10">
        <f t="shared" si="240"/>
        <v>0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t="b">
        <v>0</v>
      </c>
      <c r="N3877" s="10" t="s">
        <v>8303</v>
      </c>
      <c r="O3877" s="15" t="s">
        <v>8315</v>
      </c>
      <c r="P3877" s="10" t="s">
        <v>8357</v>
      </c>
      <c r="Q3877" s="10">
        <f t="shared" si="241"/>
        <v>0</v>
      </c>
      <c r="R3877" s="10">
        <f t="shared" si="240"/>
        <v>0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t="b">
        <v>0</v>
      </c>
      <c r="N3878" s="10" t="s">
        <v>8303</v>
      </c>
      <c r="O3878" s="15" t="s">
        <v>8315</v>
      </c>
      <c r="P3878" s="10" t="s">
        <v>8357</v>
      </c>
      <c r="Q3878" s="10">
        <f t="shared" si="241"/>
        <v>53</v>
      </c>
      <c r="R3878" s="10">
        <f t="shared" si="240"/>
        <v>44.76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t="b">
        <v>0</v>
      </c>
      <c r="N3879" s="10" t="s">
        <v>8303</v>
      </c>
      <c r="O3879" s="15" t="s">
        <v>8315</v>
      </c>
      <c r="P3879" s="10" t="s">
        <v>8357</v>
      </c>
      <c r="Q3879" s="10">
        <f t="shared" si="241"/>
        <v>5</v>
      </c>
      <c r="R3879" s="10">
        <f t="shared" si="240"/>
        <v>88.64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t="b">
        <v>0</v>
      </c>
      <c r="N3880" s="10" t="s">
        <v>8303</v>
      </c>
      <c r="O3880" s="15" t="s">
        <v>8315</v>
      </c>
      <c r="P3880" s="10" t="s">
        <v>8357</v>
      </c>
      <c r="Q3880" s="10">
        <f t="shared" si="241"/>
        <v>0</v>
      </c>
      <c r="R3880" s="10">
        <f t="shared" si="240"/>
        <v>10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t="b">
        <v>0</v>
      </c>
      <c r="N3881" s="10" t="s">
        <v>8303</v>
      </c>
      <c r="O3881" s="15" t="s">
        <v>8315</v>
      </c>
      <c r="P3881" s="10" t="s">
        <v>8357</v>
      </c>
      <c r="Q3881" s="10">
        <f t="shared" si="241"/>
        <v>0</v>
      </c>
      <c r="R3881" s="10">
        <f t="shared" si="240"/>
        <v>0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t="b">
        <v>0</v>
      </c>
      <c r="N3882" s="10" t="s">
        <v>8303</v>
      </c>
      <c r="O3882" s="15" t="s">
        <v>8315</v>
      </c>
      <c r="P3882" s="10" t="s">
        <v>8357</v>
      </c>
      <c r="Q3882" s="10">
        <f t="shared" si="241"/>
        <v>13</v>
      </c>
      <c r="R3882" s="10">
        <f t="shared" si="240"/>
        <v>57.65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t="b">
        <v>0</v>
      </c>
      <c r="N3883" s="10" t="s">
        <v>8303</v>
      </c>
      <c r="O3883" s="15" t="s">
        <v>8315</v>
      </c>
      <c r="P3883" s="10" t="s">
        <v>8357</v>
      </c>
      <c r="Q3883" s="10">
        <f t="shared" si="241"/>
        <v>5</v>
      </c>
      <c r="R3883" s="10">
        <f t="shared" si="240"/>
        <v>25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t="b">
        <v>0</v>
      </c>
      <c r="N3884" s="10" t="s">
        <v>8303</v>
      </c>
      <c r="O3884" s="15" t="s">
        <v>8315</v>
      </c>
      <c r="P3884" s="10" t="s">
        <v>8357</v>
      </c>
      <c r="Q3884" s="10">
        <f t="shared" si="241"/>
        <v>0</v>
      </c>
      <c r="R3884" s="10">
        <f t="shared" si="240"/>
        <v>0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t="b">
        <v>0</v>
      </c>
      <c r="N3885" s="10" t="s">
        <v>8303</v>
      </c>
      <c r="O3885" s="15" t="s">
        <v>8315</v>
      </c>
      <c r="P3885" s="10" t="s">
        <v>8357</v>
      </c>
      <c r="Q3885" s="10">
        <f t="shared" si="241"/>
        <v>0</v>
      </c>
      <c r="R3885" s="10">
        <f t="shared" si="240"/>
        <v>0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t="b">
        <v>0</v>
      </c>
      <c r="N3886" s="10" t="s">
        <v>8303</v>
      </c>
      <c r="O3886" s="15" t="s">
        <v>8315</v>
      </c>
      <c r="P3886" s="10" t="s">
        <v>8357</v>
      </c>
      <c r="Q3886" s="10">
        <f t="shared" si="241"/>
        <v>0</v>
      </c>
      <c r="R3886" s="10">
        <f t="shared" si="240"/>
        <v>0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t="b">
        <v>0</v>
      </c>
      <c r="N3887" s="10" t="s">
        <v>8303</v>
      </c>
      <c r="O3887" s="15" t="s">
        <v>8315</v>
      </c>
      <c r="P3887" s="10" t="s">
        <v>8357</v>
      </c>
      <c r="Q3887" s="10">
        <f t="shared" si="241"/>
        <v>0</v>
      </c>
      <c r="R3887" s="10">
        <f t="shared" si="240"/>
        <v>0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t="b">
        <v>0</v>
      </c>
      <c r="N3888" s="10" t="s">
        <v>8303</v>
      </c>
      <c r="O3888" s="15" t="s">
        <v>8315</v>
      </c>
      <c r="P3888" s="10" t="s">
        <v>8357</v>
      </c>
      <c r="Q3888" s="10">
        <f t="shared" si="241"/>
        <v>0</v>
      </c>
      <c r="R3888" s="10">
        <f t="shared" si="240"/>
        <v>0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t="b">
        <v>0</v>
      </c>
      <c r="N3889" s="10" t="s">
        <v>8303</v>
      </c>
      <c r="O3889" s="15" t="s">
        <v>8315</v>
      </c>
      <c r="P3889" s="10" t="s">
        <v>8357</v>
      </c>
      <c r="Q3889" s="10">
        <f t="shared" si="241"/>
        <v>2</v>
      </c>
      <c r="R3889" s="10">
        <f t="shared" si="240"/>
        <v>17.5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t="b">
        <v>0</v>
      </c>
      <c r="N3890" s="10" t="s">
        <v>8269</v>
      </c>
      <c r="O3890" s="15" t="s">
        <v>8315</v>
      </c>
      <c r="P3890" s="10" t="s">
        <v>8316</v>
      </c>
      <c r="Q3890" s="10">
        <f t="shared" si="241"/>
        <v>27</v>
      </c>
      <c r="R3890" s="10">
        <f t="shared" si="240"/>
        <v>38.71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t="b">
        <v>0</v>
      </c>
      <c r="N3891" s="10" t="s">
        <v>8269</v>
      </c>
      <c r="O3891" s="15" t="s">
        <v>8315</v>
      </c>
      <c r="P3891" s="10" t="s">
        <v>8316</v>
      </c>
      <c r="Q3891" s="10">
        <f t="shared" si="241"/>
        <v>1</v>
      </c>
      <c r="R3891" s="10">
        <f t="shared" si="240"/>
        <v>13.11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t="b">
        <v>0</v>
      </c>
      <c r="N3892" s="10" t="s">
        <v>8269</v>
      </c>
      <c r="O3892" s="15" t="s">
        <v>8315</v>
      </c>
      <c r="P3892" s="10" t="s">
        <v>8316</v>
      </c>
      <c r="Q3892" s="10">
        <f t="shared" si="241"/>
        <v>17</v>
      </c>
      <c r="R3892" s="10">
        <f t="shared" si="240"/>
        <v>315.5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t="b">
        <v>0</v>
      </c>
      <c r="N3893" s="10" t="s">
        <v>8269</v>
      </c>
      <c r="O3893" s="15" t="s">
        <v>8315</v>
      </c>
      <c r="P3893" s="10" t="s">
        <v>8316</v>
      </c>
      <c r="Q3893" s="10">
        <f t="shared" si="241"/>
        <v>33</v>
      </c>
      <c r="R3893" s="10">
        <f t="shared" si="240"/>
        <v>37.14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t="b">
        <v>0</v>
      </c>
      <c r="N3894" s="10" t="s">
        <v>8269</v>
      </c>
      <c r="O3894" s="15" t="s">
        <v>8315</v>
      </c>
      <c r="P3894" s="10" t="s">
        <v>8316</v>
      </c>
      <c r="Q3894" s="10">
        <f t="shared" si="241"/>
        <v>0</v>
      </c>
      <c r="R3894" s="10">
        <f t="shared" si="240"/>
        <v>0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t="b">
        <v>0</v>
      </c>
      <c r="N3895" s="10" t="s">
        <v>8269</v>
      </c>
      <c r="O3895" s="15" t="s">
        <v>8315</v>
      </c>
      <c r="P3895" s="10" t="s">
        <v>8316</v>
      </c>
      <c r="Q3895" s="10">
        <f t="shared" si="241"/>
        <v>22</v>
      </c>
      <c r="R3895" s="10">
        <f t="shared" si="240"/>
        <v>128.27000000000001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t="b">
        <v>0</v>
      </c>
      <c r="N3896" s="10" t="s">
        <v>8269</v>
      </c>
      <c r="O3896" s="15" t="s">
        <v>8315</v>
      </c>
      <c r="P3896" s="10" t="s">
        <v>8316</v>
      </c>
      <c r="Q3896" s="10">
        <f t="shared" si="241"/>
        <v>3</v>
      </c>
      <c r="R3896" s="10">
        <f t="shared" si="240"/>
        <v>47.27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t="b">
        <v>0</v>
      </c>
      <c r="N3897" s="10" t="s">
        <v>8269</v>
      </c>
      <c r="O3897" s="15" t="s">
        <v>8315</v>
      </c>
      <c r="P3897" s="10" t="s">
        <v>8316</v>
      </c>
      <c r="Q3897" s="10">
        <f t="shared" si="241"/>
        <v>5</v>
      </c>
      <c r="R3897" s="10">
        <f t="shared" si="240"/>
        <v>50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t="b">
        <v>0</v>
      </c>
      <c r="N3898" s="10" t="s">
        <v>8269</v>
      </c>
      <c r="O3898" s="15" t="s">
        <v>8315</v>
      </c>
      <c r="P3898" s="10" t="s">
        <v>8316</v>
      </c>
      <c r="Q3898" s="10">
        <f t="shared" si="241"/>
        <v>11</v>
      </c>
      <c r="R3898" s="10">
        <f t="shared" si="240"/>
        <v>42.5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t="b">
        <v>0</v>
      </c>
      <c r="N3899" s="10" t="s">
        <v>8269</v>
      </c>
      <c r="O3899" s="15" t="s">
        <v>8315</v>
      </c>
      <c r="P3899" s="10" t="s">
        <v>8316</v>
      </c>
      <c r="Q3899" s="10">
        <f t="shared" si="241"/>
        <v>18</v>
      </c>
      <c r="R3899" s="10">
        <f t="shared" si="240"/>
        <v>44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t="b">
        <v>0</v>
      </c>
      <c r="N3900" s="10" t="s">
        <v>8269</v>
      </c>
      <c r="O3900" s="15" t="s">
        <v>8315</v>
      </c>
      <c r="P3900" s="10" t="s">
        <v>8316</v>
      </c>
      <c r="Q3900" s="10">
        <f t="shared" si="241"/>
        <v>33</v>
      </c>
      <c r="R3900" s="10">
        <f t="shared" si="240"/>
        <v>50.88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t="b">
        <v>0</v>
      </c>
      <c r="N3901" s="10" t="s">
        <v>8269</v>
      </c>
      <c r="O3901" s="15" t="s">
        <v>8315</v>
      </c>
      <c r="P3901" s="10" t="s">
        <v>8316</v>
      </c>
      <c r="Q3901" s="10">
        <f t="shared" si="241"/>
        <v>1</v>
      </c>
      <c r="R3901" s="10">
        <f t="shared" si="240"/>
        <v>62.5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t="b">
        <v>0</v>
      </c>
      <c r="N3902" s="10" t="s">
        <v>8269</v>
      </c>
      <c r="O3902" s="15" t="s">
        <v>8315</v>
      </c>
      <c r="P3902" s="10" t="s">
        <v>8316</v>
      </c>
      <c r="Q3902" s="10">
        <f t="shared" si="241"/>
        <v>5</v>
      </c>
      <c r="R3902" s="10">
        <f t="shared" si="240"/>
        <v>27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t="b">
        <v>0</v>
      </c>
      <c r="N3903" s="10" t="s">
        <v>8269</v>
      </c>
      <c r="O3903" s="15" t="s">
        <v>8315</v>
      </c>
      <c r="P3903" s="10" t="s">
        <v>8316</v>
      </c>
      <c r="Q3903" s="10">
        <f t="shared" si="241"/>
        <v>1</v>
      </c>
      <c r="R3903" s="10">
        <f t="shared" si="240"/>
        <v>25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t="b">
        <v>0</v>
      </c>
      <c r="N3904" s="10" t="s">
        <v>8269</v>
      </c>
      <c r="O3904" s="15" t="s">
        <v>8315</v>
      </c>
      <c r="P3904" s="10" t="s">
        <v>8316</v>
      </c>
      <c r="Q3904" s="10">
        <f t="shared" si="241"/>
        <v>49</v>
      </c>
      <c r="R3904" s="10">
        <f t="shared" si="240"/>
        <v>47.26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t="b">
        <v>0</v>
      </c>
      <c r="N3905" s="10" t="s">
        <v>8269</v>
      </c>
      <c r="O3905" s="15" t="s">
        <v>8315</v>
      </c>
      <c r="P3905" s="10" t="s">
        <v>8316</v>
      </c>
      <c r="Q3905" s="10">
        <f t="shared" si="241"/>
        <v>0</v>
      </c>
      <c r="R3905" s="10">
        <f t="shared" si="240"/>
        <v>0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t="b">
        <v>0</v>
      </c>
      <c r="N3906" s="10" t="s">
        <v>8269</v>
      </c>
      <c r="O3906" s="15" t="s">
        <v>8315</v>
      </c>
      <c r="P3906" s="10" t="s">
        <v>8316</v>
      </c>
      <c r="Q3906" s="10">
        <f t="shared" si="241"/>
        <v>0</v>
      </c>
      <c r="R3906" s="10">
        <f t="shared" ref="R3906:R3969" si="244">IFERROR(ROUND(E3906/L3906,2),0)</f>
        <v>1.5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t="b">
        <v>0</v>
      </c>
      <c r="N3907" s="10" t="s">
        <v>8269</v>
      </c>
      <c r="O3907" s="15" t="s">
        <v>8315</v>
      </c>
      <c r="P3907" s="10" t="s">
        <v>8316</v>
      </c>
      <c r="Q3907" s="10">
        <f t="shared" ref="Q3907:Q3970" si="245">ROUND(E3907/D3907*100,0)</f>
        <v>12</v>
      </c>
      <c r="R3907" s="10">
        <f t="shared" si="244"/>
        <v>24.71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t="b">
        <v>0</v>
      </c>
      <c r="N3908" s="10" t="s">
        <v>8269</v>
      </c>
      <c r="O3908" s="15" t="s">
        <v>8315</v>
      </c>
      <c r="P3908" s="10" t="s">
        <v>8316</v>
      </c>
      <c r="Q3908" s="10">
        <f t="shared" si="245"/>
        <v>67</v>
      </c>
      <c r="R3908" s="10">
        <f t="shared" si="244"/>
        <v>63.13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t="b">
        <v>0</v>
      </c>
      <c r="N3909" s="10" t="s">
        <v>8269</v>
      </c>
      <c r="O3909" s="15" t="s">
        <v>8315</v>
      </c>
      <c r="P3909" s="10" t="s">
        <v>8316</v>
      </c>
      <c r="Q3909" s="10">
        <f t="shared" si="245"/>
        <v>15</v>
      </c>
      <c r="R3909" s="10">
        <f t="shared" si="244"/>
        <v>38.25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t="b">
        <v>0</v>
      </c>
      <c r="N3910" s="10" t="s">
        <v>8269</v>
      </c>
      <c r="O3910" s="15" t="s">
        <v>8315</v>
      </c>
      <c r="P3910" s="10" t="s">
        <v>8316</v>
      </c>
      <c r="Q3910" s="10">
        <f t="shared" si="245"/>
        <v>9</v>
      </c>
      <c r="R3910" s="10">
        <f t="shared" si="244"/>
        <v>16.25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t="b">
        <v>0</v>
      </c>
      <c r="N3911" s="10" t="s">
        <v>8269</v>
      </c>
      <c r="O3911" s="15" t="s">
        <v>8315</v>
      </c>
      <c r="P3911" s="10" t="s">
        <v>8316</v>
      </c>
      <c r="Q3911" s="10">
        <f t="shared" si="245"/>
        <v>0</v>
      </c>
      <c r="R3911" s="10">
        <f t="shared" si="244"/>
        <v>33.75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t="b">
        <v>0</v>
      </c>
      <c r="N3912" s="10" t="s">
        <v>8269</v>
      </c>
      <c r="O3912" s="15" t="s">
        <v>8315</v>
      </c>
      <c r="P3912" s="10" t="s">
        <v>8316</v>
      </c>
      <c r="Q3912" s="10">
        <f t="shared" si="245"/>
        <v>3</v>
      </c>
      <c r="R3912" s="10">
        <f t="shared" si="244"/>
        <v>61.67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t="b">
        <v>0</v>
      </c>
      <c r="N3913" s="10" t="s">
        <v>8269</v>
      </c>
      <c r="O3913" s="15" t="s">
        <v>8315</v>
      </c>
      <c r="P3913" s="10" t="s">
        <v>8316</v>
      </c>
      <c r="Q3913" s="10">
        <f t="shared" si="245"/>
        <v>37</v>
      </c>
      <c r="R3913" s="10">
        <f t="shared" si="244"/>
        <v>83.14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t="b">
        <v>0</v>
      </c>
      <c r="N3914" s="10" t="s">
        <v>8269</v>
      </c>
      <c r="O3914" s="15" t="s">
        <v>8315</v>
      </c>
      <c r="P3914" s="10" t="s">
        <v>8316</v>
      </c>
      <c r="Q3914" s="10">
        <f t="shared" si="245"/>
        <v>0</v>
      </c>
      <c r="R3914" s="10">
        <f t="shared" si="244"/>
        <v>1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t="b">
        <v>0</v>
      </c>
      <c r="N3915" s="10" t="s">
        <v>8269</v>
      </c>
      <c r="O3915" s="15" t="s">
        <v>8315</v>
      </c>
      <c r="P3915" s="10" t="s">
        <v>8316</v>
      </c>
      <c r="Q3915" s="10">
        <f t="shared" si="245"/>
        <v>10</v>
      </c>
      <c r="R3915" s="10">
        <f t="shared" si="244"/>
        <v>142.86000000000001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t="b">
        <v>0</v>
      </c>
      <c r="N3916" s="10" t="s">
        <v>8269</v>
      </c>
      <c r="O3916" s="15" t="s">
        <v>8315</v>
      </c>
      <c r="P3916" s="10" t="s">
        <v>8316</v>
      </c>
      <c r="Q3916" s="10">
        <f t="shared" si="245"/>
        <v>36</v>
      </c>
      <c r="R3916" s="10">
        <f t="shared" si="244"/>
        <v>33.67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t="b">
        <v>0</v>
      </c>
      <c r="N3917" s="10" t="s">
        <v>8269</v>
      </c>
      <c r="O3917" s="15" t="s">
        <v>8315</v>
      </c>
      <c r="P3917" s="10" t="s">
        <v>8316</v>
      </c>
      <c r="Q3917" s="10">
        <f t="shared" si="245"/>
        <v>0</v>
      </c>
      <c r="R3917" s="10">
        <f t="shared" si="244"/>
        <v>5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t="b">
        <v>0</v>
      </c>
      <c r="N3918" s="10" t="s">
        <v>8269</v>
      </c>
      <c r="O3918" s="15" t="s">
        <v>8315</v>
      </c>
      <c r="P3918" s="10" t="s">
        <v>8316</v>
      </c>
      <c r="Q3918" s="10">
        <f t="shared" si="245"/>
        <v>0</v>
      </c>
      <c r="R3918" s="10">
        <f t="shared" si="244"/>
        <v>0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t="b">
        <v>0</v>
      </c>
      <c r="N3919" s="10" t="s">
        <v>8269</v>
      </c>
      <c r="O3919" s="15" t="s">
        <v>8315</v>
      </c>
      <c r="P3919" s="10" t="s">
        <v>8316</v>
      </c>
      <c r="Q3919" s="10">
        <f t="shared" si="245"/>
        <v>0</v>
      </c>
      <c r="R3919" s="10">
        <f t="shared" si="244"/>
        <v>10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t="b">
        <v>0</v>
      </c>
      <c r="N3920" s="10" t="s">
        <v>8269</v>
      </c>
      <c r="O3920" s="15" t="s">
        <v>8315</v>
      </c>
      <c r="P3920" s="10" t="s">
        <v>8316</v>
      </c>
      <c r="Q3920" s="10">
        <f t="shared" si="245"/>
        <v>0</v>
      </c>
      <c r="R3920" s="10">
        <f t="shared" si="244"/>
        <v>40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t="b">
        <v>0</v>
      </c>
      <c r="N3921" s="10" t="s">
        <v>8269</v>
      </c>
      <c r="O3921" s="15" t="s">
        <v>8315</v>
      </c>
      <c r="P3921" s="10" t="s">
        <v>8316</v>
      </c>
      <c r="Q3921" s="10">
        <f t="shared" si="245"/>
        <v>2</v>
      </c>
      <c r="R3921" s="10">
        <f t="shared" si="244"/>
        <v>30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t="b">
        <v>0</v>
      </c>
      <c r="N3922" s="10" t="s">
        <v>8269</v>
      </c>
      <c r="O3922" s="15" t="s">
        <v>8315</v>
      </c>
      <c r="P3922" s="10" t="s">
        <v>8316</v>
      </c>
      <c r="Q3922" s="10">
        <f t="shared" si="245"/>
        <v>5</v>
      </c>
      <c r="R3922" s="10">
        <f t="shared" si="244"/>
        <v>45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t="b">
        <v>0</v>
      </c>
      <c r="N3923" s="10" t="s">
        <v>8269</v>
      </c>
      <c r="O3923" s="15" t="s">
        <v>8315</v>
      </c>
      <c r="P3923" s="10" t="s">
        <v>8316</v>
      </c>
      <c r="Q3923" s="10">
        <f t="shared" si="245"/>
        <v>0</v>
      </c>
      <c r="R3923" s="10">
        <f t="shared" si="244"/>
        <v>0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t="b">
        <v>0</v>
      </c>
      <c r="N3924" s="10" t="s">
        <v>8269</v>
      </c>
      <c r="O3924" s="15" t="s">
        <v>8315</v>
      </c>
      <c r="P3924" s="10" t="s">
        <v>8316</v>
      </c>
      <c r="Q3924" s="10">
        <f t="shared" si="245"/>
        <v>8</v>
      </c>
      <c r="R3924" s="10">
        <f t="shared" si="244"/>
        <v>10.17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t="b">
        <v>0</v>
      </c>
      <c r="N3925" s="10" t="s">
        <v>8269</v>
      </c>
      <c r="O3925" s="15" t="s">
        <v>8315</v>
      </c>
      <c r="P3925" s="10" t="s">
        <v>8316</v>
      </c>
      <c r="Q3925" s="10">
        <f t="shared" si="245"/>
        <v>12</v>
      </c>
      <c r="R3925" s="10">
        <f t="shared" si="244"/>
        <v>81.41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t="b">
        <v>0</v>
      </c>
      <c r="N3926" s="10" t="s">
        <v>8269</v>
      </c>
      <c r="O3926" s="15" t="s">
        <v>8315</v>
      </c>
      <c r="P3926" s="10" t="s">
        <v>8316</v>
      </c>
      <c r="Q3926" s="10">
        <f t="shared" si="245"/>
        <v>15</v>
      </c>
      <c r="R3926" s="10">
        <f t="shared" si="244"/>
        <v>57.25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t="b">
        <v>0</v>
      </c>
      <c r="N3927" s="10" t="s">
        <v>8269</v>
      </c>
      <c r="O3927" s="15" t="s">
        <v>8315</v>
      </c>
      <c r="P3927" s="10" t="s">
        <v>8316</v>
      </c>
      <c r="Q3927" s="10">
        <f t="shared" si="245"/>
        <v>10</v>
      </c>
      <c r="R3927" s="10">
        <f t="shared" si="244"/>
        <v>5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t="b">
        <v>0</v>
      </c>
      <c r="N3928" s="10" t="s">
        <v>8269</v>
      </c>
      <c r="O3928" s="15" t="s">
        <v>8315</v>
      </c>
      <c r="P3928" s="10" t="s">
        <v>8316</v>
      </c>
      <c r="Q3928" s="10">
        <f t="shared" si="245"/>
        <v>0</v>
      </c>
      <c r="R3928" s="10">
        <f t="shared" si="244"/>
        <v>15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t="b">
        <v>0</v>
      </c>
      <c r="N3929" s="10" t="s">
        <v>8269</v>
      </c>
      <c r="O3929" s="15" t="s">
        <v>8315</v>
      </c>
      <c r="P3929" s="10" t="s">
        <v>8316</v>
      </c>
      <c r="Q3929" s="10">
        <f t="shared" si="245"/>
        <v>1</v>
      </c>
      <c r="R3929" s="10">
        <f t="shared" si="244"/>
        <v>12.5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t="b">
        <v>0</v>
      </c>
      <c r="N3930" s="10" t="s">
        <v>8269</v>
      </c>
      <c r="O3930" s="15" t="s">
        <v>8315</v>
      </c>
      <c r="P3930" s="10" t="s">
        <v>8316</v>
      </c>
      <c r="Q3930" s="10">
        <f t="shared" si="245"/>
        <v>13</v>
      </c>
      <c r="R3930" s="10">
        <f t="shared" si="244"/>
        <v>93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t="b">
        <v>0</v>
      </c>
      <c r="N3931" s="10" t="s">
        <v>8269</v>
      </c>
      <c r="O3931" s="15" t="s">
        <v>8315</v>
      </c>
      <c r="P3931" s="10" t="s">
        <v>8316</v>
      </c>
      <c r="Q3931" s="10">
        <f t="shared" si="245"/>
        <v>2</v>
      </c>
      <c r="R3931" s="10">
        <f t="shared" si="244"/>
        <v>32.36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t="b">
        <v>0</v>
      </c>
      <c r="N3932" s="10" t="s">
        <v>8269</v>
      </c>
      <c r="O3932" s="15" t="s">
        <v>8315</v>
      </c>
      <c r="P3932" s="10" t="s">
        <v>8316</v>
      </c>
      <c r="Q3932" s="10">
        <f t="shared" si="245"/>
        <v>0</v>
      </c>
      <c r="R3932" s="10">
        <f t="shared" si="244"/>
        <v>0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t="b">
        <v>0</v>
      </c>
      <c r="N3933" s="10" t="s">
        <v>8269</v>
      </c>
      <c r="O3933" s="15" t="s">
        <v>8315</v>
      </c>
      <c r="P3933" s="10" t="s">
        <v>8316</v>
      </c>
      <c r="Q3933" s="10">
        <f t="shared" si="245"/>
        <v>0</v>
      </c>
      <c r="R3933" s="10">
        <f t="shared" si="244"/>
        <v>0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t="b">
        <v>0</v>
      </c>
      <c r="N3934" s="10" t="s">
        <v>8269</v>
      </c>
      <c r="O3934" s="15" t="s">
        <v>8315</v>
      </c>
      <c r="P3934" s="10" t="s">
        <v>8316</v>
      </c>
      <c r="Q3934" s="10">
        <f t="shared" si="245"/>
        <v>0</v>
      </c>
      <c r="R3934" s="10">
        <f t="shared" si="244"/>
        <v>1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t="b">
        <v>0</v>
      </c>
      <c r="N3935" s="10" t="s">
        <v>8269</v>
      </c>
      <c r="O3935" s="15" t="s">
        <v>8315</v>
      </c>
      <c r="P3935" s="10" t="s">
        <v>8316</v>
      </c>
      <c r="Q3935" s="10">
        <f t="shared" si="245"/>
        <v>16</v>
      </c>
      <c r="R3935" s="10">
        <f t="shared" si="244"/>
        <v>91.83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t="b">
        <v>0</v>
      </c>
      <c r="N3936" s="10" t="s">
        <v>8269</v>
      </c>
      <c r="O3936" s="15" t="s">
        <v>8315</v>
      </c>
      <c r="P3936" s="10" t="s">
        <v>8316</v>
      </c>
      <c r="Q3936" s="10">
        <f t="shared" si="245"/>
        <v>11</v>
      </c>
      <c r="R3936" s="10">
        <f t="shared" si="244"/>
        <v>45.83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t="b">
        <v>0</v>
      </c>
      <c r="N3937" s="10" t="s">
        <v>8269</v>
      </c>
      <c r="O3937" s="15" t="s">
        <v>8315</v>
      </c>
      <c r="P3937" s="10" t="s">
        <v>8316</v>
      </c>
      <c r="Q3937" s="10">
        <f t="shared" si="245"/>
        <v>44</v>
      </c>
      <c r="R3937" s="10">
        <f t="shared" si="244"/>
        <v>57.17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t="b">
        <v>0</v>
      </c>
      <c r="N3938" s="10" t="s">
        <v>8269</v>
      </c>
      <c r="O3938" s="15" t="s">
        <v>8315</v>
      </c>
      <c r="P3938" s="10" t="s">
        <v>8316</v>
      </c>
      <c r="Q3938" s="10">
        <f t="shared" si="245"/>
        <v>0</v>
      </c>
      <c r="R3938" s="10">
        <f t="shared" si="244"/>
        <v>0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t="b">
        <v>0</v>
      </c>
      <c r="N3939" s="10" t="s">
        <v>8269</v>
      </c>
      <c r="O3939" s="15" t="s">
        <v>8315</v>
      </c>
      <c r="P3939" s="10" t="s">
        <v>8316</v>
      </c>
      <c r="Q3939" s="10">
        <f t="shared" si="245"/>
        <v>86</v>
      </c>
      <c r="R3939" s="10">
        <f t="shared" si="244"/>
        <v>248.5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t="b">
        <v>0</v>
      </c>
      <c r="N3940" s="10" t="s">
        <v>8269</v>
      </c>
      <c r="O3940" s="15" t="s">
        <v>8315</v>
      </c>
      <c r="P3940" s="10" t="s">
        <v>8316</v>
      </c>
      <c r="Q3940" s="10">
        <f t="shared" si="245"/>
        <v>12</v>
      </c>
      <c r="R3940" s="10">
        <f t="shared" si="244"/>
        <v>79.400000000000006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t="b">
        <v>0</v>
      </c>
      <c r="N3941" s="10" t="s">
        <v>8269</v>
      </c>
      <c r="O3941" s="15" t="s">
        <v>8315</v>
      </c>
      <c r="P3941" s="10" t="s">
        <v>8316</v>
      </c>
      <c r="Q3941" s="10">
        <f t="shared" si="245"/>
        <v>0</v>
      </c>
      <c r="R3941" s="10">
        <f t="shared" si="244"/>
        <v>5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t="b">
        <v>0</v>
      </c>
      <c r="N3942" s="10" t="s">
        <v>8269</v>
      </c>
      <c r="O3942" s="15" t="s">
        <v>8315</v>
      </c>
      <c r="P3942" s="10" t="s">
        <v>8316</v>
      </c>
      <c r="Q3942" s="10">
        <f t="shared" si="245"/>
        <v>0</v>
      </c>
      <c r="R3942" s="10">
        <f t="shared" si="244"/>
        <v>5.5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t="b">
        <v>0</v>
      </c>
      <c r="N3943" s="10" t="s">
        <v>8269</v>
      </c>
      <c r="O3943" s="15" t="s">
        <v>8315</v>
      </c>
      <c r="P3943" s="10" t="s">
        <v>8316</v>
      </c>
      <c r="Q3943" s="10">
        <f t="shared" si="245"/>
        <v>1</v>
      </c>
      <c r="R3943" s="10">
        <f t="shared" si="244"/>
        <v>25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t="b">
        <v>0</v>
      </c>
      <c r="N3944" s="10" t="s">
        <v>8269</v>
      </c>
      <c r="O3944" s="15" t="s">
        <v>8315</v>
      </c>
      <c r="P3944" s="10" t="s">
        <v>8316</v>
      </c>
      <c r="Q3944" s="10">
        <f t="shared" si="245"/>
        <v>0</v>
      </c>
      <c r="R3944" s="10">
        <f t="shared" si="244"/>
        <v>0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t="b">
        <v>0</v>
      </c>
      <c r="N3945" s="10" t="s">
        <v>8269</v>
      </c>
      <c r="O3945" s="15" t="s">
        <v>8315</v>
      </c>
      <c r="P3945" s="10" t="s">
        <v>8316</v>
      </c>
      <c r="Q3945" s="10">
        <f t="shared" si="245"/>
        <v>36</v>
      </c>
      <c r="R3945" s="10">
        <f t="shared" si="244"/>
        <v>137.08000000000001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t="b">
        <v>0</v>
      </c>
      <c r="N3946" s="10" t="s">
        <v>8269</v>
      </c>
      <c r="O3946" s="15" t="s">
        <v>8315</v>
      </c>
      <c r="P3946" s="10" t="s">
        <v>8316</v>
      </c>
      <c r="Q3946" s="10">
        <f t="shared" si="245"/>
        <v>0</v>
      </c>
      <c r="R3946" s="10">
        <f t="shared" si="244"/>
        <v>0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t="b">
        <v>0</v>
      </c>
      <c r="N3947" s="10" t="s">
        <v>8269</v>
      </c>
      <c r="O3947" s="15" t="s">
        <v>8315</v>
      </c>
      <c r="P3947" s="10" t="s">
        <v>8316</v>
      </c>
      <c r="Q3947" s="10">
        <f t="shared" si="245"/>
        <v>0</v>
      </c>
      <c r="R3947" s="10">
        <f t="shared" si="244"/>
        <v>5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t="b">
        <v>0</v>
      </c>
      <c r="N3948" s="10" t="s">
        <v>8269</v>
      </c>
      <c r="O3948" s="15" t="s">
        <v>8315</v>
      </c>
      <c r="P3948" s="10" t="s">
        <v>8316</v>
      </c>
      <c r="Q3948" s="10">
        <f t="shared" si="245"/>
        <v>3</v>
      </c>
      <c r="R3948" s="10">
        <f t="shared" si="244"/>
        <v>39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t="b">
        <v>0</v>
      </c>
      <c r="N3949" s="10" t="s">
        <v>8269</v>
      </c>
      <c r="O3949" s="15" t="s">
        <v>8315</v>
      </c>
      <c r="P3949" s="10" t="s">
        <v>8316</v>
      </c>
      <c r="Q3949" s="10">
        <f t="shared" si="245"/>
        <v>3</v>
      </c>
      <c r="R3949" s="10">
        <f t="shared" si="244"/>
        <v>50.5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t="b">
        <v>0</v>
      </c>
      <c r="N3950" s="10" t="s">
        <v>8269</v>
      </c>
      <c r="O3950" s="15" t="s">
        <v>8315</v>
      </c>
      <c r="P3950" s="10" t="s">
        <v>8316</v>
      </c>
      <c r="Q3950" s="10">
        <f t="shared" si="245"/>
        <v>0</v>
      </c>
      <c r="R3950" s="10">
        <f t="shared" si="244"/>
        <v>0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t="b">
        <v>0</v>
      </c>
      <c r="N3951" s="10" t="s">
        <v>8269</v>
      </c>
      <c r="O3951" s="15" t="s">
        <v>8315</v>
      </c>
      <c r="P3951" s="10" t="s">
        <v>8316</v>
      </c>
      <c r="Q3951" s="10">
        <f t="shared" si="245"/>
        <v>16</v>
      </c>
      <c r="R3951" s="10">
        <f t="shared" si="244"/>
        <v>49.28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t="b">
        <v>0</v>
      </c>
      <c r="N3952" s="10" t="s">
        <v>8269</v>
      </c>
      <c r="O3952" s="15" t="s">
        <v>8315</v>
      </c>
      <c r="P3952" s="10" t="s">
        <v>8316</v>
      </c>
      <c r="Q3952" s="10">
        <f t="shared" si="245"/>
        <v>1</v>
      </c>
      <c r="R3952" s="10">
        <f t="shared" si="244"/>
        <v>25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t="b">
        <v>0</v>
      </c>
      <c r="N3953" s="10" t="s">
        <v>8269</v>
      </c>
      <c r="O3953" s="15" t="s">
        <v>8315</v>
      </c>
      <c r="P3953" s="10" t="s">
        <v>8316</v>
      </c>
      <c r="Q3953" s="10">
        <f t="shared" si="245"/>
        <v>0</v>
      </c>
      <c r="R3953" s="10">
        <f t="shared" si="244"/>
        <v>1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t="b">
        <v>0</v>
      </c>
      <c r="N3954" s="10" t="s">
        <v>8269</v>
      </c>
      <c r="O3954" s="15" t="s">
        <v>8315</v>
      </c>
      <c r="P3954" s="10" t="s">
        <v>8316</v>
      </c>
      <c r="Q3954" s="10">
        <f t="shared" si="245"/>
        <v>0</v>
      </c>
      <c r="R3954" s="10">
        <f t="shared" si="244"/>
        <v>25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t="b">
        <v>0</v>
      </c>
      <c r="N3955" s="10" t="s">
        <v>8269</v>
      </c>
      <c r="O3955" s="15" t="s">
        <v>8315</v>
      </c>
      <c r="P3955" s="10" t="s">
        <v>8316</v>
      </c>
      <c r="Q3955" s="10">
        <f t="shared" si="245"/>
        <v>0</v>
      </c>
      <c r="R3955" s="10">
        <f t="shared" si="244"/>
        <v>0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t="b">
        <v>0</v>
      </c>
      <c r="N3956" s="10" t="s">
        <v>8269</v>
      </c>
      <c r="O3956" s="15" t="s">
        <v>8315</v>
      </c>
      <c r="P3956" s="10" t="s">
        <v>8316</v>
      </c>
      <c r="Q3956" s="10">
        <f t="shared" si="245"/>
        <v>0</v>
      </c>
      <c r="R3956" s="10">
        <f t="shared" si="244"/>
        <v>0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t="b">
        <v>0</v>
      </c>
      <c r="N3957" s="10" t="s">
        <v>8269</v>
      </c>
      <c r="O3957" s="15" t="s">
        <v>8315</v>
      </c>
      <c r="P3957" s="10" t="s">
        <v>8316</v>
      </c>
      <c r="Q3957" s="10">
        <f t="shared" si="245"/>
        <v>24</v>
      </c>
      <c r="R3957" s="10">
        <f t="shared" si="244"/>
        <v>53.13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t="b">
        <v>0</v>
      </c>
      <c r="N3958" s="10" t="s">
        <v>8269</v>
      </c>
      <c r="O3958" s="15" t="s">
        <v>8315</v>
      </c>
      <c r="P3958" s="10" t="s">
        <v>8316</v>
      </c>
      <c r="Q3958" s="10">
        <f t="shared" si="245"/>
        <v>0</v>
      </c>
      <c r="R3958" s="10">
        <f t="shared" si="244"/>
        <v>0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t="b">
        <v>0</v>
      </c>
      <c r="N3959" s="10" t="s">
        <v>8269</v>
      </c>
      <c r="O3959" s="15" t="s">
        <v>8315</v>
      </c>
      <c r="P3959" s="10" t="s">
        <v>8316</v>
      </c>
      <c r="Q3959" s="10">
        <f t="shared" si="245"/>
        <v>0</v>
      </c>
      <c r="R3959" s="10">
        <f t="shared" si="244"/>
        <v>7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t="b">
        <v>0</v>
      </c>
      <c r="N3960" s="10" t="s">
        <v>8269</v>
      </c>
      <c r="O3960" s="15" t="s">
        <v>8315</v>
      </c>
      <c r="P3960" s="10" t="s">
        <v>8316</v>
      </c>
      <c r="Q3960" s="10">
        <f t="shared" si="245"/>
        <v>32</v>
      </c>
      <c r="R3960" s="10">
        <f t="shared" si="244"/>
        <v>40.06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t="b">
        <v>0</v>
      </c>
      <c r="N3961" s="10" t="s">
        <v>8269</v>
      </c>
      <c r="O3961" s="15" t="s">
        <v>8315</v>
      </c>
      <c r="P3961" s="10" t="s">
        <v>8316</v>
      </c>
      <c r="Q3961" s="10">
        <f t="shared" si="245"/>
        <v>24</v>
      </c>
      <c r="R3961" s="10">
        <f t="shared" si="244"/>
        <v>24.33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t="b">
        <v>0</v>
      </c>
      <c r="N3962" s="10" t="s">
        <v>8269</v>
      </c>
      <c r="O3962" s="15" t="s">
        <v>8315</v>
      </c>
      <c r="P3962" s="10" t="s">
        <v>8316</v>
      </c>
      <c r="Q3962" s="10">
        <f t="shared" si="245"/>
        <v>2</v>
      </c>
      <c r="R3962" s="10">
        <f t="shared" si="244"/>
        <v>11.25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t="b">
        <v>0</v>
      </c>
      <c r="N3963" s="10" t="s">
        <v>8269</v>
      </c>
      <c r="O3963" s="15" t="s">
        <v>8315</v>
      </c>
      <c r="P3963" s="10" t="s">
        <v>8316</v>
      </c>
      <c r="Q3963" s="10">
        <f t="shared" si="245"/>
        <v>0</v>
      </c>
      <c r="R3963" s="10">
        <f t="shared" si="244"/>
        <v>10.5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t="b">
        <v>0</v>
      </c>
      <c r="N3964" s="10" t="s">
        <v>8269</v>
      </c>
      <c r="O3964" s="15" t="s">
        <v>8315</v>
      </c>
      <c r="P3964" s="10" t="s">
        <v>8316</v>
      </c>
      <c r="Q3964" s="10">
        <f t="shared" si="245"/>
        <v>3</v>
      </c>
      <c r="R3964" s="10">
        <f t="shared" si="244"/>
        <v>15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t="b">
        <v>0</v>
      </c>
      <c r="N3965" s="10" t="s">
        <v>8269</v>
      </c>
      <c r="O3965" s="15" t="s">
        <v>8315</v>
      </c>
      <c r="P3965" s="10" t="s">
        <v>8316</v>
      </c>
      <c r="Q3965" s="10">
        <f t="shared" si="245"/>
        <v>0</v>
      </c>
      <c r="R3965" s="10">
        <f t="shared" si="244"/>
        <v>0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t="b">
        <v>0</v>
      </c>
      <c r="N3966" s="10" t="s">
        <v>8269</v>
      </c>
      <c r="O3966" s="15" t="s">
        <v>8315</v>
      </c>
      <c r="P3966" s="10" t="s">
        <v>8316</v>
      </c>
      <c r="Q3966" s="10">
        <f t="shared" si="245"/>
        <v>6</v>
      </c>
      <c r="R3966" s="10">
        <f t="shared" si="244"/>
        <v>42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t="b">
        <v>0</v>
      </c>
      <c r="N3967" s="10" t="s">
        <v>8269</v>
      </c>
      <c r="O3967" s="15" t="s">
        <v>8315</v>
      </c>
      <c r="P3967" s="10" t="s">
        <v>8316</v>
      </c>
      <c r="Q3967" s="10">
        <f t="shared" si="245"/>
        <v>14</v>
      </c>
      <c r="R3967" s="10">
        <f t="shared" si="244"/>
        <v>71.25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t="b">
        <v>0</v>
      </c>
      <c r="N3968" s="10" t="s">
        <v>8269</v>
      </c>
      <c r="O3968" s="15" t="s">
        <v>8315</v>
      </c>
      <c r="P3968" s="10" t="s">
        <v>8316</v>
      </c>
      <c r="Q3968" s="10">
        <f t="shared" si="245"/>
        <v>1</v>
      </c>
      <c r="R3968" s="10">
        <f t="shared" si="244"/>
        <v>22.5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t="b">
        <v>0</v>
      </c>
      <c r="N3969" s="10" t="s">
        <v>8269</v>
      </c>
      <c r="O3969" s="15" t="s">
        <v>8315</v>
      </c>
      <c r="P3969" s="10" t="s">
        <v>8316</v>
      </c>
      <c r="Q3969" s="10">
        <f t="shared" si="245"/>
        <v>24</v>
      </c>
      <c r="R3969" s="10">
        <f t="shared" si="244"/>
        <v>41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t="b">
        <v>0</v>
      </c>
      <c r="N3970" s="10" t="s">
        <v>8269</v>
      </c>
      <c r="O3970" s="15" t="s">
        <v>8315</v>
      </c>
      <c r="P3970" s="10" t="s">
        <v>8316</v>
      </c>
      <c r="Q3970" s="10">
        <f t="shared" si="245"/>
        <v>11</v>
      </c>
      <c r="R3970" s="10">
        <f t="shared" ref="R3970:R4033" si="248">IFERROR(ROUND(E3970/L3970,2),0)</f>
        <v>47.91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t="b">
        <v>0</v>
      </c>
      <c r="N3971" s="10" t="s">
        <v>8269</v>
      </c>
      <c r="O3971" s="15" t="s">
        <v>8315</v>
      </c>
      <c r="P3971" s="10" t="s">
        <v>8316</v>
      </c>
      <c r="Q3971" s="10">
        <f t="shared" ref="Q3971:Q4034" si="249">ROUND(E3971/D3971*100,0)</f>
        <v>7</v>
      </c>
      <c r="R3971" s="10">
        <f t="shared" si="248"/>
        <v>35.17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t="b">
        <v>0</v>
      </c>
      <c r="N3972" s="10" t="s">
        <v>8269</v>
      </c>
      <c r="O3972" s="15" t="s">
        <v>8315</v>
      </c>
      <c r="P3972" s="10" t="s">
        <v>8316</v>
      </c>
      <c r="Q3972" s="10">
        <f t="shared" si="249"/>
        <v>0</v>
      </c>
      <c r="R3972" s="10">
        <f t="shared" si="248"/>
        <v>5.5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t="b">
        <v>0</v>
      </c>
      <c r="N3973" s="10" t="s">
        <v>8269</v>
      </c>
      <c r="O3973" s="15" t="s">
        <v>8315</v>
      </c>
      <c r="P3973" s="10" t="s">
        <v>8316</v>
      </c>
      <c r="Q3973" s="10">
        <f t="shared" si="249"/>
        <v>1</v>
      </c>
      <c r="R3973" s="10">
        <f t="shared" si="248"/>
        <v>22.67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t="b">
        <v>0</v>
      </c>
      <c r="N3974" s="10" t="s">
        <v>8269</v>
      </c>
      <c r="O3974" s="15" t="s">
        <v>8315</v>
      </c>
      <c r="P3974" s="10" t="s">
        <v>8316</v>
      </c>
      <c r="Q3974" s="10">
        <f t="shared" si="249"/>
        <v>21</v>
      </c>
      <c r="R3974" s="10">
        <f t="shared" si="248"/>
        <v>26.38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t="b">
        <v>0</v>
      </c>
      <c r="N3975" s="10" t="s">
        <v>8269</v>
      </c>
      <c r="O3975" s="15" t="s">
        <v>8315</v>
      </c>
      <c r="P3975" s="10" t="s">
        <v>8316</v>
      </c>
      <c r="Q3975" s="10">
        <f t="shared" si="249"/>
        <v>78</v>
      </c>
      <c r="R3975" s="10">
        <f t="shared" si="248"/>
        <v>105.54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t="b">
        <v>0</v>
      </c>
      <c r="N3976" s="10" t="s">
        <v>8269</v>
      </c>
      <c r="O3976" s="15" t="s">
        <v>8315</v>
      </c>
      <c r="P3976" s="10" t="s">
        <v>8316</v>
      </c>
      <c r="Q3976" s="10">
        <f t="shared" si="249"/>
        <v>32</v>
      </c>
      <c r="R3976" s="10">
        <f t="shared" si="248"/>
        <v>29.09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t="b">
        <v>0</v>
      </c>
      <c r="N3977" s="10" t="s">
        <v>8269</v>
      </c>
      <c r="O3977" s="15" t="s">
        <v>8315</v>
      </c>
      <c r="P3977" s="10" t="s">
        <v>8316</v>
      </c>
      <c r="Q3977" s="10">
        <f t="shared" si="249"/>
        <v>0</v>
      </c>
      <c r="R3977" s="10">
        <f t="shared" si="248"/>
        <v>0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t="b">
        <v>0</v>
      </c>
      <c r="N3978" s="10" t="s">
        <v>8269</v>
      </c>
      <c r="O3978" s="15" t="s">
        <v>8315</v>
      </c>
      <c r="P3978" s="10" t="s">
        <v>8316</v>
      </c>
      <c r="Q3978" s="10">
        <f t="shared" si="249"/>
        <v>48</v>
      </c>
      <c r="R3978" s="10">
        <f t="shared" si="248"/>
        <v>62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t="b">
        <v>0</v>
      </c>
      <c r="N3979" s="10" t="s">
        <v>8269</v>
      </c>
      <c r="O3979" s="15" t="s">
        <v>8315</v>
      </c>
      <c r="P3979" s="10" t="s">
        <v>8316</v>
      </c>
      <c r="Q3979" s="10">
        <f t="shared" si="249"/>
        <v>1</v>
      </c>
      <c r="R3979" s="10">
        <f t="shared" si="248"/>
        <v>217.5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t="b">
        <v>0</v>
      </c>
      <c r="N3980" s="10" t="s">
        <v>8269</v>
      </c>
      <c r="O3980" s="15" t="s">
        <v>8315</v>
      </c>
      <c r="P3980" s="10" t="s">
        <v>8316</v>
      </c>
      <c r="Q3980" s="10">
        <f t="shared" si="249"/>
        <v>11</v>
      </c>
      <c r="R3980" s="10">
        <f t="shared" si="248"/>
        <v>26.75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t="b">
        <v>0</v>
      </c>
      <c r="N3981" s="10" t="s">
        <v>8269</v>
      </c>
      <c r="O3981" s="15" t="s">
        <v>8315</v>
      </c>
      <c r="P3981" s="10" t="s">
        <v>8316</v>
      </c>
      <c r="Q3981" s="10">
        <f t="shared" si="249"/>
        <v>2</v>
      </c>
      <c r="R3981" s="10">
        <f t="shared" si="248"/>
        <v>18.329999999999998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t="b">
        <v>0</v>
      </c>
      <c r="N3982" s="10" t="s">
        <v>8269</v>
      </c>
      <c r="O3982" s="15" t="s">
        <v>8315</v>
      </c>
      <c r="P3982" s="10" t="s">
        <v>8316</v>
      </c>
      <c r="Q3982" s="10">
        <f t="shared" si="249"/>
        <v>18</v>
      </c>
      <c r="R3982" s="10">
        <f t="shared" si="248"/>
        <v>64.290000000000006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t="b">
        <v>0</v>
      </c>
      <c r="N3983" s="10" t="s">
        <v>8269</v>
      </c>
      <c r="O3983" s="15" t="s">
        <v>8315</v>
      </c>
      <c r="P3983" s="10" t="s">
        <v>8316</v>
      </c>
      <c r="Q3983" s="10">
        <f t="shared" si="249"/>
        <v>4</v>
      </c>
      <c r="R3983" s="10">
        <f t="shared" si="248"/>
        <v>175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t="b">
        <v>0</v>
      </c>
      <c r="N3984" s="10" t="s">
        <v>8269</v>
      </c>
      <c r="O3984" s="15" t="s">
        <v>8315</v>
      </c>
      <c r="P3984" s="10" t="s">
        <v>8316</v>
      </c>
      <c r="Q3984" s="10">
        <f t="shared" si="249"/>
        <v>20</v>
      </c>
      <c r="R3984" s="10">
        <f t="shared" si="248"/>
        <v>34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t="b">
        <v>0</v>
      </c>
      <c r="N3985" s="10" t="s">
        <v>8269</v>
      </c>
      <c r="O3985" s="15" t="s">
        <v>8315</v>
      </c>
      <c r="P3985" s="10" t="s">
        <v>8316</v>
      </c>
      <c r="Q3985" s="10">
        <f t="shared" si="249"/>
        <v>35</v>
      </c>
      <c r="R3985" s="10">
        <f t="shared" si="248"/>
        <v>84.28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t="b">
        <v>0</v>
      </c>
      <c r="N3986" s="10" t="s">
        <v>8269</v>
      </c>
      <c r="O3986" s="15" t="s">
        <v>8315</v>
      </c>
      <c r="P3986" s="10" t="s">
        <v>8316</v>
      </c>
      <c r="Q3986" s="10">
        <f t="shared" si="249"/>
        <v>6</v>
      </c>
      <c r="R3986" s="10">
        <f t="shared" si="248"/>
        <v>9.5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t="b">
        <v>0</v>
      </c>
      <c r="N3987" s="10" t="s">
        <v>8269</v>
      </c>
      <c r="O3987" s="15" t="s">
        <v>8315</v>
      </c>
      <c r="P3987" s="10" t="s">
        <v>8316</v>
      </c>
      <c r="Q3987" s="10">
        <f t="shared" si="249"/>
        <v>32</v>
      </c>
      <c r="R3987" s="10">
        <f t="shared" si="248"/>
        <v>33.74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t="b">
        <v>0</v>
      </c>
      <c r="N3988" s="10" t="s">
        <v>8269</v>
      </c>
      <c r="O3988" s="15" t="s">
        <v>8315</v>
      </c>
      <c r="P3988" s="10" t="s">
        <v>8316</v>
      </c>
      <c r="Q3988" s="10">
        <f t="shared" si="249"/>
        <v>10</v>
      </c>
      <c r="R3988" s="10">
        <f t="shared" si="248"/>
        <v>37.54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t="b">
        <v>0</v>
      </c>
      <c r="N3989" s="10" t="s">
        <v>8269</v>
      </c>
      <c r="O3989" s="15" t="s">
        <v>8315</v>
      </c>
      <c r="P3989" s="10" t="s">
        <v>8316</v>
      </c>
      <c r="Q3989" s="10">
        <f t="shared" si="249"/>
        <v>38</v>
      </c>
      <c r="R3989" s="10">
        <f t="shared" si="248"/>
        <v>11.62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t="b">
        <v>0</v>
      </c>
      <c r="N3990" s="10" t="s">
        <v>8269</v>
      </c>
      <c r="O3990" s="15" t="s">
        <v>8315</v>
      </c>
      <c r="P3990" s="10" t="s">
        <v>8316</v>
      </c>
      <c r="Q3990" s="10">
        <f t="shared" si="249"/>
        <v>2</v>
      </c>
      <c r="R3990" s="10">
        <f t="shared" si="248"/>
        <v>8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t="b">
        <v>0</v>
      </c>
      <c r="N3991" s="10" t="s">
        <v>8269</v>
      </c>
      <c r="O3991" s="15" t="s">
        <v>8315</v>
      </c>
      <c r="P3991" s="10" t="s">
        <v>8316</v>
      </c>
      <c r="Q3991" s="10">
        <f t="shared" si="249"/>
        <v>0</v>
      </c>
      <c r="R3991" s="10">
        <f t="shared" si="248"/>
        <v>0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t="b">
        <v>0</v>
      </c>
      <c r="N3992" s="10" t="s">
        <v>8269</v>
      </c>
      <c r="O3992" s="15" t="s">
        <v>8315</v>
      </c>
      <c r="P3992" s="10" t="s">
        <v>8316</v>
      </c>
      <c r="Q3992" s="10">
        <f t="shared" si="249"/>
        <v>4</v>
      </c>
      <c r="R3992" s="10">
        <f t="shared" si="248"/>
        <v>23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t="b">
        <v>0</v>
      </c>
      <c r="N3993" s="10" t="s">
        <v>8269</v>
      </c>
      <c r="O3993" s="15" t="s">
        <v>8315</v>
      </c>
      <c r="P3993" s="10" t="s">
        <v>8316</v>
      </c>
      <c r="Q3993" s="10">
        <f t="shared" si="249"/>
        <v>20</v>
      </c>
      <c r="R3993" s="10">
        <f t="shared" si="248"/>
        <v>100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t="b">
        <v>0</v>
      </c>
      <c r="N3994" s="10" t="s">
        <v>8269</v>
      </c>
      <c r="O3994" s="15" t="s">
        <v>8315</v>
      </c>
      <c r="P3994" s="10" t="s">
        <v>8316</v>
      </c>
      <c r="Q3994" s="10">
        <f t="shared" si="249"/>
        <v>5</v>
      </c>
      <c r="R3994" s="10">
        <f t="shared" si="248"/>
        <v>60.11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t="b">
        <v>0</v>
      </c>
      <c r="N3995" s="10" t="s">
        <v>8269</v>
      </c>
      <c r="O3995" s="15" t="s">
        <v>8315</v>
      </c>
      <c r="P3995" s="10" t="s">
        <v>8316</v>
      </c>
      <c r="Q3995" s="10">
        <f t="shared" si="249"/>
        <v>0</v>
      </c>
      <c r="R3995" s="10">
        <f t="shared" si="248"/>
        <v>3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t="b">
        <v>0</v>
      </c>
      <c r="N3996" s="10" t="s">
        <v>8269</v>
      </c>
      <c r="O3996" s="15" t="s">
        <v>8315</v>
      </c>
      <c r="P3996" s="10" t="s">
        <v>8316</v>
      </c>
      <c r="Q3996" s="10">
        <f t="shared" si="249"/>
        <v>0</v>
      </c>
      <c r="R3996" s="10">
        <f t="shared" si="248"/>
        <v>5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t="b">
        <v>0</v>
      </c>
      <c r="N3997" s="10" t="s">
        <v>8269</v>
      </c>
      <c r="O3997" s="15" t="s">
        <v>8315</v>
      </c>
      <c r="P3997" s="10" t="s">
        <v>8316</v>
      </c>
      <c r="Q3997" s="10">
        <f t="shared" si="249"/>
        <v>35</v>
      </c>
      <c r="R3997" s="10">
        <f t="shared" si="248"/>
        <v>17.5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t="b">
        <v>0</v>
      </c>
      <c r="N3998" s="10" t="s">
        <v>8269</v>
      </c>
      <c r="O3998" s="15" t="s">
        <v>8315</v>
      </c>
      <c r="P3998" s="10" t="s">
        <v>8316</v>
      </c>
      <c r="Q3998" s="10">
        <f t="shared" si="249"/>
        <v>17</v>
      </c>
      <c r="R3998" s="10">
        <f t="shared" si="248"/>
        <v>29.24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t="b">
        <v>0</v>
      </c>
      <c r="N3999" s="10" t="s">
        <v>8269</v>
      </c>
      <c r="O3999" s="15" t="s">
        <v>8315</v>
      </c>
      <c r="P3999" s="10" t="s">
        <v>8316</v>
      </c>
      <c r="Q3999" s="10">
        <f t="shared" si="249"/>
        <v>0</v>
      </c>
      <c r="R3999" s="10">
        <f t="shared" si="248"/>
        <v>0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t="b">
        <v>0</v>
      </c>
      <c r="N4000" s="10" t="s">
        <v>8269</v>
      </c>
      <c r="O4000" s="15" t="s">
        <v>8315</v>
      </c>
      <c r="P4000" s="10" t="s">
        <v>8316</v>
      </c>
      <c r="Q4000" s="10">
        <f t="shared" si="249"/>
        <v>57</v>
      </c>
      <c r="R4000" s="10">
        <f t="shared" si="248"/>
        <v>59.58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t="b">
        <v>0</v>
      </c>
      <c r="N4001" s="10" t="s">
        <v>8269</v>
      </c>
      <c r="O4001" s="15" t="s">
        <v>8315</v>
      </c>
      <c r="P4001" s="10" t="s">
        <v>8316</v>
      </c>
      <c r="Q4001" s="10">
        <f t="shared" si="249"/>
        <v>17</v>
      </c>
      <c r="R4001" s="10">
        <f t="shared" si="248"/>
        <v>82.57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t="b">
        <v>0</v>
      </c>
      <c r="N4002" s="10" t="s">
        <v>8269</v>
      </c>
      <c r="O4002" s="15" t="s">
        <v>8315</v>
      </c>
      <c r="P4002" s="10" t="s">
        <v>8316</v>
      </c>
      <c r="Q4002" s="10">
        <f t="shared" si="249"/>
        <v>0</v>
      </c>
      <c r="R4002" s="10">
        <f t="shared" si="248"/>
        <v>10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t="b">
        <v>0</v>
      </c>
      <c r="N4003" s="10" t="s">
        <v>8269</v>
      </c>
      <c r="O4003" s="15" t="s">
        <v>8315</v>
      </c>
      <c r="P4003" s="10" t="s">
        <v>8316</v>
      </c>
      <c r="Q4003" s="10">
        <f t="shared" si="249"/>
        <v>38</v>
      </c>
      <c r="R4003" s="10">
        <f t="shared" si="248"/>
        <v>32.36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t="b">
        <v>0</v>
      </c>
      <c r="N4004" s="10" t="s">
        <v>8269</v>
      </c>
      <c r="O4004" s="15" t="s">
        <v>8315</v>
      </c>
      <c r="P4004" s="10" t="s">
        <v>8316</v>
      </c>
      <c r="Q4004" s="10">
        <f t="shared" si="249"/>
        <v>2</v>
      </c>
      <c r="R4004" s="10">
        <f t="shared" si="248"/>
        <v>5.75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t="b">
        <v>0</v>
      </c>
      <c r="N4005" s="10" t="s">
        <v>8269</v>
      </c>
      <c r="O4005" s="15" t="s">
        <v>8315</v>
      </c>
      <c r="P4005" s="10" t="s">
        <v>8316</v>
      </c>
      <c r="Q4005" s="10">
        <f t="shared" si="249"/>
        <v>10</v>
      </c>
      <c r="R4005" s="10">
        <f t="shared" si="248"/>
        <v>100.5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t="b">
        <v>0</v>
      </c>
      <c r="N4006" s="10" t="s">
        <v>8269</v>
      </c>
      <c r="O4006" s="15" t="s">
        <v>8315</v>
      </c>
      <c r="P4006" s="10" t="s">
        <v>8316</v>
      </c>
      <c r="Q4006" s="10">
        <f t="shared" si="249"/>
        <v>0</v>
      </c>
      <c r="R4006" s="10">
        <f t="shared" si="248"/>
        <v>1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t="b">
        <v>0</v>
      </c>
      <c r="N4007" s="10" t="s">
        <v>8269</v>
      </c>
      <c r="O4007" s="15" t="s">
        <v>8315</v>
      </c>
      <c r="P4007" s="10" t="s">
        <v>8316</v>
      </c>
      <c r="Q4007" s="10">
        <f t="shared" si="249"/>
        <v>1</v>
      </c>
      <c r="R4007" s="10">
        <f t="shared" si="248"/>
        <v>20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t="b">
        <v>0</v>
      </c>
      <c r="N4008" s="10" t="s">
        <v>8269</v>
      </c>
      <c r="O4008" s="15" t="s">
        <v>8315</v>
      </c>
      <c r="P4008" s="10" t="s">
        <v>8316</v>
      </c>
      <c r="Q4008" s="10">
        <f t="shared" si="249"/>
        <v>0</v>
      </c>
      <c r="R4008" s="10">
        <f t="shared" si="248"/>
        <v>2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t="b">
        <v>0</v>
      </c>
      <c r="N4009" s="10" t="s">
        <v>8269</v>
      </c>
      <c r="O4009" s="15" t="s">
        <v>8315</v>
      </c>
      <c r="P4009" s="10" t="s">
        <v>8316</v>
      </c>
      <c r="Q4009" s="10">
        <f t="shared" si="249"/>
        <v>0</v>
      </c>
      <c r="R4009" s="10">
        <f t="shared" si="248"/>
        <v>5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t="b">
        <v>0</v>
      </c>
      <c r="N4010" s="10" t="s">
        <v>8269</v>
      </c>
      <c r="O4010" s="15" t="s">
        <v>8315</v>
      </c>
      <c r="P4010" s="10" t="s">
        <v>8316</v>
      </c>
      <c r="Q4010" s="10">
        <f t="shared" si="249"/>
        <v>6</v>
      </c>
      <c r="R4010" s="10">
        <f t="shared" si="248"/>
        <v>15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t="b">
        <v>0</v>
      </c>
      <c r="N4011" s="10" t="s">
        <v>8269</v>
      </c>
      <c r="O4011" s="15" t="s">
        <v>8315</v>
      </c>
      <c r="P4011" s="10" t="s">
        <v>8316</v>
      </c>
      <c r="Q4011" s="10">
        <f t="shared" si="249"/>
        <v>4</v>
      </c>
      <c r="R4011" s="10">
        <f t="shared" si="248"/>
        <v>25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t="b">
        <v>0</v>
      </c>
      <c r="N4012" s="10" t="s">
        <v>8269</v>
      </c>
      <c r="O4012" s="15" t="s">
        <v>8315</v>
      </c>
      <c r="P4012" s="10" t="s">
        <v>8316</v>
      </c>
      <c r="Q4012" s="10">
        <f t="shared" si="249"/>
        <v>24</v>
      </c>
      <c r="R4012" s="10">
        <f t="shared" si="248"/>
        <v>45.84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t="b">
        <v>0</v>
      </c>
      <c r="N4013" s="10" t="s">
        <v>8269</v>
      </c>
      <c r="O4013" s="15" t="s">
        <v>8315</v>
      </c>
      <c r="P4013" s="10" t="s">
        <v>8316</v>
      </c>
      <c r="Q4013" s="10">
        <f t="shared" si="249"/>
        <v>8</v>
      </c>
      <c r="R4013" s="10">
        <f t="shared" si="248"/>
        <v>4.75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t="b">
        <v>0</v>
      </c>
      <c r="N4014" s="10" t="s">
        <v>8269</v>
      </c>
      <c r="O4014" s="15" t="s">
        <v>8315</v>
      </c>
      <c r="P4014" s="10" t="s">
        <v>8316</v>
      </c>
      <c r="Q4014" s="10">
        <f t="shared" si="249"/>
        <v>0</v>
      </c>
      <c r="R4014" s="10">
        <f t="shared" si="248"/>
        <v>0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t="b">
        <v>0</v>
      </c>
      <c r="N4015" s="10" t="s">
        <v>8269</v>
      </c>
      <c r="O4015" s="15" t="s">
        <v>8315</v>
      </c>
      <c r="P4015" s="10" t="s">
        <v>8316</v>
      </c>
      <c r="Q4015" s="10">
        <f t="shared" si="249"/>
        <v>1</v>
      </c>
      <c r="R4015" s="10">
        <f t="shared" si="248"/>
        <v>13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t="b">
        <v>0</v>
      </c>
      <c r="N4016" s="10" t="s">
        <v>8269</v>
      </c>
      <c r="O4016" s="15" t="s">
        <v>8315</v>
      </c>
      <c r="P4016" s="10" t="s">
        <v>8316</v>
      </c>
      <c r="Q4016" s="10">
        <f t="shared" si="249"/>
        <v>0</v>
      </c>
      <c r="R4016" s="10">
        <f t="shared" si="248"/>
        <v>0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t="b">
        <v>0</v>
      </c>
      <c r="N4017" s="10" t="s">
        <v>8269</v>
      </c>
      <c r="O4017" s="15" t="s">
        <v>8315</v>
      </c>
      <c r="P4017" s="10" t="s">
        <v>8316</v>
      </c>
      <c r="Q4017" s="10">
        <f t="shared" si="249"/>
        <v>0</v>
      </c>
      <c r="R4017" s="10">
        <f t="shared" si="248"/>
        <v>1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t="b">
        <v>0</v>
      </c>
      <c r="N4018" s="10" t="s">
        <v>8269</v>
      </c>
      <c r="O4018" s="15" t="s">
        <v>8315</v>
      </c>
      <c r="P4018" s="10" t="s">
        <v>8316</v>
      </c>
      <c r="Q4018" s="10">
        <f t="shared" si="249"/>
        <v>14</v>
      </c>
      <c r="R4018" s="10">
        <f t="shared" si="248"/>
        <v>10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t="b">
        <v>0</v>
      </c>
      <c r="N4019" s="10" t="s">
        <v>8269</v>
      </c>
      <c r="O4019" s="15" t="s">
        <v>8315</v>
      </c>
      <c r="P4019" s="10" t="s">
        <v>8316</v>
      </c>
      <c r="Q4019" s="10">
        <f t="shared" si="249"/>
        <v>1</v>
      </c>
      <c r="R4019" s="10">
        <f t="shared" si="248"/>
        <v>52.5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t="b">
        <v>0</v>
      </c>
      <c r="N4020" s="10" t="s">
        <v>8269</v>
      </c>
      <c r="O4020" s="15" t="s">
        <v>8315</v>
      </c>
      <c r="P4020" s="10" t="s">
        <v>8316</v>
      </c>
      <c r="Q4020" s="10">
        <f t="shared" si="249"/>
        <v>9</v>
      </c>
      <c r="R4020" s="10">
        <f t="shared" si="248"/>
        <v>32.5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t="b">
        <v>0</v>
      </c>
      <c r="N4021" s="10" t="s">
        <v>8269</v>
      </c>
      <c r="O4021" s="15" t="s">
        <v>8315</v>
      </c>
      <c r="P4021" s="10" t="s">
        <v>8316</v>
      </c>
      <c r="Q4021" s="10">
        <f t="shared" si="249"/>
        <v>1</v>
      </c>
      <c r="R4021" s="10">
        <f t="shared" si="248"/>
        <v>7.25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t="b">
        <v>0</v>
      </c>
      <c r="N4022" s="10" t="s">
        <v>8269</v>
      </c>
      <c r="O4022" s="15" t="s">
        <v>8315</v>
      </c>
      <c r="P4022" s="10" t="s">
        <v>8316</v>
      </c>
      <c r="Q4022" s="10">
        <f t="shared" si="249"/>
        <v>17</v>
      </c>
      <c r="R4022" s="10">
        <f t="shared" si="248"/>
        <v>33.33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t="b">
        <v>0</v>
      </c>
      <c r="N4023" s="10" t="s">
        <v>8269</v>
      </c>
      <c r="O4023" s="15" t="s">
        <v>8315</v>
      </c>
      <c r="P4023" s="10" t="s">
        <v>8316</v>
      </c>
      <c r="Q4023" s="10">
        <f t="shared" si="249"/>
        <v>1</v>
      </c>
      <c r="R4023" s="10">
        <f t="shared" si="248"/>
        <v>62.5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t="b">
        <v>0</v>
      </c>
      <c r="N4024" s="10" t="s">
        <v>8269</v>
      </c>
      <c r="O4024" s="15" t="s">
        <v>8315</v>
      </c>
      <c r="P4024" s="10" t="s">
        <v>8316</v>
      </c>
      <c r="Q4024" s="10">
        <f t="shared" si="249"/>
        <v>70</v>
      </c>
      <c r="R4024" s="10">
        <f t="shared" si="248"/>
        <v>63.56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t="b">
        <v>0</v>
      </c>
      <c r="N4025" s="10" t="s">
        <v>8269</v>
      </c>
      <c r="O4025" s="15" t="s">
        <v>8315</v>
      </c>
      <c r="P4025" s="10" t="s">
        <v>8316</v>
      </c>
      <c r="Q4025" s="10">
        <f t="shared" si="249"/>
        <v>0</v>
      </c>
      <c r="R4025" s="10">
        <f t="shared" si="248"/>
        <v>0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t="b">
        <v>0</v>
      </c>
      <c r="N4026" s="10" t="s">
        <v>8269</v>
      </c>
      <c r="O4026" s="15" t="s">
        <v>8315</v>
      </c>
      <c r="P4026" s="10" t="s">
        <v>8316</v>
      </c>
      <c r="Q4026" s="10">
        <f t="shared" si="249"/>
        <v>1</v>
      </c>
      <c r="R4026" s="10">
        <f t="shared" si="248"/>
        <v>10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t="b">
        <v>0</v>
      </c>
      <c r="N4027" s="10" t="s">
        <v>8269</v>
      </c>
      <c r="O4027" s="15" t="s">
        <v>8315</v>
      </c>
      <c r="P4027" s="10" t="s">
        <v>8316</v>
      </c>
      <c r="Q4027" s="10">
        <f t="shared" si="249"/>
        <v>5</v>
      </c>
      <c r="R4027" s="10">
        <f t="shared" si="248"/>
        <v>62.5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t="b">
        <v>0</v>
      </c>
      <c r="N4028" s="10" t="s">
        <v>8269</v>
      </c>
      <c r="O4028" s="15" t="s">
        <v>8315</v>
      </c>
      <c r="P4028" s="10" t="s">
        <v>8316</v>
      </c>
      <c r="Q4028" s="10">
        <f t="shared" si="249"/>
        <v>0</v>
      </c>
      <c r="R4028" s="10">
        <f t="shared" si="248"/>
        <v>0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t="b">
        <v>0</v>
      </c>
      <c r="N4029" s="10" t="s">
        <v>8269</v>
      </c>
      <c r="O4029" s="15" t="s">
        <v>8315</v>
      </c>
      <c r="P4029" s="10" t="s">
        <v>8316</v>
      </c>
      <c r="Q4029" s="10">
        <f t="shared" si="249"/>
        <v>7</v>
      </c>
      <c r="R4029" s="10">
        <f t="shared" si="248"/>
        <v>30.71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t="b">
        <v>0</v>
      </c>
      <c r="N4030" s="10" t="s">
        <v>8269</v>
      </c>
      <c r="O4030" s="15" t="s">
        <v>8315</v>
      </c>
      <c r="P4030" s="10" t="s">
        <v>8316</v>
      </c>
      <c r="Q4030" s="10">
        <f t="shared" si="249"/>
        <v>28</v>
      </c>
      <c r="R4030" s="10">
        <f t="shared" si="248"/>
        <v>51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t="b">
        <v>0</v>
      </c>
      <c r="N4031" s="10" t="s">
        <v>8269</v>
      </c>
      <c r="O4031" s="15" t="s">
        <v>8315</v>
      </c>
      <c r="P4031" s="10" t="s">
        <v>8316</v>
      </c>
      <c r="Q4031" s="10">
        <f t="shared" si="249"/>
        <v>0</v>
      </c>
      <c r="R4031" s="10">
        <f t="shared" si="248"/>
        <v>0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t="b">
        <v>0</v>
      </c>
      <c r="N4032" s="10" t="s">
        <v>8269</v>
      </c>
      <c r="O4032" s="15" t="s">
        <v>8315</v>
      </c>
      <c r="P4032" s="10" t="s">
        <v>8316</v>
      </c>
      <c r="Q4032" s="10">
        <f t="shared" si="249"/>
        <v>16</v>
      </c>
      <c r="R4032" s="10">
        <f t="shared" si="248"/>
        <v>66.67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t="b">
        <v>0</v>
      </c>
      <c r="N4033" s="10" t="s">
        <v>8269</v>
      </c>
      <c r="O4033" s="15" t="s">
        <v>8315</v>
      </c>
      <c r="P4033" s="10" t="s">
        <v>8316</v>
      </c>
      <c r="Q4033" s="10">
        <f t="shared" si="249"/>
        <v>0</v>
      </c>
      <c r="R4033" s="10">
        <f t="shared" si="248"/>
        <v>0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t="b">
        <v>0</v>
      </c>
      <c r="N4034" s="10" t="s">
        <v>8269</v>
      </c>
      <c r="O4034" s="15" t="s">
        <v>8315</v>
      </c>
      <c r="P4034" s="10" t="s">
        <v>8316</v>
      </c>
      <c r="Q4034" s="10">
        <f t="shared" si="249"/>
        <v>7</v>
      </c>
      <c r="R4034" s="10">
        <f t="shared" ref="R4034:R4097" si="252">IFERROR(ROUND(E4034/L4034,2),0)</f>
        <v>59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t="b">
        <v>0</v>
      </c>
      <c r="N4035" s="10" t="s">
        <v>8269</v>
      </c>
      <c r="O4035" s="15" t="s">
        <v>8315</v>
      </c>
      <c r="P4035" s="10" t="s">
        <v>8316</v>
      </c>
      <c r="Q4035" s="10">
        <f t="shared" ref="Q4035:Q4098" si="253">ROUND(E4035/D4035*100,0)</f>
        <v>26</v>
      </c>
      <c r="R4035" s="10">
        <f t="shared" si="252"/>
        <v>65.34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t="b">
        <v>0</v>
      </c>
      <c r="N4036" s="10" t="s">
        <v>8269</v>
      </c>
      <c r="O4036" s="15" t="s">
        <v>8315</v>
      </c>
      <c r="P4036" s="10" t="s">
        <v>8316</v>
      </c>
      <c r="Q4036" s="10">
        <f t="shared" si="253"/>
        <v>1</v>
      </c>
      <c r="R4036" s="10">
        <f t="shared" si="252"/>
        <v>100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t="b">
        <v>0</v>
      </c>
      <c r="N4037" s="10" t="s">
        <v>8269</v>
      </c>
      <c r="O4037" s="15" t="s">
        <v>8315</v>
      </c>
      <c r="P4037" s="10" t="s">
        <v>8316</v>
      </c>
      <c r="Q4037" s="10">
        <f t="shared" si="253"/>
        <v>37</v>
      </c>
      <c r="R4037" s="10">
        <f t="shared" si="252"/>
        <v>147.4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t="b">
        <v>0</v>
      </c>
      <c r="N4038" s="10" t="s">
        <v>8269</v>
      </c>
      <c r="O4038" s="15" t="s">
        <v>8315</v>
      </c>
      <c r="P4038" s="10" t="s">
        <v>8316</v>
      </c>
      <c r="Q4038" s="10">
        <f t="shared" si="253"/>
        <v>47</v>
      </c>
      <c r="R4038" s="10">
        <f t="shared" si="252"/>
        <v>166.06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t="b">
        <v>0</v>
      </c>
      <c r="N4039" s="10" t="s">
        <v>8269</v>
      </c>
      <c r="O4039" s="15" t="s">
        <v>8315</v>
      </c>
      <c r="P4039" s="10" t="s">
        <v>8316</v>
      </c>
      <c r="Q4039" s="10">
        <f t="shared" si="253"/>
        <v>11</v>
      </c>
      <c r="R4039" s="10">
        <f t="shared" si="252"/>
        <v>40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t="b">
        <v>0</v>
      </c>
      <c r="N4040" s="10" t="s">
        <v>8269</v>
      </c>
      <c r="O4040" s="15" t="s">
        <v>8315</v>
      </c>
      <c r="P4040" s="10" t="s">
        <v>8316</v>
      </c>
      <c r="Q4040" s="10">
        <f t="shared" si="253"/>
        <v>12</v>
      </c>
      <c r="R4040" s="10">
        <f t="shared" si="252"/>
        <v>75.25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t="b">
        <v>0</v>
      </c>
      <c r="N4041" s="10" t="s">
        <v>8269</v>
      </c>
      <c r="O4041" s="15" t="s">
        <v>8315</v>
      </c>
      <c r="P4041" s="10" t="s">
        <v>8316</v>
      </c>
      <c r="Q4041" s="10">
        <f t="shared" si="253"/>
        <v>60</v>
      </c>
      <c r="R4041" s="10">
        <f t="shared" si="252"/>
        <v>60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t="b">
        <v>0</v>
      </c>
      <c r="N4042" s="10" t="s">
        <v>8269</v>
      </c>
      <c r="O4042" s="15" t="s">
        <v>8315</v>
      </c>
      <c r="P4042" s="10" t="s">
        <v>8316</v>
      </c>
      <c r="Q4042" s="10">
        <f t="shared" si="253"/>
        <v>31</v>
      </c>
      <c r="R4042" s="10">
        <f t="shared" si="252"/>
        <v>1250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t="b">
        <v>0</v>
      </c>
      <c r="N4043" s="10" t="s">
        <v>8269</v>
      </c>
      <c r="O4043" s="15" t="s">
        <v>8315</v>
      </c>
      <c r="P4043" s="10" t="s">
        <v>8316</v>
      </c>
      <c r="Q4043" s="10">
        <f t="shared" si="253"/>
        <v>0</v>
      </c>
      <c r="R4043" s="10">
        <f t="shared" si="252"/>
        <v>10.5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t="b">
        <v>0</v>
      </c>
      <c r="N4044" s="10" t="s">
        <v>8269</v>
      </c>
      <c r="O4044" s="15" t="s">
        <v>8315</v>
      </c>
      <c r="P4044" s="10" t="s">
        <v>8316</v>
      </c>
      <c r="Q4044" s="10">
        <f t="shared" si="253"/>
        <v>0</v>
      </c>
      <c r="R4044" s="10">
        <f t="shared" si="252"/>
        <v>7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t="b">
        <v>0</v>
      </c>
      <c r="N4045" s="10" t="s">
        <v>8269</v>
      </c>
      <c r="O4045" s="15" t="s">
        <v>8315</v>
      </c>
      <c r="P4045" s="10" t="s">
        <v>8316</v>
      </c>
      <c r="Q4045" s="10">
        <f t="shared" si="253"/>
        <v>0</v>
      </c>
      <c r="R4045" s="10">
        <f t="shared" si="252"/>
        <v>0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t="b">
        <v>0</v>
      </c>
      <c r="N4046" s="10" t="s">
        <v>8269</v>
      </c>
      <c r="O4046" s="15" t="s">
        <v>8315</v>
      </c>
      <c r="P4046" s="10" t="s">
        <v>8316</v>
      </c>
      <c r="Q4046" s="10">
        <f t="shared" si="253"/>
        <v>38</v>
      </c>
      <c r="R4046" s="10">
        <f t="shared" si="252"/>
        <v>56.25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t="b">
        <v>0</v>
      </c>
      <c r="N4047" s="10" t="s">
        <v>8269</v>
      </c>
      <c r="O4047" s="15" t="s">
        <v>8315</v>
      </c>
      <c r="P4047" s="10" t="s">
        <v>8316</v>
      </c>
      <c r="Q4047" s="10">
        <f t="shared" si="253"/>
        <v>0</v>
      </c>
      <c r="R4047" s="10">
        <f t="shared" si="252"/>
        <v>1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t="b">
        <v>0</v>
      </c>
      <c r="N4048" s="10" t="s">
        <v>8269</v>
      </c>
      <c r="O4048" s="15" t="s">
        <v>8315</v>
      </c>
      <c r="P4048" s="10" t="s">
        <v>8316</v>
      </c>
      <c r="Q4048" s="10">
        <f t="shared" si="253"/>
        <v>8</v>
      </c>
      <c r="R4048" s="10">
        <f t="shared" si="252"/>
        <v>38.33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t="b">
        <v>0</v>
      </c>
      <c r="N4049" s="10" t="s">
        <v>8269</v>
      </c>
      <c r="O4049" s="15" t="s">
        <v>8315</v>
      </c>
      <c r="P4049" s="10" t="s">
        <v>8316</v>
      </c>
      <c r="Q4049" s="10">
        <f t="shared" si="253"/>
        <v>2</v>
      </c>
      <c r="R4049" s="10">
        <f t="shared" si="252"/>
        <v>27.5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t="b">
        <v>0</v>
      </c>
      <c r="N4050" s="10" t="s">
        <v>8269</v>
      </c>
      <c r="O4050" s="15" t="s">
        <v>8315</v>
      </c>
      <c r="P4050" s="10" t="s">
        <v>8316</v>
      </c>
      <c r="Q4050" s="10">
        <f t="shared" si="253"/>
        <v>18</v>
      </c>
      <c r="R4050" s="10">
        <f t="shared" si="252"/>
        <v>32.979999999999997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t="b">
        <v>0</v>
      </c>
      <c r="N4051" s="10" t="s">
        <v>8269</v>
      </c>
      <c r="O4051" s="15" t="s">
        <v>8315</v>
      </c>
      <c r="P4051" s="10" t="s">
        <v>8316</v>
      </c>
      <c r="Q4051" s="10">
        <f t="shared" si="253"/>
        <v>0</v>
      </c>
      <c r="R4051" s="10">
        <f t="shared" si="252"/>
        <v>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t="b">
        <v>0</v>
      </c>
      <c r="N4052" s="10" t="s">
        <v>8269</v>
      </c>
      <c r="O4052" s="15" t="s">
        <v>8315</v>
      </c>
      <c r="P4052" s="10" t="s">
        <v>8316</v>
      </c>
      <c r="Q4052" s="10">
        <f t="shared" si="253"/>
        <v>0</v>
      </c>
      <c r="R4052" s="10">
        <f t="shared" si="252"/>
        <v>1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t="b">
        <v>0</v>
      </c>
      <c r="N4053" s="10" t="s">
        <v>8269</v>
      </c>
      <c r="O4053" s="15" t="s">
        <v>8315</v>
      </c>
      <c r="P4053" s="10" t="s">
        <v>8316</v>
      </c>
      <c r="Q4053" s="10">
        <f t="shared" si="253"/>
        <v>0</v>
      </c>
      <c r="R4053" s="10">
        <f t="shared" si="252"/>
        <v>0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t="b">
        <v>0</v>
      </c>
      <c r="N4054" s="10" t="s">
        <v>8269</v>
      </c>
      <c r="O4054" s="15" t="s">
        <v>8315</v>
      </c>
      <c r="P4054" s="10" t="s">
        <v>8316</v>
      </c>
      <c r="Q4054" s="10">
        <f t="shared" si="253"/>
        <v>38</v>
      </c>
      <c r="R4054" s="10">
        <f t="shared" si="252"/>
        <v>86.62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t="b">
        <v>0</v>
      </c>
      <c r="N4055" s="10" t="s">
        <v>8269</v>
      </c>
      <c r="O4055" s="15" t="s">
        <v>8315</v>
      </c>
      <c r="P4055" s="10" t="s">
        <v>8316</v>
      </c>
      <c r="Q4055" s="10">
        <f t="shared" si="253"/>
        <v>22</v>
      </c>
      <c r="R4055" s="10">
        <f t="shared" si="252"/>
        <v>55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t="b">
        <v>0</v>
      </c>
      <c r="N4056" s="10" t="s">
        <v>8269</v>
      </c>
      <c r="O4056" s="15" t="s">
        <v>8315</v>
      </c>
      <c r="P4056" s="10" t="s">
        <v>8316</v>
      </c>
      <c r="Q4056" s="10">
        <f t="shared" si="253"/>
        <v>0</v>
      </c>
      <c r="R4056" s="10">
        <f t="shared" si="252"/>
        <v>0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t="b">
        <v>0</v>
      </c>
      <c r="N4057" s="10" t="s">
        <v>8269</v>
      </c>
      <c r="O4057" s="15" t="s">
        <v>8315</v>
      </c>
      <c r="P4057" s="10" t="s">
        <v>8316</v>
      </c>
      <c r="Q4057" s="10">
        <f t="shared" si="253"/>
        <v>18</v>
      </c>
      <c r="R4057" s="10">
        <f t="shared" si="252"/>
        <v>41.95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t="b">
        <v>0</v>
      </c>
      <c r="N4058" s="10" t="s">
        <v>8269</v>
      </c>
      <c r="O4058" s="15" t="s">
        <v>8315</v>
      </c>
      <c r="P4058" s="10" t="s">
        <v>8316</v>
      </c>
      <c r="Q4058" s="10">
        <f t="shared" si="253"/>
        <v>53</v>
      </c>
      <c r="R4058" s="10">
        <f t="shared" si="252"/>
        <v>88.33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t="b">
        <v>0</v>
      </c>
      <c r="N4059" s="10" t="s">
        <v>8269</v>
      </c>
      <c r="O4059" s="15" t="s">
        <v>8315</v>
      </c>
      <c r="P4059" s="10" t="s">
        <v>8316</v>
      </c>
      <c r="Q4059" s="10">
        <f t="shared" si="253"/>
        <v>22</v>
      </c>
      <c r="R4059" s="10">
        <f t="shared" si="252"/>
        <v>129.16999999999999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t="b">
        <v>0</v>
      </c>
      <c r="N4060" s="10" t="s">
        <v>8269</v>
      </c>
      <c r="O4060" s="15" t="s">
        <v>8315</v>
      </c>
      <c r="P4060" s="10" t="s">
        <v>8316</v>
      </c>
      <c r="Q4060" s="10">
        <f t="shared" si="253"/>
        <v>3</v>
      </c>
      <c r="R4060" s="10">
        <f t="shared" si="252"/>
        <v>23.75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t="b">
        <v>0</v>
      </c>
      <c r="N4061" s="10" t="s">
        <v>8269</v>
      </c>
      <c r="O4061" s="15" t="s">
        <v>8315</v>
      </c>
      <c r="P4061" s="10" t="s">
        <v>8316</v>
      </c>
      <c r="Q4061" s="10">
        <f t="shared" si="253"/>
        <v>3</v>
      </c>
      <c r="R4061" s="10">
        <f t="shared" si="252"/>
        <v>35.71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t="b">
        <v>0</v>
      </c>
      <c r="N4062" s="10" t="s">
        <v>8269</v>
      </c>
      <c r="O4062" s="15" t="s">
        <v>8315</v>
      </c>
      <c r="P4062" s="10" t="s">
        <v>8316</v>
      </c>
      <c r="Q4062" s="10">
        <f t="shared" si="253"/>
        <v>3</v>
      </c>
      <c r="R4062" s="10">
        <f t="shared" si="252"/>
        <v>57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t="b">
        <v>0</v>
      </c>
      <c r="N4063" s="10" t="s">
        <v>8269</v>
      </c>
      <c r="O4063" s="15" t="s">
        <v>8315</v>
      </c>
      <c r="P4063" s="10" t="s">
        <v>8316</v>
      </c>
      <c r="Q4063" s="10">
        <f t="shared" si="253"/>
        <v>0</v>
      </c>
      <c r="R4063" s="10">
        <f t="shared" si="252"/>
        <v>0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t="b">
        <v>0</v>
      </c>
      <c r="N4064" s="10" t="s">
        <v>8269</v>
      </c>
      <c r="O4064" s="15" t="s">
        <v>8315</v>
      </c>
      <c r="P4064" s="10" t="s">
        <v>8316</v>
      </c>
      <c r="Q4064" s="10">
        <f t="shared" si="253"/>
        <v>2</v>
      </c>
      <c r="R4064" s="10">
        <f t="shared" si="252"/>
        <v>163.33000000000001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t="b">
        <v>0</v>
      </c>
      <c r="N4065" s="10" t="s">
        <v>8269</v>
      </c>
      <c r="O4065" s="15" t="s">
        <v>8315</v>
      </c>
      <c r="P4065" s="10" t="s">
        <v>8316</v>
      </c>
      <c r="Q4065" s="10">
        <f t="shared" si="253"/>
        <v>1</v>
      </c>
      <c r="R4065" s="10">
        <f t="shared" si="252"/>
        <v>15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t="b">
        <v>0</v>
      </c>
      <c r="N4066" s="10" t="s">
        <v>8269</v>
      </c>
      <c r="O4066" s="15" t="s">
        <v>8315</v>
      </c>
      <c r="P4066" s="10" t="s">
        <v>8316</v>
      </c>
      <c r="Q4066" s="10">
        <f t="shared" si="253"/>
        <v>19</v>
      </c>
      <c r="R4066" s="10">
        <f t="shared" si="252"/>
        <v>64.17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t="b">
        <v>0</v>
      </c>
      <c r="N4067" s="10" t="s">
        <v>8269</v>
      </c>
      <c r="O4067" s="15" t="s">
        <v>8315</v>
      </c>
      <c r="P4067" s="10" t="s">
        <v>8316</v>
      </c>
      <c r="Q4067" s="10">
        <f t="shared" si="253"/>
        <v>1</v>
      </c>
      <c r="R4067" s="10">
        <f t="shared" si="252"/>
        <v>6.75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t="b">
        <v>0</v>
      </c>
      <c r="N4068" s="10" t="s">
        <v>8269</v>
      </c>
      <c r="O4068" s="15" t="s">
        <v>8315</v>
      </c>
      <c r="P4068" s="10" t="s">
        <v>8316</v>
      </c>
      <c r="Q4068" s="10">
        <f t="shared" si="253"/>
        <v>0</v>
      </c>
      <c r="R4068" s="10">
        <f t="shared" si="252"/>
        <v>25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t="b">
        <v>0</v>
      </c>
      <c r="N4069" s="10" t="s">
        <v>8269</v>
      </c>
      <c r="O4069" s="15" t="s">
        <v>8315</v>
      </c>
      <c r="P4069" s="10" t="s">
        <v>8316</v>
      </c>
      <c r="Q4069" s="10">
        <f t="shared" si="253"/>
        <v>61</v>
      </c>
      <c r="R4069" s="10">
        <f t="shared" si="252"/>
        <v>179.12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t="b">
        <v>0</v>
      </c>
      <c r="N4070" s="10" t="s">
        <v>8269</v>
      </c>
      <c r="O4070" s="15" t="s">
        <v>8315</v>
      </c>
      <c r="P4070" s="10" t="s">
        <v>8316</v>
      </c>
      <c r="Q4070" s="10">
        <f t="shared" si="253"/>
        <v>1</v>
      </c>
      <c r="R4070" s="10">
        <f t="shared" si="252"/>
        <v>34.950000000000003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t="b">
        <v>0</v>
      </c>
      <c r="N4071" s="10" t="s">
        <v>8269</v>
      </c>
      <c r="O4071" s="15" t="s">
        <v>8315</v>
      </c>
      <c r="P4071" s="10" t="s">
        <v>8316</v>
      </c>
      <c r="Q4071" s="10">
        <f t="shared" si="253"/>
        <v>34</v>
      </c>
      <c r="R4071" s="10">
        <f t="shared" si="252"/>
        <v>33.08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t="b">
        <v>0</v>
      </c>
      <c r="N4072" s="10" t="s">
        <v>8269</v>
      </c>
      <c r="O4072" s="15" t="s">
        <v>8315</v>
      </c>
      <c r="P4072" s="10" t="s">
        <v>8316</v>
      </c>
      <c r="Q4072" s="10">
        <f t="shared" si="253"/>
        <v>17</v>
      </c>
      <c r="R4072" s="10">
        <f t="shared" si="252"/>
        <v>27.5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t="b">
        <v>0</v>
      </c>
      <c r="N4073" s="10" t="s">
        <v>8269</v>
      </c>
      <c r="O4073" s="15" t="s">
        <v>8315</v>
      </c>
      <c r="P4073" s="10" t="s">
        <v>8316</v>
      </c>
      <c r="Q4073" s="10">
        <f t="shared" si="253"/>
        <v>0</v>
      </c>
      <c r="R4073" s="10">
        <f t="shared" si="252"/>
        <v>0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t="b">
        <v>0</v>
      </c>
      <c r="N4074" s="10" t="s">
        <v>8269</v>
      </c>
      <c r="O4074" s="15" t="s">
        <v>8315</v>
      </c>
      <c r="P4074" s="10" t="s">
        <v>8316</v>
      </c>
      <c r="Q4074" s="10">
        <f t="shared" si="253"/>
        <v>0</v>
      </c>
      <c r="R4074" s="10">
        <f t="shared" si="252"/>
        <v>2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t="b">
        <v>0</v>
      </c>
      <c r="N4075" s="10" t="s">
        <v>8269</v>
      </c>
      <c r="O4075" s="15" t="s">
        <v>8315</v>
      </c>
      <c r="P4075" s="10" t="s">
        <v>8316</v>
      </c>
      <c r="Q4075" s="10">
        <f t="shared" si="253"/>
        <v>1</v>
      </c>
      <c r="R4075" s="10">
        <f t="shared" si="252"/>
        <v>18.5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t="b">
        <v>0</v>
      </c>
      <c r="N4076" s="10" t="s">
        <v>8269</v>
      </c>
      <c r="O4076" s="15" t="s">
        <v>8315</v>
      </c>
      <c r="P4076" s="10" t="s">
        <v>8316</v>
      </c>
      <c r="Q4076" s="10">
        <f t="shared" si="253"/>
        <v>27</v>
      </c>
      <c r="R4076" s="10">
        <f t="shared" si="252"/>
        <v>35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t="b">
        <v>0</v>
      </c>
      <c r="N4077" s="10" t="s">
        <v>8269</v>
      </c>
      <c r="O4077" s="15" t="s">
        <v>8315</v>
      </c>
      <c r="P4077" s="10" t="s">
        <v>8316</v>
      </c>
      <c r="Q4077" s="10">
        <f t="shared" si="253"/>
        <v>29</v>
      </c>
      <c r="R4077" s="10">
        <f t="shared" si="252"/>
        <v>44.31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t="b">
        <v>0</v>
      </c>
      <c r="N4078" s="10" t="s">
        <v>8269</v>
      </c>
      <c r="O4078" s="15" t="s">
        <v>8315</v>
      </c>
      <c r="P4078" s="10" t="s">
        <v>8316</v>
      </c>
      <c r="Q4078" s="10">
        <f t="shared" si="253"/>
        <v>0</v>
      </c>
      <c r="R4078" s="10">
        <f t="shared" si="252"/>
        <v>0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t="b">
        <v>0</v>
      </c>
      <c r="N4079" s="10" t="s">
        <v>8269</v>
      </c>
      <c r="O4079" s="15" t="s">
        <v>8315</v>
      </c>
      <c r="P4079" s="10" t="s">
        <v>8316</v>
      </c>
      <c r="Q4079" s="10">
        <f t="shared" si="253"/>
        <v>9</v>
      </c>
      <c r="R4079" s="10">
        <f t="shared" si="252"/>
        <v>222.5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t="b">
        <v>0</v>
      </c>
      <c r="N4080" s="10" t="s">
        <v>8269</v>
      </c>
      <c r="O4080" s="15" t="s">
        <v>8315</v>
      </c>
      <c r="P4080" s="10" t="s">
        <v>8316</v>
      </c>
      <c r="Q4080" s="10">
        <f t="shared" si="253"/>
        <v>0</v>
      </c>
      <c r="R4080" s="10">
        <f t="shared" si="252"/>
        <v>0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t="b">
        <v>0</v>
      </c>
      <c r="N4081" s="10" t="s">
        <v>8269</v>
      </c>
      <c r="O4081" s="15" t="s">
        <v>8315</v>
      </c>
      <c r="P4081" s="10" t="s">
        <v>8316</v>
      </c>
      <c r="Q4081" s="10">
        <f t="shared" si="253"/>
        <v>0</v>
      </c>
      <c r="R4081" s="10">
        <f t="shared" si="252"/>
        <v>5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t="b">
        <v>0</v>
      </c>
      <c r="N4082" s="10" t="s">
        <v>8269</v>
      </c>
      <c r="O4082" s="15" t="s">
        <v>8315</v>
      </c>
      <c r="P4082" s="10" t="s">
        <v>8316</v>
      </c>
      <c r="Q4082" s="10">
        <f t="shared" si="253"/>
        <v>0</v>
      </c>
      <c r="R4082" s="10">
        <f t="shared" si="252"/>
        <v>0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t="b">
        <v>0</v>
      </c>
      <c r="N4083" s="10" t="s">
        <v>8269</v>
      </c>
      <c r="O4083" s="15" t="s">
        <v>8315</v>
      </c>
      <c r="P4083" s="10" t="s">
        <v>8316</v>
      </c>
      <c r="Q4083" s="10">
        <f t="shared" si="253"/>
        <v>16</v>
      </c>
      <c r="R4083" s="10">
        <f t="shared" si="252"/>
        <v>29.17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t="b">
        <v>0</v>
      </c>
      <c r="N4084" s="10" t="s">
        <v>8269</v>
      </c>
      <c r="O4084" s="15" t="s">
        <v>8315</v>
      </c>
      <c r="P4084" s="10" t="s">
        <v>8316</v>
      </c>
      <c r="Q4084" s="10">
        <f t="shared" si="253"/>
        <v>2</v>
      </c>
      <c r="R4084" s="10">
        <f t="shared" si="252"/>
        <v>1.5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t="b">
        <v>0</v>
      </c>
      <c r="N4085" s="10" t="s">
        <v>8269</v>
      </c>
      <c r="O4085" s="15" t="s">
        <v>8315</v>
      </c>
      <c r="P4085" s="10" t="s">
        <v>8316</v>
      </c>
      <c r="Q4085" s="10">
        <f t="shared" si="253"/>
        <v>22</v>
      </c>
      <c r="R4085" s="10">
        <f t="shared" si="252"/>
        <v>126.5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t="b">
        <v>0</v>
      </c>
      <c r="N4086" s="10" t="s">
        <v>8269</v>
      </c>
      <c r="O4086" s="15" t="s">
        <v>8315</v>
      </c>
      <c r="P4086" s="10" t="s">
        <v>8316</v>
      </c>
      <c r="Q4086" s="10">
        <f t="shared" si="253"/>
        <v>0</v>
      </c>
      <c r="R4086" s="10">
        <f t="shared" si="252"/>
        <v>10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t="b">
        <v>0</v>
      </c>
      <c r="N4087" s="10" t="s">
        <v>8269</v>
      </c>
      <c r="O4087" s="15" t="s">
        <v>8315</v>
      </c>
      <c r="P4087" s="10" t="s">
        <v>8316</v>
      </c>
      <c r="Q4087" s="10">
        <f t="shared" si="253"/>
        <v>0</v>
      </c>
      <c r="R4087" s="10">
        <f t="shared" si="252"/>
        <v>10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t="b">
        <v>0</v>
      </c>
      <c r="N4088" s="10" t="s">
        <v>8269</v>
      </c>
      <c r="O4088" s="15" t="s">
        <v>8315</v>
      </c>
      <c r="P4088" s="10" t="s">
        <v>8316</v>
      </c>
      <c r="Q4088" s="10">
        <f t="shared" si="253"/>
        <v>5</v>
      </c>
      <c r="R4088" s="10">
        <f t="shared" si="252"/>
        <v>9.4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t="b">
        <v>0</v>
      </c>
      <c r="N4089" s="10" t="s">
        <v>8269</v>
      </c>
      <c r="O4089" s="15" t="s">
        <v>8315</v>
      </c>
      <c r="P4089" s="10" t="s">
        <v>8316</v>
      </c>
      <c r="Q4089" s="10">
        <f t="shared" si="253"/>
        <v>0</v>
      </c>
      <c r="R4089" s="10">
        <f t="shared" si="252"/>
        <v>0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t="b">
        <v>0</v>
      </c>
      <c r="N4090" s="10" t="s">
        <v>8269</v>
      </c>
      <c r="O4090" s="15" t="s">
        <v>8315</v>
      </c>
      <c r="P4090" s="10" t="s">
        <v>8316</v>
      </c>
      <c r="Q4090" s="10">
        <f t="shared" si="253"/>
        <v>11</v>
      </c>
      <c r="R4090" s="10">
        <f t="shared" si="252"/>
        <v>72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t="b">
        <v>0</v>
      </c>
      <c r="N4091" s="10" t="s">
        <v>8269</v>
      </c>
      <c r="O4091" s="15" t="s">
        <v>8315</v>
      </c>
      <c r="P4091" s="10" t="s">
        <v>8316</v>
      </c>
      <c r="Q4091" s="10">
        <f t="shared" si="253"/>
        <v>5</v>
      </c>
      <c r="R4091" s="10">
        <f t="shared" si="252"/>
        <v>30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t="b">
        <v>0</v>
      </c>
      <c r="N4092" s="10" t="s">
        <v>8269</v>
      </c>
      <c r="O4092" s="15" t="s">
        <v>8315</v>
      </c>
      <c r="P4092" s="10" t="s">
        <v>8316</v>
      </c>
      <c r="Q4092" s="10">
        <f t="shared" si="253"/>
        <v>3</v>
      </c>
      <c r="R4092" s="10">
        <f t="shared" si="252"/>
        <v>10.67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t="b">
        <v>0</v>
      </c>
      <c r="N4093" s="10" t="s">
        <v>8269</v>
      </c>
      <c r="O4093" s="15" t="s">
        <v>8315</v>
      </c>
      <c r="P4093" s="10" t="s">
        <v>8316</v>
      </c>
      <c r="Q4093" s="10">
        <f t="shared" si="253"/>
        <v>13</v>
      </c>
      <c r="R4093" s="10">
        <f t="shared" si="252"/>
        <v>25.5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t="b">
        <v>0</v>
      </c>
      <c r="N4094" s="10" t="s">
        <v>8269</v>
      </c>
      <c r="O4094" s="15" t="s">
        <v>8315</v>
      </c>
      <c r="P4094" s="10" t="s">
        <v>8316</v>
      </c>
      <c r="Q4094" s="10">
        <f t="shared" si="253"/>
        <v>0</v>
      </c>
      <c r="R4094" s="10">
        <f t="shared" si="252"/>
        <v>20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t="b">
        <v>0</v>
      </c>
      <c r="N4095" s="10" t="s">
        <v>8269</v>
      </c>
      <c r="O4095" s="15" t="s">
        <v>8315</v>
      </c>
      <c r="P4095" s="10" t="s">
        <v>8316</v>
      </c>
      <c r="Q4095" s="10">
        <f t="shared" si="253"/>
        <v>2</v>
      </c>
      <c r="R4095" s="10">
        <f t="shared" si="252"/>
        <v>15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t="b">
        <v>0</v>
      </c>
      <c r="N4096" s="10" t="s">
        <v>8269</v>
      </c>
      <c r="O4096" s="15" t="s">
        <v>8315</v>
      </c>
      <c r="P4096" s="10" t="s">
        <v>8316</v>
      </c>
      <c r="Q4096" s="10">
        <f t="shared" si="253"/>
        <v>37</v>
      </c>
      <c r="R4096" s="10">
        <f t="shared" si="252"/>
        <v>91.25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t="b">
        <v>0</v>
      </c>
      <c r="N4097" s="10" t="s">
        <v>8269</v>
      </c>
      <c r="O4097" s="15" t="s">
        <v>8315</v>
      </c>
      <c r="P4097" s="10" t="s">
        <v>8316</v>
      </c>
      <c r="Q4097" s="10">
        <f t="shared" si="253"/>
        <v>3</v>
      </c>
      <c r="R4097" s="10">
        <f t="shared" si="252"/>
        <v>800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t="b">
        <v>0</v>
      </c>
      <c r="N4098" s="10" t="s">
        <v>8269</v>
      </c>
      <c r="O4098" s="15" t="s">
        <v>8315</v>
      </c>
      <c r="P4098" s="10" t="s">
        <v>8316</v>
      </c>
      <c r="Q4098" s="10">
        <f t="shared" si="253"/>
        <v>11</v>
      </c>
      <c r="R4098" s="10">
        <f t="shared" ref="R4098:R4115" si="256">IFERROR(ROUND(E4098/L4098,2),0)</f>
        <v>80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t="b">
        <v>0</v>
      </c>
      <c r="N4099" s="10" t="s">
        <v>8269</v>
      </c>
      <c r="O4099" s="15" t="s">
        <v>8315</v>
      </c>
      <c r="P4099" s="10" t="s">
        <v>8316</v>
      </c>
      <c r="Q4099" s="10">
        <f t="shared" ref="Q4099:Q4115" si="257">ROUND(E4099/D4099*100,0)</f>
        <v>0</v>
      </c>
      <c r="R4099" s="10">
        <f t="shared" si="256"/>
        <v>0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t="b">
        <v>0</v>
      </c>
      <c r="N4100" s="10" t="s">
        <v>8269</v>
      </c>
      <c r="O4100" s="15" t="s">
        <v>8315</v>
      </c>
      <c r="P4100" s="10" t="s">
        <v>8316</v>
      </c>
      <c r="Q4100" s="10">
        <f t="shared" si="257"/>
        <v>0</v>
      </c>
      <c r="R4100" s="10">
        <f t="shared" si="256"/>
        <v>0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t="b">
        <v>0</v>
      </c>
      <c r="N4101" s="10" t="s">
        <v>8269</v>
      </c>
      <c r="O4101" s="15" t="s">
        <v>8315</v>
      </c>
      <c r="P4101" s="10" t="s">
        <v>8316</v>
      </c>
      <c r="Q4101" s="10">
        <f t="shared" si="257"/>
        <v>1</v>
      </c>
      <c r="R4101" s="10">
        <f t="shared" si="256"/>
        <v>50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t="b">
        <v>0</v>
      </c>
      <c r="N4102" s="10" t="s">
        <v>8269</v>
      </c>
      <c r="O4102" s="15" t="s">
        <v>8315</v>
      </c>
      <c r="P4102" s="10" t="s">
        <v>8316</v>
      </c>
      <c r="Q4102" s="10">
        <f t="shared" si="257"/>
        <v>0</v>
      </c>
      <c r="R4102" s="10">
        <f t="shared" si="256"/>
        <v>0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t="b">
        <v>0</v>
      </c>
      <c r="N4103" s="10" t="s">
        <v>8269</v>
      </c>
      <c r="O4103" s="15" t="s">
        <v>8315</v>
      </c>
      <c r="P4103" s="10" t="s">
        <v>8316</v>
      </c>
      <c r="Q4103" s="10">
        <f t="shared" si="257"/>
        <v>0</v>
      </c>
      <c r="R4103" s="10">
        <f t="shared" si="256"/>
        <v>0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t="b">
        <v>0</v>
      </c>
      <c r="N4104" s="10" t="s">
        <v>8269</v>
      </c>
      <c r="O4104" s="15" t="s">
        <v>8315</v>
      </c>
      <c r="P4104" s="10" t="s">
        <v>8316</v>
      </c>
      <c r="Q4104" s="10">
        <f t="shared" si="257"/>
        <v>27</v>
      </c>
      <c r="R4104" s="10">
        <f t="shared" si="256"/>
        <v>22.83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t="b">
        <v>0</v>
      </c>
      <c r="N4105" s="10" t="s">
        <v>8269</v>
      </c>
      <c r="O4105" s="15" t="s">
        <v>8315</v>
      </c>
      <c r="P4105" s="10" t="s">
        <v>8316</v>
      </c>
      <c r="Q4105" s="10">
        <f t="shared" si="257"/>
        <v>10</v>
      </c>
      <c r="R4105" s="10">
        <f t="shared" si="256"/>
        <v>16.670000000000002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t="b">
        <v>0</v>
      </c>
      <c r="N4106" s="10" t="s">
        <v>8269</v>
      </c>
      <c r="O4106" s="15" t="s">
        <v>8315</v>
      </c>
      <c r="P4106" s="10" t="s">
        <v>8316</v>
      </c>
      <c r="Q4106" s="10">
        <f t="shared" si="257"/>
        <v>21</v>
      </c>
      <c r="R4106" s="10">
        <f t="shared" si="256"/>
        <v>45.79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t="b">
        <v>0</v>
      </c>
      <c r="N4107" s="10" t="s">
        <v>8269</v>
      </c>
      <c r="O4107" s="15" t="s">
        <v>8315</v>
      </c>
      <c r="P4107" s="10" t="s">
        <v>8316</v>
      </c>
      <c r="Q4107" s="10">
        <f t="shared" si="257"/>
        <v>7</v>
      </c>
      <c r="R4107" s="10">
        <f t="shared" si="256"/>
        <v>383.33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t="b">
        <v>0</v>
      </c>
      <c r="N4108" s="10" t="s">
        <v>8269</v>
      </c>
      <c r="O4108" s="15" t="s">
        <v>8315</v>
      </c>
      <c r="P4108" s="10" t="s">
        <v>8316</v>
      </c>
      <c r="Q4108" s="10">
        <f t="shared" si="257"/>
        <v>71</v>
      </c>
      <c r="R4108" s="10">
        <f t="shared" si="256"/>
        <v>106.97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t="b">
        <v>0</v>
      </c>
      <c r="N4109" s="10" t="s">
        <v>8269</v>
      </c>
      <c r="O4109" s="15" t="s">
        <v>8315</v>
      </c>
      <c r="P4109" s="10" t="s">
        <v>8316</v>
      </c>
      <c r="Q4109" s="10">
        <f t="shared" si="257"/>
        <v>2</v>
      </c>
      <c r="R4109" s="10">
        <f t="shared" si="256"/>
        <v>10.25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t="b">
        <v>0</v>
      </c>
      <c r="N4110" s="10" t="s">
        <v>8269</v>
      </c>
      <c r="O4110" s="15" t="s">
        <v>8315</v>
      </c>
      <c r="P4110" s="10" t="s">
        <v>8316</v>
      </c>
      <c r="Q4110" s="10">
        <f t="shared" si="257"/>
        <v>2</v>
      </c>
      <c r="R4110" s="10">
        <f t="shared" si="256"/>
        <v>59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t="b">
        <v>0</v>
      </c>
      <c r="N4111" s="10" t="s">
        <v>8269</v>
      </c>
      <c r="O4111" s="15" t="s">
        <v>8315</v>
      </c>
      <c r="P4111" s="10" t="s">
        <v>8316</v>
      </c>
      <c r="Q4111" s="10">
        <f t="shared" si="257"/>
        <v>0</v>
      </c>
      <c r="R4111" s="10">
        <f t="shared" si="256"/>
        <v>0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t="b">
        <v>0</v>
      </c>
      <c r="N4112" s="10" t="s">
        <v>8269</v>
      </c>
      <c r="O4112" s="15" t="s">
        <v>8315</v>
      </c>
      <c r="P4112" s="10" t="s">
        <v>8316</v>
      </c>
      <c r="Q4112" s="10">
        <f t="shared" si="257"/>
        <v>29</v>
      </c>
      <c r="R4112" s="10">
        <f t="shared" si="256"/>
        <v>14.33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t="b">
        <v>0</v>
      </c>
      <c r="N4113" s="10" t="s">
        <v>8269</v>
      </c>
      <c r="O4113" s="15" t="s">
        <v>8315</v>
      </c>
      <c r="P4113" s="10" t="s">
        <v>8316</v>
      </c>
      <c r="Q4113" s="10">
        <f t="shared" si="257"/>
        <v>3</v>
      </c>
      <c r="R4113" s="10">
        <f t="shared" si="256"/>
        <v>15.67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t="b">
        <v>0</v>
      </c>
      <c r="N4114" s="10" t="s">
        <v>8269</v>
      </c>
      <c r="O4114" s="15" t="s">
        <v>8315</v>
      </c>
      <c r="P4114" s="10" t="s">
        <v>8316</v>
      </c>
      <c r="Q4114" s="10">
        <f t="shared" si="257"/>
        <v>0</v>
      </c>
      <c r="R4114" s="10">
        <f t="shared" si="256"/>
        <v>1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t="b">
        <v>0</v>
      </c>
      <c r="N4115" s="10" t="s">
        <v>8269</v>
      </c>
      <c r="O4115" s="15" t="s">
        <v>8315</v>
      </c>
      <c r="P4115" s="10" t="s">
        <v>8316</v>
      </c>
      <c r="Q4115" s="10">
        <f t="shared" si="257"/>
        <v>0</v>
      </c>
      <c r="R4115" s="10">
        <f t="shared" si="256"/>
        <v>1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170DE22F-37BD-3D4B-AB91-0C32016FAB2D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P1:P1048576 Q1:T1">
    <cfRule type="colorScale" priority="3">
      <colorScale>
        <cfvo type="min"/>
        <cfvo type="max"/>
        <color rgb="FFFFAAB3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37E5F-7AB0-0A4F-9E9D-1754568CBB52}">
  <dimension ref="A1:T413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8359</v>
      </c>
      <c r="P1" s="1" t="s">
        <v>8358</v>
      </c>
      <c r="Q1" s="1" t="s">
        <v>8306</v>
      </c>
      <c r="R1" s="1" t="s">
        <v>8307</v>
      </c>
      <c r="S1" s="16" t="s">
        <v>8365</v>
      </c>
      <c r="T1" s="16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0" t="s">
        <v>8218</v>
      </c>
      <c r="G2" s="10" t="s">
        <v>8223</v>
      </c>
      <c r="H2" s="10" t="s">
        <v>8245</v>
      </c>
      <c r="I2" s="10">
        <v>1477976340</v>
      </c>
      <c r="J2" s="10">
        <v>1475460819</v>
      </c>
      <c r="K2" s="10" t="b">
        <v>0</v>
      </c>
      <c r="L2" s="10">
        <v>56</v>
      </c>
      <c r="M2" t="b">
        <v>1</v>
      </c>
      <c r="N2" s="10" t="s">
        <v>8269</v>
      </c>
      <c r="O2" s="15" t="s">
        <v>8315</v>
      </c>
      <c r="P2" s="10" t="s">
        <v>8316</v>
      </c>
      <c r="Q2" s="10">
        <v>105</v>
      </c>
      <c r="R2" s="10">
        <v>93.43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0" t="s">
        <v>8218</v>
      </c>
      <c r="G3" s="10" t="s">
        <v>8223</v>
      </c>
      <c r="H3" s="10" t="s">
        <v>8245</v>
      </c>
      <c r="I3" s="10">
        <v>1458518325</v>
      </c>
      <c r="J3" s="10">
        <v>1456793925</v>
      </c>
      <c r="K3" s="10" t="b">
        <v>0</v>
      </c>
      <c r="L3" s="10">
        <v>31</v>
      </c>
      <c r="M3" t="b">
        <v>1</v>
      </c>
      <c r="N3" s="10" t="s">
        <v>8269</v>
      </c>
      <c r="O3" s="15" t="s">
        <v>8315</v>
      </c>
      <c r="P3" s="10" t="s">
        <v>8316</v>
      </c>
      <c r="Q3" s="10">
        <v>115</v>
      </c>
      <c r="R3" s="10">
        <v>110.97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0" t="s">
        <v>8218</v>
      </c>
      <c r="G4" s="10" t="s">
        <v>8223</v>
      </c>
      <c r="H4" s="10" t="s">
        <v>8245</v>
      </c>
      <c r="I4" s="10">
        <v>1442805076</v>
      </c>
      <c r="J4" s="10">
        <v>1440213076</v>
      </c>
      <c r="K4" s="10" t="b">
        <v>0</v>
      </c>
      <c r="L4" s="10">
        <v>84</v>
      </c>
      <c r="M4" t="b">
        <v>1</v>
      </c>
      <c r="N4" s="10" t="s">
        <v>8269</v>
      </c>
      <c r="O4" s="15" t="s">
        <v>8315</v>
      </c>
      <c r="P4" s="10" t="s">
        <v>8316</v>
      </c>
      <c r="Q4" s="10">
        <v>121</v>
      </c>
      <c r="R4" s="10">
        <v>71.790000000000006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0" t="s">
        <v>8218</v>
      </c>
      <c r="G5" s="10" t="s">
        <v>8223</v>
      </c>
      <c r="H5" s="10" t="s">
        <v>8245</v>
      </c>
      <c r="I5" s="10">
        <v>1410601041</v>
      </c>
      <c r="J5" s="10">
        <v>1406713041</v>
      </c>
      <c r="K5" s="10" t="b">
        <v>0</v>
      </c>
      <c r="L5" s="10">
        <v>12</v>
      </c>
      <c r="M5" t="b">
        <v>1</v>
      </c>
      <c r="N5" s="10" t="s">
        <v>8269</v>
      </c>
      <c r="O5" s="15" t="s">
        <v>8315</v>
      </c>
      <c r="P5" s="10" t="s">
        <v>8316</v>
      </c>
      <c r="Q5" s="10">
        <v>100</v>
      </c>
      <c r="R5" s="10">
        <v>1000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0" t="s">
        <v>8218</v>
      </c>
      <c r="G6" s="10" t="s">
        <v>8223</v>
      </c>
      <c r="H6" s="10" t="s">
        <v>8245</v>
      </c>
      <c r="I6" s="10">
        <v>1487347500</v>
      </c>
      <c r="J6" s="10">
        <v>1484715366</v>
      </c>
      <c r="K6" s="10" t="b">
        <v>0</v>
      </c>
      <c r="L6" s="10">
        <v>158</v>
      </c>
      <c r="M6" t="b">
        <v>1</v>
      </c>
      <c r="N6" s="10" t="s">
        <v>8269</v>
      </c>
      <c r="O6" s="15" t="s">
        <v>8315</v>
      </c>
      <c r="P6" s="10" t="s">
        <v>8316</v>
      </c>
      <c r="Q6" s="10">
        <v>101</v>
      </c>
      <c r="R6" s="10">
        <v>63.83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0" t="s">
        <v>8218</v>
      </c>
      <c r="G7" s="10" t="s">
        <v>8223</v>
      </c>
      <c r="H7" s="10" t="s">
        <v>8245</v>
      </c>
      <c r="I7" s="10">
        <v>1434921600</v>
      </c>
      <c r="J7" s="10">
        <v>1433109907</v>
      </c>
      <c r="K7" s="10" t="b">
        <v>0</v>
      </c>
      <c r="L7" s="10">
        <v>30</v>
      </c>
      <c r="M7" t="b">
        <v>1</v>
      </c>
      <c r="N7" s="10" t="s">
        <v>8269</v>
      </c>
      <c r="O7" s="15" t="s">
        <v>8315</v>
      </c>
      <c r="P7" s="10" t="s">
        <v>8316</v>
      </c>
      <c r="Q7" s="10">
        <v>116</v>
      </c>
      <c r="R7" s="10">
        <v>44.33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0" t="s">
        <v>8218</v>
      </c>
      <c r="G8" s="10" t="s">
        <v>8223</v>
      </c>
      <c r="H8" s="10" t="s">
        <v>8245</v>
      </c>
      <c r="I8" s="10">
        <v>1435111200</v>
      </c>
      <c r="J8" s="10">
        <v>1433254268</v>
      </c>
      <c r="K8" s="10" t="b">
        <v>0</v>
      </c>
      <c r="L8" s="10">
        <v>29</v>
      </c>
      <c r="M8" t="b">
        <v>1</v>
      </c>
      <c r="N8" s="10" t="s">
        <v>8269</v>
      </c>
      <c r="O8" s="15" t="s">
        <v>8315</v>
      </c>
      <c r="P8" s="10" t="s">
        <v>8316</v>
      </c>
      <c r="Q8" s="10">
        <v>108</v>
      </c>
      <c r="R8" s="10">
        <v>126.55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0" t="s">
        <v>8218</v>
      </c>
      <c r="G9" s="10" t="s">
        <v>8223</v>
      </c>
      <c r="H9" s="10" t="s">
        <v>8245</v>
      </c>
      <c r="I9" s="10">
        <v>1481957940</v>
      </c>
      <c r="J9" s="10">
        <v>1478050429</v>
      </c>
      <c r="K9" s="10" t="b">
        <v>0</v>
      </c>
      <c r="L9" s="10">
        <v>31</v>
      </c>
      <c r="M9" t="b">
        <v>1</v>
      </c>
      <c r="N9" s="10" t="s">
        <v>8269</v>
      </c>
      <c r="O9" s="15" t="s">
        <v>8315</v>
      </c>
      <c r="P9" s="10" t="s">
        <v>8316</v>
      </c>
      <c r="Q9" s="10">
        <v>100</v>
      </c>
      <c r="R9" s="10">
        <v>129.03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0" t="s">
        <v>8218</v>
      </c>
      <c r="G10" s="10" t="s">
        <v>8223</v>
      </c>
      <c r="H10" s="10" t="s">
        <v>8245</v>
      </c>
      <c r="I10" s="10">
        <v>1463098208</v>
      </c>
      <c r="J10" s="10">
        <v>1460506208</v>
      </c>
      <c r="K10" s="10" t="b">
        <v>0</v>
      </c>
      <c r="L10" s="10">
        <v>173</v>
      </c>
      <c r="M10" t="b">
        <v>1</v>
      </c>
      <c r="N10" s="10" t="s">
        <v>8269</v>
      </c>
      <c r="O10" s="15" t="s">
        <v>8315</v>
      </c>
      <c r="P10" s="10" t="s">
        <v>8316</v>
      </c>
      <c r="Q10" s="10">
        <v>123</v>
      </c>
      <c r="R10" s="10">
        <v>71.239999999999995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0" t="s">
        <v>8218</v>
      </c>
      <c r="G11" s="10" t="s">
        <v>8223</v>
      </c>
      <c r="H11" s="10" t="s">
        <v>8245</v>
      </c>
      <c r="I11" s="10">
        <v>1446665191</v>
      </c>
      <c r="J11" s="10">
        <v>1444069591</v>
      </c>
      <c r="K11" s="10" t="b">
        <v>0</v>
      </c>
      <c r="L11" s="10">
        <v>59</v>
      </c>
      <c r="M11" t="b">
        <v>1</v>
      </c>
      <c r="N11" s="10" t="s">
        <v>8269</v>
      </c>
      <c r="O11" s="15" t="s">
        <v>8315</v>
      </c>
      <c r="P11" s="10" t="s">
        <v>8316</v>
      </c>
      <c r="Q11" s="10">
        <v>121</v>
      </c>
      <c r="R11" s="10">
        <v>40.85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0" t="s">
        <v>8218</v>
      </c>
      <c r="G12" s="10" t="s">
        <v>8223</v>
      </c>
      <c r="H12" s="10" t="s">
        <v>8245</v>
      </c>
      <c r="I12" s="10">
        <v>1463166263</v>
      </c>
      <c r="J12" s="10">
        <v>1460574263</v>
      </c>
      <c r="K12" s="10" t="b">
        <v>0</v>
      </c>
      <c r="L12" s="10">
        <v>60</v>
      </c>
      <c r="M12" t="b">
        <v>1</v>
      </c>
      <c r="N12" s="10" t="s">
        <v>8269</v>
      </c>
      <c r="O12" s="15" t="s">
        <v>8315</v>
      </c>
      <c r="P12" s="10" t="s">
        <v>8316</v>
      </c>
      <c r="Q12" s="10">
        <v>302</v>
      </c>
      <c r="R12" s="10">
        <v>252.02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0" t="s">
        <v>8218</v>
      </c>
      <c r="G13" s="10" t="s">
        <v>8223</v>
      </c>
      <c r="H13" s="10" t="s">
        <v>8245</v>
      </c>
      <c r="I13" s="10">
        <v>1483203540</v>
      </c>
      <c r="J13" s="10">
        <v>1481175482</v>
      </c>
      <c r="K13" s="10" t="b">
        <v>0</v>
      </c>
      <c r="L13" s="10">
        <v>31</v>
      </c>
      <c r="M13" t="b">
        <v>1</v>
      </c>
      <c r="N13" s="10" t="s">
        <v>8269</v>
      </c>
      <c r="O13" s="15" t="s">
        <v>8315</v>
      </c>
      <c r="P13" s="10" t="s">
        <v>8316</v>
      </c>
      <c r="Q13" s="10">
        <v>101</v>
      </c>
      <c r="R13" s="10">
        <v>65.16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0" t="s">
        <v>8218</v>
      </c>
      <c r="G14" s="10" t="s">
        <v>8223</v>
      </c>
      <c r="H14" s="10" t="s">
        <v>8245</v>
      </c>
      <c r="I14" s="10">
        <v>1470801600</v>
      </c>
      <c r="J14" s="10">
        <v>1468122163</v>
      </c>
      <c r="K14" s="10" t="b">
        <v>0</v>
      </c>
      <c r="L14" s="10">
        <v>61</v>
      </c>
      <c r="M14" t="b">
        <v>1</v>
      </c>
      <c r="N14" s="10" t="s">
        <v>8269</v>
      </c>
      <c r="O14" s="15" t="s">
        <v>8315</v>
      </c>
      <c r="P14" s="10" t="s">
        <v>8316</v>
      </c>
      <c r="Q14" s="10">
        <v>100</v>
      </c>
      <c r="R14" s="10">
        <v>65.87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0" t="s">
        <v>8218</v>
      </c>
      <c r="G15" s="10" t="s">
        <v>8223</v>
      </c>
      <c r="H15" s="10" t="s">
        <v>8245</v>
      </c>
      <c r="I15" s="10">
        <v>1483499645</v>
      </c>
      <c r="J15" s="10">
        <v>1480907645</v>
      </c>
      <c r="K15" s="10" t="b">
        <v>0</v>
      </c>
      <c r="L15" s="10">
        <v>52</v>
      </c>
      <c r="M15" t="b">
        <v>1</v>
      </c>
      <c r="N15" s="10" t="s">
        <v>8269</v>
      </c>
      <c r="O15" s="15" t="s">
        <v>8315</v>
      </c>
      <c r="P15" s="10" t="s">
        <v>8316</v>
      </c>
      <c r="Q15" s="10">
        <v>125</v>
      </c>
      <c r="R15" s="10">
        <v>36.08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0" t="s">
        <v>8218</v>
      </c>
      <c r="G16" s="10" t="s">
        <v>8223</v>
      </c>
      <c r="H16" s="10" t="s">
        <v>8245</v>
      </c>
      <c r="I16" s="10">
        <v>1429772340</v>
      </c>
      <c r="J16" s="10">
        <v>1427121931</v>
      </c>
      <c r="K16" s="10" t="b">
        <v>0</v>
      </c>
      <c r="L16" s="10">
        <v>86</v>
      </c>
      <c r="M16" t="b">
        <v>1</v>
      </c>
      <c r="N16" s="10" t="s">
        <v>8269</v>
      </c>
      <c r="O16" s="15" t="s">
        <v>8315</v>
      </c>
      <c r="P16" s="10" t="s">
        <v>8316</v>
      </c>
      <c r="Q16" s="10">
        <v>109</v>
      </c>
      <c r="R16" s="10">
        <v>44.19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0" t="s">
        <v>8218</v>
      </c>
      <c r="G17" s="10" t="s">
        <v>8223</v>
      </c>
      <c r="H17" s="10" t="s">
        <v>8245</v>
      </c>
      <c r="I17" s="10">
        <v>1428390000</v>
      </c>
      <c r="J17" s="10">
        <v>1425224391</v>
      </c>
      <c r="K17" s="10" t="b">
        <v>0</v>
      </c>
      <c r="L17" s="10">
        <v>42</v>
      </c>
      <c r="M17" t="b">
        <v>1</v>
      </c>
      <c r="N17" s="10" t="s">
        <v>8269</v>
      </c>
      <c r="O17" s="15" t="s">
        <v>8315</v>
      </c>
      <c r="P17" s="10" t="s">
        <v>8316</v>
      </c>
      <c r="Q17" s="10">
        <v>146</v>
      </c>
      <c r="R17" s="10">
        <v>104.07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0" t="s">
        <v>8218</v>
      </c>
      <c r="G18" s="10" t="s">
        <v>8223</v>
      </c>
      <c r="H18" s="10" t="s">
        <v>8245</v>
      </c>
      <c r="I18" s="10">
        <v>1447523371</v>
      </c>
      <c r="J18" s="10">
        <v>1444927771</v>
      </c>
      <c r="K18" s="10" t="b">
        <v>0</v>
      </c>
      <c r="L18" s="10">
        <v>120</v>
      </c>
      <c r="M18" t="b">
        <v>1</v>
      </c>
      <c r="N18" s="10" t="s">
        <v>8269</v>
      </c>
      <c r="O18" s="15" t="s">
        <v>8315</v>
      </c>
      <c r="P18" s="10" t="s">
        <v>8316</v>
      </c>
      <c r="Q18" s="10">
        <v>102</v>
      </c>
      <c r="R18" s="10">
        <v>127.79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0" t="s">
        <v>8218</v>
      </c>
      <c r="G19" s="10" t="s">
        <v>8223</v>
      </c>
      <c r="H19" s="10" t="s">
        <v>8245</v>
      </c>
      <c r="I19" s="10">
        <v>1462125358</v>
      </c>
      <c r="J19" s="10">
        <v>1459533358</v>
      </c>
      <c r="K19" s="10" t="b">
        <v>0</v>
      </c>
      <c r="L19" s="10">
        <v>238</v>
      </c>
      <c r="M19" t="b">
        <v>1</v>
      </c>
      <c r="N19" s="10" t="s">
        <v>8269</v>
      </c>
      <c r="O19" s="15" t="s">
        <v>8315</v>
      </c>
      <c r="P19" s="10" t="s">
        <v>8316</v>
      </c>
      <c r="Q19" s="10">
        <v>110</v>
      </c>
      <c r="R19" s="10">
        <v>92.04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0" t="s">
        <v>8218</v>
      </c>
      <c r="G20" s="10" t="s">
        <v>8223</v>
      </c>
      <c r="H20" s="10" t="s">
        <v>8245</v>
      </c>
      <c r="I20" s="10">
        <v>1436902359</v>
      </c>
      <c r="J20" s="10">
        <v>1434310359</v>
      </c>
      <c r="K20" s="10" t="b">
        <v>0</v>
      </c>
      <c r="L20" s="10">
        <v>32</v>
      </c>
      <c r="M20" t="b">
        <v>1</v>
      </c>
      <c r="N20" s="10" t="s">
        <v>8269</v>
      </c>
      <c r="O20" s="15" t="s">
        <v>8315</v>
      </c>
      <c r="P20" s="10" t="s">
        <v>8316</v>
      </c>
      <c r="Q20" s="10">
        <v>124</v>
      </c>
      <c r="R20" s="10">
        <v>135.63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0" t="s">
        <v>8218</v>
      </c>
      <c r="G21" s="10" t="s">
        <v>8223</v>
      </c>
      <c r="H21" s="10" t="s">
        <v>8245</v>
      </c>
      <c r="I21" s="10">
        <v>1464807420</v>
      </c>
      <c r="J21" s="10">
        <v>1461427938</v>
      </c>
      <c r="K21" s="10" t="b">
        <v>0</v>
      </c>
      <c r="L21" s="10">
        <v>24</v>
      </c>
      <c r="M21" t="b">
        <v>1</v>
      </c>
      <c r="N21" s="10" t="s">
        <v>8269</v>
      </c>
      <c r="O21" s="15" t="s">
        <v>8315</v>
      </c>
      <c r="P21" s="10" t="s">
        <v>8316</v>
      </c>
      <c r="Q21" s="10">
        <v>135</v>
      </c>
      <c r="R21" s="10">
        <v>168.75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0" t="s">
        <v>8218</v>
      </c>
      <c r="G22" s="10" t="s">
        <v>8223</v>
      </c>
      <c r="H22" s="10" t="s">
        <v>8245</v>
      </c>
      <c r="I22" s="10">
        <v>1437447600</v>
      </c>
      <c r="J22" s="10">
        <v>1436551178</v>
      </c>
      <c r="K22" s="10" t="b">
        <v>0</v>
      </c>
      <c r="L22" s="10">
        <v>29</v>
      </c>
      <c r="M22" t="b">
        <v>1</v>
      </c>
      <c r="N22" s="10" t="s">
        <v>8269</v>
      </c>
      <c r="O22" s="15" t="s">
        <v>8315</v>
      </c>
      <c r="P22" s="10" t="s">
        <v>8316</v>
      </c>
      <c r="Q22" s="10">
        <v>103</v>
      </c>
      <c r="R22" s="10">
        <v>70.86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0" t="s">
        <v>8218</v>
      </c>
      <c r="G23" s="10" t="s">
        <v>8223</v>
      </c>
      <c r="H23" s="10" t="s">
        <v>8245</v>
      </c>
      <c r="I23" s="10">
        <v>1480559011</v>
      </c>
      <c r="J23" s="10">
        <v>1477963411</v>
      </c>
      <c r="K23" s="10" t="b">
        <v>0</v>
      </c>
      <c r="L23" s="10">
        <v>50</v>
      </c>
      <c r="M23" t="b">
        <v>1</v>
      </c>
      <c r="N23" s="10" t="s">
        <v>8269</v>
      </c>
      <c r="O23" s="15" t="s">
        <v>8315</v>
      </c>
      <c r="P23" s="10" t="s">
        <v>8316</v>
      </c>
      <c r="Q23" s="10">
        <v>100</v>
      </c>
      <c r="R23" s="10">
        <v>50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0" t="s">
        <v>8218</v>
      </c>
      <c r="G24" s="10" t="s">
        <v>8223</v>
      </c>
      <c r="H24" s="10" t="s">
        <v>8245</v>
      </c>
      <c r="I24" s="10">
        <v>1423724400</v>
      </c>
      <c r="J24" s="10">
        <v>1421274954</v>
      </c>
      <c r="K24" s="10" t="b">
        <v>0</v>
      </c>
      <c r="L24" s="10">
        <v>28</v>
      </c>
      <c r="M24" t="b">
        <v>1</v>
      </c>
      <c r="N24" s="10" t="s">
        <v>8269</v>
      </c>
      <c r="O24" s="15" t="s">
        <v>8315</v>
      </c>
      <c r="P24" s="10" t="s">
        <v>8316</v>
      </c>
      <c r="Q24" s="10">
        <v>105</v>
      </c>
      <c r="R24" s="10">
        <v>47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0" t="s">
        <v>8218</v>
      </c>
      <c r="G25" s="10" t="s">
        <v>8223</v>
      </c>
      <c r="H25" s="10" t="s">
        <v>8245</v>
      </c>
      <c r="I25" s="10">
        <v>1424149140</v>
      </c>
      <c r="J25" s="10">
        <v>1421964718</v>
      </c>
      <c r="K25" s="10" t="b">
        <v>0</v>
      </c>
      <c r="L25" s="10">
        <v>18</v>
      </c>
      <c r="M25" t="b">
        <v>1</v>
      </c>
      <c r="N25" s="10" t="s">
        <v>8269</v>
      </c>
      <c r="O25" s="15" t="s">
        <v>8315</v>
      </c>
      <c r="P25" s="10" t="s">
        <v>8316</v>
      </c>
      <c r="Q25" s="10">
        <v>120</v>
      </c>
      <c r="R25" s="10">
        <v>66.67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0" t="s">
        <v>8218</v>
      </c>
      <c r="G26" s="10" t="s">
        <v>8223</v>
      </c>
      <c r="H26" s="10" t="s">
        <v>8245</v>
      </c>
      <c r="I26" s="10">
        <v>1414608843</v>
      </c>
      <c r="J26" s="10">
        <v>1412794443</v>
      </c>
      <c r="K26" s="10" t="b">
        <v>0</v>
      </c>
      <c r="L26" s="10">
        <v>108</v>
      </c>
      <c r="M26" t="b">
        <v>1</v>
      </c>
      <c r="N26" s="10" t="s">
        <v>8269</v>
      </c>
      <c r="O26" s="15" t="s">
        <v>8315</v>
      </c>
      <c r="P26" s="10" t="s">
        <v>8316</v>
      </c>
      <c r="Q26" s="10">
        <v>119</v>
      </c>
      <c r="R26" s="10">
        <v>66.11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0" t="s">
        <v>8218</v>
      </c>
      <c r="G27" s="10" t="s">
        <v>8223</v>
      </c>
      <c r="H27" s="10" t="s">
        <v>8245</v>
      </c>
      <c r="I27" s="10">
        <v>1470430800</v>
      </c>
      <c r="J27" s="10">
        <v>1467865967</v>
      </c>
      <c r="K27" s="10" t="b">
        <v>0</v>
      </c>
      <c r="L27" s="10">
        <v>142</v>
      </c>
      <c r="M27" t="b">
        <v>1</v>
      </c>
      <c r="N27" s="10" t="s">
        <v>8269</v>
      </c>
      <c r="O27" s="15" t="s">
        <v>8315</v>
      </c>
      <c r="P27" s="10" t="s">
        <v>8316</v>
      </c>
      <c r="Q27" s="10">
        <v>105</v>
      </c>
      <c r="R27" s="10">
        <v>36.86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0" t="s">
        <v>8218</v>
      </c>
      <c r="G28" s="10" t="s">
        <v>8223</v>
      </c>
      <c r="H28" s="10" t="s">
        <v>8245</v>
      </c>
      <c r="I28" s="10">
        <v>1405658752</v>
      </c>
      <c r="J28" s="10">
        <v>1403066752</v>
      </c>
      <c r="K28" s="10" t="b">
        <v>0</v>
      </c>
      <c r="L28" s="10">
        <v>38</v>
      </c>
      <c r="M28" t="b">
        <v>1</v>
      </c>
      <c r="N28" s="10" t="s">
        <v>8269</v>
      </c>
      <c r="O28" s="15" t="s">
        <v>8315</v>
      </c>
      <c r="P28" s="10" t="s">
        <v>8316</v>
      </c>
      <c r="Q28" s="10">
        <v>120</v>
      </c>
      <c r="R28" s="10">
        <v>31.5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0" t="s">
        <v>8218</v>
      </c>
      <c r="G29" s="10" t="s">
        <v>8223</v>
      </c>
      <c r="H29" s="10" t="s">
        <v>8245</v>
      </c>
      <c r="I29" s="10">
        <v>1469811043</v>
      </c>
      <c r="J29" s="10">
        <v>1467219043</v>
      </c>
      <c r="K29" s="10" t="b">
        <v>0</v>
      </c>
      <c r="L29" s="10">
        <v>20</v>
      </c>
      <c r="M29" t="b">
        <v>1</v>
      </c>
      <c r="N29" s="10" t="s">
        <v>8269</v>
      </c>
      <c r="O29" s="15" t="s">
        <v>8315</v>
      </c>
      <c r="P29" s="10" t="s">
        <v>8316</v>
      </c>
      <c r="Q29" s="10">
        <v>103</v>
      </c>
      <c r="R29" s="10">
        <v>102.5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0" t="s">
        <v>8218</v>
      </c>
      <c r="G30" s="10" t="s">
        <v>8223</v>
      </c>
      <c r="H30" s="10" t="s">
        <v>8245</v>
      </c>
      <c r="I30" s="10">
        <v>1426132800</v>
      </c>
      <c r="J30" s="10">
        <v>1424477934</v>
      </c>
      <c r="K30" s="10" t="b">
        <v>0</v>
      </c>
      <c r="L30" s="10">
        <v>24</v>
      </c>
      <c r="M30" t="b">
        <v>1</v>
      </c>
      <c r="N30" s="10" t="s">
        <v>8269</v>
      </c>
      <c r="O30" s="15" t="s">
        <v>8315</v>
      </c>
      <c r="P30" s="10" t="s">
        <v>8316</v>
      </c>
      <c r="Q30" s="10">
        <v>101</v>
      </c>
      <c r="R30" s="10">
        <v>126.46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0" t="s">
        <v>8218</v>
      </c>
      <c r="G31" s="10" t="s">
        <v>8223</v>
      </c>
      <c r="H31" s="10" t="s">
        <v>8245</v>
      </c>
      <c r="I31" s="10">
        <v>1423693903</v>
      </c>
      <c r="J31" s="10">
        <v>1421101903</v>
      </c>
      <c r="K31" s="10" t="b">
        <v>0</v>
      </c>
      <c r="L31" s="10">
        <v>66</v>
      </c>
      <c r="M31" t="b">
        <v>1</v>
      </c>
      <c r="N31" s="10" t="s">
        <v>8269</v>
      </c>
      <c r="O31" s="15" t="s">
        <v>8315</v>
      </c>
      <c r="P31" s="10" t="s">
        <v>8316</v>
      </c>
      <c r="Q31" s="10">
        <v>105</v>
      </c>
      <c r="R31" s="10">
        <v>47.88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0" t="s">
        <v>8218</v>
      </c>
      <c r="G32" s="10" t="s">
        <v>8223</v>
      </c>
      <c r="H32" s="10" t="s">
        <v>8245</v>
      </c>
      <c r="I32" s="10">
        <v>1473393600</v>
      </c>
      <c r="J32" s="10">
        <v>1470778559</v>
      </c>
      <c r="K32" s="10" t="b">
        <v>0</v>
      </c>
      <c r="L32" s="10">
        <v>28</v>
      </c>
      <c r="M32" t="b">
        <v>1</v>
      </c>
      <c r="N32" s="10" t="s">
        <v>8269</v>
      </c>
      <c r="O32" s="15" t="s">
        <v>8315</v>
      </c>
      <c r="P32" s="10" t="s">
        <v>8316</v>
      </c>
      <c r="Q32" s="10">
        <v>103</v>
      </c>
      <c r="R32" s="10">
        <v>73.209999999999994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0" t="s">
        <v>8218</v>
      </c>
      <c r="G33" s="10" t="s">
        <v>8223</v>
      </c>
      <c r="H33" s="10" t="s">
        <v>8245</v>
      </c>
      <c r="I33" s="10">
        <v>1439357559</v>
      </c>
      <c r="J33" s="10">
        <v>1435469559</v>
      </c>
      <c r="K33" s="10" t="b">
        <v>0</v>
      </c>
      <c r="L33" s="10">
        <v>24</v>
      </c>
      <c r="M33" t="b">
        <v>1</v>
      </c>
      <c r="N33" s="10" t="s">
        <v>8269</v>
      </c>
      <c r="O33" s="15" t="s">
        <v>8315</v>
      </c>
      <c r="P33" s="10" t="s">
        <v>8316</v>
      </c>
      <c r="Q33" s="10">
        <v>108</v>
      </c>
      <c r="R33" s="10">
        <v>89.67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0" t="s">
        <v>8218</v>
      </c>
      <c r="G34" s="10" t="s">
        <v>8223</v>
      </c>
      <c r="H34" s="10" t="s">
        <v>8245</v>
      </c>
      <c r="I34" s="10">
        <v>1402095600</v>
      </c>
      <c r="J34" s="10">
        <v>1400675841</v>
      </c>
      <c r="K34" s="10" t="b">
        <v>0</v>
      </c>
      <c r="L34" s="10">
        <v>20</v>
      </c>
      <c r="M34" t="b">
        <v>1</v>
      </c>
      <c r="N34" s="10" t="s">
        <v>8269</v>
      </c>
      <c r="O34" s="15" t="s">
        <v>8315</v>
      </c>
      <c r="P34" s="10" t="s">
        <v>8316</v>
      </c>
      <c r="Q34" s="10">
        <v>104</v>
      </c>
      <c r="R34" s="10">
        <v>36.5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0" t="s">
        <v>8218</v>
      </c>
      <c r="G35" s="10" t="s">
        <v>8223</v>
      </c>
      <c r="H35" s="10" t="s">
        <v>8245</v>
      </c>
      <c r="I35" s="10">
        <v>1437004800</v>
      </c>
      <c r="J35" s="10">
        <v>1433295276</v>
      </c>
      <c r="K35" s="10" t="b">
        <v>0</v>
      </c>
      <c r="L35" s="10">
        <v>141</v>
      </c>
      <c r="M35" t="b">
        <v>1</v>
      </c>
      <c r="N35" s="10" t="s">
        <v>8269</v>
      </c>
      <c r="O35" s="15" t="s">
        <v>8315</v>
      </c>
      <c r="P35" s="10" t="s">
        <v>8316</v>
      </c>
      <c r="Q35" s="10">
        <v>128</v>
      </c>
      <c r="R35" s="10">
        <v>90.74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0" t="s">
        <v>8218</v>
      </c>
      <c r="G36" s="10" t="s">
        <v>8223</v>
      </c>
      <c r="H36" s="10" t="s">
        <v>8245</v>
      </c>
      <c r="I36" s="10">
        <v>1435611438</v>
      </c>
      <c r="J36" s="10">
        <v>1433019438</v>
      </c>
      <c r="K36" s="10" t="b">
        <v>0</v>
      </c>
      <c r="L36" s="10">
        <v>93</v>
      </c>
      <c r="M36" t="b">
        <v>1</v>
      </c>
      <c r="N36" s="10" t="s">
        <v>8269</v>
      </c>
      <c r="O36" s="15" t="s">
        <v>8315</v>
      </c>
      <c r="P36" s="10" t="s">
        <v>8316</v>
      </c>
      <c r="Q36" s="10">
        <v>126</v>
      </c>
      <c r="R36" s="10">
        <v>67.739999999999995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0" t="s">
        <v>8218</v>
      </c>
      <c r="G37" s="10" t="s">
        <v>8223</v>
      </c>
      <c r="H37" s="10" t="s">
        <v>8245</v>
      </c>
      <c r="I37" s="10">
        <v>1440274735</v>
      </c>
      <c r="J37" s="10">
        <v>1437682735</v>
      </c>
      <c r="K37" s="10" t="b">
        <v>0</v>
      </c>
      <c r="L37" s="10">
        <v>69</v>
      </c>
      <c r="M37" t="b">
        <v>1</v>
      </c>
      <c r="N37" s="10" t="s">
        <v>8269</v>
      </c>
      <c r="O37" s="15" t="s">
        <v>8315</v>
      </c>
      <c r="P37" s="10" t="s">
        <v>8316</v>
      </c>
      <c r="Q37" s="10">
        <v>100</v>
      </c>
      <c r="R37" s="10">
        <v>65.38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0" t="s">
        <v>8218</v>
      </c>
      <c r="G38" s="10" t="s">
        <v>8223</v>
      </c>
      <c r="H38" s="10" t="s">
        <v>8245</v>
      </c>
      <c r="I38" s="10">
        <v>1459348740</v>
      </c>
      <c r="J38" s="10">
        <v>1458647725</v>
      </c>
      <c r="K38" s="10" t="b">
        <v>0</v>
      </c>
      <c r="L38" s="10">
        <v>21</v>
      </c>
      <c r="M38" t="b">
        <v>1</v>
      </c>
      <c r="N38" s="10" t="s">
        <v>8269</v>
      </c>
      <c r="O38" s="15" t="s">
        <v>8315</v>
      </c>
      <c r="P38" s="10" t="s">
        <v>8316</v>
      </c>
      <c r="Q38" s="10">
        <v>102</v>
      </c>
      <c r="R38" s="10">
        <v>121.9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0" t="s">
        <v>8218</v>
      </c>
      <c r="G39" s="10" t="s">
        <v>8223</v>
      </c>
      <c r="H39" s="10" t="s">
        <v>8245</v>
      </c>
      <c r="I39" s="10">
        <v>1401595140</v>
      </c>
      <c r="J39" s="10">
        <v>1398828064</v>
      </c>
      <c r="K39" s="10" t="b">
        <v>0</v>
      </c>
      <c r="L39" s="10">
        <v>57</v>
      </c>
      <c r="M39" t="b">
        <v>1</v>
      </c>
      <c r="N39" s="10" t="s">
        <v>8269</v>
      </c>
      <c r="O39" s="15" t="s">
        <v>8315</v>
      </c>
      <c r="P39" s="10" t="s">
        <v>8316</v>
      </c>
      <c r="Q39" s="10">
        <v>108</v>
      </c>
      <c r="R39" s="10">
        <v>47.46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0" t="s">
        <v>8218</v>
      </c>
      <c r="G40" s="10" t="s">
        <v>8223</v>
      </c>
      <c r="H40" s="10" t="s">
        <v>8245</v>
      </c>
      <c r="I40" s="10">
        <v>1481737761</v>
      </c>
      <c r="J40" s="10">
        <v>1479577761</v>
      </c>
      <c r="K40" s="10" t="b">
        <v>0</v>
      </c>
      <c r="L40" s="10">
        <v>96</v>
      </c>
      <c r="M40" t="b">
        <v>1</v>
      </c>
      <c r="N40" s="10" t="s">
        <v>8269</v>
      </c>
      <c r="O40" s="15" t="s">
        <v>8315</v>
      </c>
      <c r="P40" s="10" t="s">
        <v>8316</v>
      </c>
      <c r="Q40" s="10">
        <v>128</v>
      </c>
      <c r="R40" s="10">
        <v>37.21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0" t="s">
        <v>8218</v>
      </c>
      <c r="G41" s="10" t="s">
        <v>8223</v>
      </c>
      <c r="H41" s="10" t="s">
        <v>8245</v>
      </c>
      <c r="I41" s="10">
        <v>1443018086</v>
      </c>
      <c r="J41" s="10">
        <v>1441290086</v>
      </c>
      <c r="K41" s="10" t="b">
        <v>0</v>
      </c>
      <c r="L41" s="10">
        <v>102</v>
      </c>
      <c r="M41" t="b">
        <v>1</v>
      </c>
      <c r="N41" s="10" t="s">
        <v>8269</v>
      </c>
      <c r="O41" s="15" t="s">
        <v>8315</v>
      </c>
      <c r="P41" s="10" t="s">
        <v>8316</v>
      </c>
      <c r="Q41" s="10">
        <v>106</v>
      </c>
      <c r="R41" s="10">
        <v>103.95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0" t="s">
        <v>8218</v>
      </c>
      <c r="G42" s="10" t="s">
        <v>8223</v>
      </c>
      <c r="H42" s="10" t="s">
        <v>8245</v>
      </c>
      <c r="I42" s="10">
        <v>1427469892</v>
      </c>
      <c r="J42" s="10">
        <v>1424881492</v>
      </c>
      <c r="K42" s="10" t="b">
        <v>0</v>
      </c>
      <c r="L42" s="10">
        <v>94</v>
      </c>
      <c r="M42" t="b">
        <v>1</v>
      </c>
      <c r="N42" s="10" t="s">
        <v>8269</v>
      </c>
      <c r="O42" s="15" t="s">
        <v>8315</v>
      </c>
      <c r="P42" s="10" t="s">
        <v>8316</v>
      </c>
      <c r="Q42" s="10">
        <v>100</v>
      </c>
      <c r="R42" s="10">
        <v>63.83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0" t="s">
        <v>8218</v>
      </c>
      <c r="G43" s="10" t="s">
        <v>8223</v>
      </c>
      <c r="H43" s="10" t="s">
        <v>8245</v>
      </c>
      <c r="I43" s="10">
        <v>1434159780</v>
      </c>
      <c r="J43" s="10">
        <v>1431412196</v>
      </c>
      <c r="K43" s="10" t="b">
        <v>0</v>
      </c>
      <c r="L43" s="10">
        <v>15</v>
      </c>
      <c r="M43" t="b">
        <v>1</v>
      </c>
      <c r="N43" s="10" t="s">
        <v>8269</v>
      </c>
      <c r="O43" s="15" t="s">
        <v>8315</v>
      </c>
      <c r="P43" s="10" t="s">
        <v>8316</v>
      </c>
      <c r="Q43" s="10">
        <v>117</v>
      </c>
      <c r="R43" s="10">
        <v>50.67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0" t="s">
        <v>8218</v>
      </c>
      <c r="G44" s="10" t="s">
        <v>8223</v>
      </c>
      <c r="H44" s="10" t="s">
        <v>8245</v>
      </c>
      <c r="I44" s="10">
        <v>1436511600</v>
      </c>
      <c r="J44" s="10">
        <v>1434415812</v>
      </c>
      <c r="K44" s="10" t="b">
        <v>0</v>
      </c>
      <c r="L44" s="10">
        <v>19</v>
      </c>
      <c r="M44" t="b">
        <v>1</v>
      </c>
      <c r="N44" s="10" t="s">
        <v>8269</v>
      </c>
      <c r="O44" s="15" t="s">
        <v>8315</v>
      </c>
      <c r="P44" s="10" t="s">
        <v>8316</v>
      </c>
      <c r="Q44" s="10">
        <v>108</v>
      </c>
      <c r="R44" s="10">
        <v>113.42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0" t="s">
        <v>8218</v>
      </c>
      <c r="G45" s="10" t="s">
        <v>8223</v>
      </c>
      <c r="H45" s="10" t="s">
        <v>8245</v>
      </c>
      <c r="I45" s="10">
        <v>1464971400</v>
      </c>
      <c r="J45" s="10">
        <v>1462379066</v>
      </c>
      <c r="K45" s="10" t="b">
        <v>0</v>
      </c>
      <c r="L45" s="10">
        <v>23</v>
      </c>
      <c r="M45" t="b">
        <v>1</v>
      </c>
      <c r="N45" s="10" t="s">
        <v>8269</v>
      </c>
      <c r="O45" s="15" t="s">
        <v>8315</v>
      </c>
      <c r="P45" s="10" t="s">
        <v>8316</v>
      </c>
      <c r="Q45" s="10">
        <v>120</v>
      </c>
      <c r="R45" s="10">
        <v>104.57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0" t="s">
        <v>8218</v>
      </c>
      <c r="G46" s="10" t="s">
        <v>8223</v>
      </c>
      <c r="H46" s="10" t="s">
        <v>8245</v>
      </c>
      <c r="I46" s="10">
        <v>1399867140</v>
      </c>
      <c r="J46" s="10">
        <v>1398802148</v>
      </c>
      <c r="K46" s="10" t="b">
        <v>0</v>
      </c>
      <c r="L46" s="10">
        <v>11</v>
      </c>
      <c r="M46" t="b">
        <v>1</v>
      </c>
      <c r="N46" s="10" t="s">
        <v>8269</v>
      </c>
      <c r="O46" s="15" t="s">
        <v>8315</v>
      </c>
      <c r="P46" s="10" t="s">
        <v>8316</v>
      </c>
      <c r="Q46" s="10">
        <v>100</v>
      </c>
      <c r="R46" s="10">
        <v>272.73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0" t="s">
        <v>8218</v>
      </c>
      <c r="G47" s="10" t="s">
        <v>8223</v>
      </c>
      <c r="H47" s="10" t="s">
        <v>8245</v>
      </c>
      <c r="I47" s="10">
        <v>1437076070</v>
      </c>
      <c r="J47" s="10">
        <v>1434484070</v>
      </c>
      <c r="K47" s="10" t="b">
        <v>0</v>
      </c>
      <c r="L47" s="10">
        <v>52</v>
      </c>
      <c r="M47" t="b">
        <v>1</v>
      </c>
      <c r="N47" s="10" t="s">
        <v>8269</v>
      </c>
      <c r="O47" s="15" t="s">
        <v>8315</v>
      </c>
      <c r="P47" s="10" t="s">
        <v>8316</v>
      </c>
      <c r="Q47" s="10">
        <v>111</v>
      </c>
      <c r="R47" s="10">
        <v>63.85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0" t="s">
        <v>8218</v>
      </c>
      <c r="G48" s="10" t="s">
        <v>8223</v>
      </c>
      <c r="H48" s="10" t="s">
        <v>8245</v>
      </c>
      <c r="I48" s="10">
        <v>1444528800</v>
      </c>
      <c r="J48" s="10">
        <v>1442804633</v>
      </c>
      <c r="K48" s="10" t="b">
        <v>0</v>
      </c>
      <c r="L48" s="10">
        <v>35</v>
      </c>
      <c r="M48" t="b">
        <v>1</v>
      </c>
      <c r="N48" s="10" t="s">
        <v>8269</v>
      </c>
      <c r="O48" s="15" t="s">
        <v>8315</v>
      </c>
      <c r="P48" s="10" t="s">
        <v>8316</v>
      </c>
      <c r="Q48" s="10">
        <v>108</v>
      </c>
      <c r="R48" s="10">
        <v>83.51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0" t="s">
        <v>8218</v>
      </c>
      <c r="G49" s="10" t="s">
        <v>8223</v>
      </c>
      <c r="H49" s="10" t="s">
        <v>8245</v>
      </c>
      <c r="I49" s="10">
        <v>1487393940</v>
      </c>
      <c r="J49" s="10">
        <v>1484115418</v>
      </c>
      <c r="K49" s="10" t="b">
        <v>0</v>
      </c>
      <c r="L49" s="10">
        <v>11</v>
      </c>
      <c r="M49" t="b">
        <v>1</v>
      </c>
      <c r="N49" s="10" t="s">
        <v>8269</v>
      </c>
      <c r="O49" s="15" t="s">
        <v>8315</v>
      </c>
      <c r="P49" s="10" t="s">
        <v>8316</v>
      </c>
      <c r="Q49" s="10">
        <v>108</v>
      </c>
      <c r="R49" s="10">
        <v>44.09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0" t="s">
        <v>8218</v>
      </c>
      <c r="G50" s="10" t="s">
        <v>8223</v>
      </c>
      <c r="H50" s="10" t="s">
        <v>8245</v>
      </c>
      <c r="I50" s="10">
        <v>1407967200</v>
      </c>
      <c r="J50" s="10">
        <v>1406039696</v>
      </c>
      <c r="K50" s="10" t="b">
        <v>0</v>
      </c>
      <c r="L50" s="10">
        <v>54</v>
      </c>
      <c r="M50" t="b">
        <v>1</v>
      </c>
      <c r="N50" s="10" t="s">
        <v>8269</v>
      </c>
      <c r="O50" s="15" t="s">
        <v>8315</v>
      </c>
      <c r="P50" s="10" t="s">
        <v>8316</v>
      </c>
      <c r="Q50" s="10">
        <v>120</v>
      </c>
      <c r="R50" s="10">
        <v>44.54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0" t="s">
        <v>8218</v>
      </c>
      <c r="G51" s="10" t="s">
        <v>8223</v>
      </c>
      <c r="H51" s="10" t="s">
        <v>8245</v>
      </c>
      <c r="I51" s="10">
        <v>1408942740</v>
      </c>
      <c r="J51" s="10">
        <v>1406958354</v>
      </c>
      <c r="K51" s="10" t="b">
        <v>0</v>
      </c>
      <c r="L51" s="10">
        <v>31</v>
      </c>
      <c r="M51" t="b">
        <v>1</v>
      </c>
      <c r="N51" s="10" t="s">
        <v>8269</v>
      </c>
      <c r="O51" s="15" t="s">
        <v>8315</v>
      </c>
      <c r="P51" s="10" t="s">
        <v>8316</v>
      </c>
      <c r="Q51" s="10">
        <v>111</v>
      </c>
      <c r="R51" s="10">
        <v>125.81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0" t="s">
        <v>8218</v>
      </c>
      <c r="G52" s="10" t="s">
        <v>8223</v>
      </c>
      <c r="H52" s="10" t="s">
        <v>8245</v>
      </c>
      <c r="I52" s="10">
        <v>1427342400</v>
      </c>
      <c r="J52" s="10">
        <v>1424927159</v>
      </c>
      <c r="K52" s="10" t="b">
        <v>0</v>
      </c>
      <c r="L52" s="10">
        <v>108</v>
      </c>
      <c r="M52" t="b">
        <v>1</v>
      </c>
      <c r="N52" s="10" t="s">
        <v>8269</v>
      </c>
      <c r="O52" s="15" t="s">
        <v>8315</v>
      </c>
      <c r="P52" s="10" t="s">
        <v>8316</v>
      </c>
      <c r="Q52" s="10">
        <v>110</v>
      </c>
      <c r="R52" s="10">
        <v>50.75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0" t="s">
        <v>8218</v>
      </c>
      <c r="G53" s="10" t="s">
        <v>8223</v>
      </c>
      <c r="H53" s="10" t="s">
        <v>8245</v>
      </c>
      <c r="I53" s="10">
        <v>1425193140</v>
      </c>
      <c r="J53" s="10">
        <v>1422769906</v>
      </c>
      <c r="K53" s="10" t="b">
        <v>0</v>
      </c>
      <c r="L53" s="10">
        <v>20</v>
      </c>
      <c r="M53" t="b">
        <v>1</v>
      </c>
      <c r="N53" s="10" t="s">
        <v>8269</v>
      </c>
      <c r="O53" s="15" t="s">
        <v>8315</v>
      </c>
      <c r="P53" s="10" t="s">
        <v>8316</v>
      </c>
      <c r="Q53" s="10">
        <v>122</v>
      </c>
      <c r="R53" s="10">
        <v>60.9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0" t="s">
        <v>8218</v>
      </c>
      <c r="G54" s="10" t="s">
        <v>8223</v>
      </c>
      <c r="H54" s="10" t="s">
        <v>8245</v>
      </c>
      <c r="I54" s="10">
        <v>1435835824</v>
      </c>
      <c r="J54" s="10">
        <v>1433243824</v>
      </c>
      <c r="K54" s="10" t="b">
        <v>0</v>
      </c>
      <c r="L54" s="10">
        <v>98</v>
      </c>
      <c r="M54" t="b">
        <v>1</v>
      </c>
      <c r="N54" s="10" t="s">
        <v>8269</v>
      </c>
      <c r="O54" s="15" t="s">
        <v>8315</v>
      </c>
      <c r="P54" s="10" t="s">
        <v>8316</v>
      </c>
      <c r="Q54" s="10">
        <v>107</v>
      </c>
      <c r="R54" s="10">
        <v>109.03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0" t="s">
        <v>8218</v>
      </c>
      <c r="G55" s="10" t="s">
        <v>8223</v>
      </c>
      <c r="H55" s="10" t="s">
        <v>8245</v>
      </c>
      <c r="I55" s="10">
        <v>1407360720</v>
      </c>
      <c r="J55" s="10">
        <v>1404769819</v>
      </c>
      <c r="K55" s="10" t="b">
        <v>0</v>
      </c>
      <c r="L55" s="10">
        <v>196</v>
      </c>
      <c r="M55" t="b">
        <v>1</v>
      </c>
      <c r="N55" s="10" t="s">
        <v>8269</v>
      </c>
      <c r="O55" s="15" t="s">
        <v>8315</v>
      </c>
      <c r="P55" s="10" t="s">
        <v>8316</v>
      </c>
      <c r="Q55" s="10">
        <v>101</v>
      </c>
      <c r="R55" s="10">
        <v>25.69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0" t="s">
        <v>8218</v>
      </c>
      <c r="G56" s="10" t="s">
        <v>8223</v>
      </c>
      <c r="H56" s="10" t="s">
        <v>8245</v>
      </c>
      <c r="I56" s="10">
        <v>1436290233</v>
      </c>
      <c r="J56" s="10">
        <v>1433698233</v>
      </c>
      <c r="K56" s="10" t="b">
        <v>0</v>
      </c>
      <c r="L56" s="10">
        <v>39</v>
      </c>
      <c r="M56" t="b">
        <v>1</v>
      </c>
      <c r="N56" s="10" t="s">
        <v>8269</v>
      </c>
      <c r="O56" s="15" t="s">
        <v>8315</v>
      </c>
      <c r="P56" s="10" t="s">
        <v>8316</v>
      </c>
      <c r="Q56" s="10">
        <v>109</v>
      </c>
      <c r="R56" s="10">
        <v>41.92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0" t="s">
        <v>8218</v>
      </c>
      <c r="G57" s="10" t="s">
        <v>8223</v>
      </c>
      <c r="H57" s="10" t="s">
        <v>8245</v>
      </c>
      <c r="I57" s="10">
        <v>1442425412</v>
      </c>
      <c r="J57" s="10">
        <v>1439833412</v>
      </c>
      <c r="K57" s="10" t="b">
        <v>0</v>
      </c>
      <c r="L57" s="10">
        <v>128</v>
      </c>
      <c r="M57" t="b">
        <v>1</v>
      </c>
      <c r="N57" s="10" t="s">
        <v>8269</v>
      </c>
      <c r="O57" s="15" t="s">
        <v>8315</v>
      </c>
      <c r="P57" s="10" t="s">
        <v>8316</v>
      </c>
      <c r="Q57" s="10">
        <v>114</v>
      </c>
      <c r="R57" s="10">
        <v>88.77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0" t="s">
        <v>8218</v>
      </c>
      <c r="G58" s="10" t="s">
        <v>8223</v>
      </c>
      <c r="H58" s="10" t="s">
        <v>8245</v>
      </c>
      <c r="I58" s="10">
        <v>1425872692</v>
      </c>
      <c r="J58" s="10">
        <v>1423284292</v>
      </c>
      <c r="K58" s="10" t="b">
        <v>0</v>
      </c>
      <c r="L58" s="10">
        <v>71</v>
      </c>
      <c r="M58" t="b">
        <v>1</v>
      </c>
      <c r="N58" s="10" t="s">
        <v>8269</v>
      </c>
      <c r="O58" s="15" t="s">
        <v>8315</v>
      </c>
      <c r="P58" s="10" t="s">
        <v>8316</v>
      </c>
      <c r="Q58" s="10">
        <v>114</v>
      </c>
      <c r="R58" s="10">
        <v>80.23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0" t="s">
        <v>8218</v>
      </c>
      <c r="G59" s="10" t="s">
        <v>8223</v>
      </c>
      <c r="H59" s="10" t="s">
        <v>8245</v>
      </c>
      <c r="I59" s="10">
        <v>1471406340</v>
      </c>
      <c r="J59" s="10">
        <v>1470227660</v>
      </c>
      <c r="K59" s="10" t="b">
        <v>0</v>
      </c>
      <c r="L59" s="10">
        <v>47</v>
      </c>
      <c r="M59" t="b">
        <v>1</v>
      </c>
      <c r="N59" s="10" t="s">
        <v>8269</v>
      </c>
      <c r="O59" s="15" t="s">
        <v>8315</v>
      </c>
      <c r="P59" s="10" t="s">
        <v>8316</v>
      </c>
      <c r="Q59" s="10">
        <v>106</v>
      </c>
      <c r="R59" s="10">
        <v>78.94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0" t="s">
        <v>8218</v>
      </c>
      <c r="G60" s="10" t="s">
        <v>8223</v>
      </c>
      <c r="H60" s="10" t="s">
        <v>8245</v>
      </c>
      <c r="I60" s="10">
        <v>1405699451</v>
      </c>
      <c r="J60" s="10">
        <v>1403107451</v>
      </c>
      <c r="K60" s="10" t="b">
        <v>0</v>
      </c>
      <c r="L60" s="10">
        <v>91</v>
      </c>
      <c r="M60" t="b">
        <v>1</v>
      </c>
      <c r="N60" s="10" t="s">
        <v>8269</v>
      </c>
      <c r="O60" s="15" t="s">
        <v>8315</v>
      </c>
      <c r="P60" s="10" t="s">
        <v>8316</v>
      </c>
      <c r="Q60" s="10">
        <v>106</v>
      </c>
      <c r="R60" s="10">
        <v>69.89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0" t="s">
        <v>8218</v>
      </c>
      <c r="G61" s="10" t="s">
        <v>8223</v>
      </c>
      <c r="H61" s="10" t="s">
        <v>8245</v>
      </c>
      <c r="I61" s="10">
        <v>1409500078</v>
      </c>
      <c r="J61" s="10">
        <v>1406908078</v>
      </c>
      <c r="K61" s="10" t="b">
        <v>0</v>
      </c>
      <c r="L61" s="10">
        <v>43</v>
      </c>
      <c r="M61" t="b">
        <v>1</v>
      </c>
      <c r="N61" s="10" t="s">
        <v>8269</v>
      </c>
      <c r="O61" s="15" t="s">
        <v>8315</v>
      </c>
      <c r="P61" s="10" t="s">
        <v>8316</v>
      </c>
      <c r="Q61" s="10">
        <v>100</v>
      </c>
      <c r="R61" s="10">
        <v>74.53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0" t="s">
        <v>8218</v>
      </c>
      <c r="G62" s="10" t="s">
        <v>8223</v>
      </c>
      <c r="H62" s="10" t="s">
        <v>8245</v>
      </c>
      <c r="I62" s="10">
        <v>1480899600</v>
      </c>
      <c r="J62" s="10">
        <v>1479609520</v>
      </c>
      <c r="K62" s="10" t="b">
        <v>0</v>
      </c>
      <c r="L62" s="10">
        <v>17</v>
      </c>
      <c r="M62" t="b">
        <v>1</v>
      </c>
      <c r="N62" s="10" t="s">
        <v>8269</v>
      </c>
      <c r="O62" s="15" t="s">
        <v>8315</v>
      </c>
      <c r="P62" s="10" t="s">
        <v>8316</v>
      </c>
      <c r="Q62" s="10">
        <v>105</v>
      </c>
      <c r="R62" s="10">
        <v>123.94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0" t="s">
        <v>8218</v>
      </c>
      <c r="G63" s="10" t="s">
        <v>8223</v>
      </c>
      <c r="H63" s="10" t="s">
        <v>8245</v>
      </c>
      <c r="I63" s="10">
        <v>1451620800</v>
      </c>
      <c r="J63" s="10">
        <v>1449171508</v>
      </c>
      <c r="K63" s="10" t="b">
        <v>0</v>
      </c>
      <c r="L63" s="10">
        <v>33</v>
      </c>
      <c r="M63" t="b">
        <v>1</v>
      </c>
      <c r="N63" s="10" t="s">
        <v>8269</v>
      </c>
      <c r="O63" s="15" t="s">
        <v>8315</v>
      </c>
      <c r="P63" s="10" t="s">
        <v>8316</v>
      </c>
      <c r="Q63" s="10">
        <v>175</v>
      </c>
      <c r="R63" s="10">
        <v>264.85000000000002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0" t="s">
        <v>8218</v>
      </c>
      <c r="G64" s="10" t="s">
        <v>8223</v>
      </c>
      <c r="H64" s="10" t="s">
        <v>8245</v>
      </c>
      <c r="I64" s="10">
        <v>1411695300</v>
      </c>
      <c r="J64" s="10">
        <v>1409275671</v>
      </c>
      <c r="K64" s="10" t="b">
        <v>0</v>
      </c>
      <c r="L64" s="10">
        <v>87</v>
      </c>
      <c r="M64" t="b">
        <v>1</v>
      </c>
      <c r="N64" s="10" t="s">
        <v>8269</v>
      </c>
      <c r="O64" s="15" t="s">
        <v>8315</v>
      </c>
      <c r="P64" s="10" t="s">
        <v>8316</v>
      </c>
      <c r="Q64" s="10">
        <v>102</v>
      </c>
      <c r="R64" s="10">
        <v>58.62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0" t="s">
        <v>8218</v>
      </c>
      <c r="G65" s="10" t="s">
        <v>8223</v>
      </c>
      <c r="H65" s="10" t="s">
        <v>8245</v>
      </c>
      <c r="I65" s="10">
        <v>1417057200</v>
      </c>
      <c r="J65" s="10">
        <v>1414599886</v>
      </c>
      <c r="K65" s="10" t="b">
        <v>0</v>
      </c>
      <c r="L65" s="10">
        <v>113</v>
      </c>
      <c r="M65" t="b">
        <v>1</v>
      </c>
      <c r="N65" s="10" t="s">
        <v>8269</v>
      </c>
      <c r="O65" s="15" t="s">
        <v>8315</v>
      </c>
      <c r="P65" s="10" t="s">
        <v>8316</v>
      </c>
      <c r="Q65" s="10">
        <v>100</v>
      </c>
      <c r="R65" s="10">
        <v>70.88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0" t="s">
        <v>8218</v>
      </c>
      <c r="G66" s="10" t="s">
        <v>8223</v>
      </c>
      <c r="H66" s="10" t="s">
        <v>8245</v>
      </c>
      <c r="I66" s="10">
        <v>1427076840</v>
      </c>
      <c r="J66" s="10">
        <v>1421960934</v>
      </c>
      <c r="K66" s="10" t="b">
        <v>0</v>
      </c>
      <c r="L66" s="10">
        <v>30</v>
      </c>
      <c r="M66" t="b">
        <v>1</v>
      </c>
      <c r="N66" s="10" t="s">
        <v>8269</v>
      </c>
      <c r="O66" s="15" t="s">
        <v>8315</v>
      </c>
      <c r="P66" s="10" t="s">
        <v>8316</v>
      </c>
      <c r="Q66" s="10">
        <v>114</v>
      </c>
      <c r="R66" s="10">
        <v>113.57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0" t="s">
        <v>8218</v>
      </c>
      <c r="G67" s="10" t="s">
        <v>8223</v>
      </c>
      <c r="H67" s="10" t="s">
        <v>8245</v>
      </c>
      <c r="I67" s="10">
        <v>1413784740</v>
      </c>
      <c r="J67" s="10">
        <v>1412954547</v>
      </c>
      <c r="K67" s="10" t="b">
        <v>0</v>
      </c>
      <c r="L67" s="10">
        <v>16</v>
      </c>
      <c r="M67" t="b">
        <v>1</v>
      </c>
      <c r="N67" s="10" t="s">
        <v>8269</v>
      </c>
      <c r="O67" s="15" t="s">
        <v>8315</v>
      </c>
      <c r="P67" s="10" t="s">
        <v>8316</v>
      </c>
      <c r="Q67" s="10">
        <v>129</v>
      </c>
      <c r="R67" s="10">
        <v>60.69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0" t="s">
        <v>8218</v>
      </c>
      <c r="G68" s="10" t="s">
        <v>8223</v>
      </c>
      <c r="H68" s="10" t="s">
        <v>8245</v>
      </c>
      <c r="I68" s="10">
        <v>1420524000</v>
      </c>
      <c r="J68" s="10">
        <v>1419104823</v>
      </c>
      <c r="K68" s="10" t="b">
        <v>0</v>
      </c>
      <c r="L68" s="10">
        <v>46</v>
      </c>
      <c r="M68" t="b">
        <v>1</v>
      </c>
      <c r="N68" s="10" t="s">
        <v>8269</v>
      </c>
      <c r="O68" s="15" t="s">
        <v>8315</v>
      </c>
      <c r="P68" s="10" t="s">
        <v>8316</v>
      </c>
      <c r="Q68" s="10">
        <v>101</v>
      </c>
      <c r="R68" s="10">
        <v>110.22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0" t="s">
        <v>8218</v>
      </c>
      <c r="G69" s="10" t="s">
        <v>8223</v>
      </c>
      <c r="H69" s="10" t="s">
        <v>8245</v>
      </c>
      <c r="I69" s="10">
        <v>1440381600</v>
      </c>
      <c r="J69" s="10">
        <v>1438639130</v>
      </c>
      <c r="K69" s="10" t="b">
        <v>0</v>
      </c>
      <c r="L69" s="10">
        <v>24</v>
      </c>
      <c r="M69" t="b">
        <v>1</v>
      </c>
      <c r="N69" s="10" t="s">
        <v>8269</v>
      </c>
      <c r="O69" s="15" t="s">
        <v>8315</v>
      </c>
      <c r="P69" s="10" t="s">
        <v>8316</v>
      </c>
      <c r="Q69" s="10">
        <v>109</v>
      </c>
      <c r="R69" s="10">
        <v>136.46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0" t="s">
        <v>8218</v>
      </c>
      <c r="G70" s="10" t="s">
        <v>8223</v>
      </c>
      <c r="H70" s="10" t="s">
        <v>8245</v>
      </c>
      <c r="I70" s="10">
        <v>1415319355</v>
      </c>
      <c r="J70" s="10">
        <v>1411859755</v>
      </c>
      <c r="K70" s="10" t="b">
        <v>1</v>
      </c>
      <c r="L70" s="10">
        <v>213</v>
      </c>
      <c r="M70" t="b">
        <v>1</v>
      </c>
      <c r="N70" s="10" t="s">
        <v>8269</v>
      </c>
      <c r="O70" s="15" t="s">
        <v>8315</v>
      </c>
      <c r="P70" s="10" t="s">
        <v>8316</v>
      </c>
      <c r="Q70" s="10">
        <v>118</v>
      </c>
      <c r="R70" s="10">
        <v>110.35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0" t="s">
        <v>8218</v>
      </c>
      <c r="G71" s="10" t="s">
        <v>8223</v>
      </c>
      <c r="H71" s="10" t="s">
        <v>8245</v>
      </c>
      <c r="I71" s="10">
        <v>1412136000</v>
      </c>
      <c r="J71" s="10">
        <v>1410278284</v>
      </c>
      <c r="K71" s="10" t="b">
        <v>1</v>
      </c>
      <c r="L71" s="10">
        <v>57</v>
      </c>
      <c r="M71" t="b">
        <v>1</v>
      </c>
      <c r="N71" s="10" t="s">
        <v>8269</v>
      </c>
      <c r="O71" s="15" t="s">
        <v>8315</v>
      </c>
      <c r="P71" s="10" t="s">
        <v>8316</v>
      </c>
      <c r="Q71" s="10">
        <v>131</v>
      </c>
      <c r="R71" s="10">
        <v>41.42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0" t="s">
        <v>8218</v>
      </c>
      <c r="G72" s="10" t="s">
        <v>8223</v>
      </c>
      <c r="H72" s="10" t="s">
        <v>8245</v>
      </c>
      <c r="I72" s="10">
        <v>1354845600</v>
      </c>
      <c r="J72" s="10">
        <v>1352766300</v>
      </c>
      <c r="K72" s="10" t="b">
        <v>1</v>
      </c>
      <c r="L72" s="10">
        <v>25</v>
      </c>
      <c r="M72" t="b">
        <v>1</v>
      </c>
      <c r="N72" s="10" t="s">
        <v>8269</v>
      </c>
      <c r="O72" s="15" t="s">
        <v>8315</v>
      </c>
      <c r="P72" s="10" t="s">
        <v>8316</v>
      </c>
      <c r="Q72" s="10">
        <v>104</v>
      </c>
      <c r="R72" s="10">
        <v>52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0" t="s">
        <v>8218</v>
      </c>
      <c r="G73" s="10" t="s">
        <v>8223</v>
      </c>
      <c r="H73" s="10" t="s">
        <v>8245</v>
      </c>
      <c r="I73" s="10">
        <v>1295928000</v>
      </c>
      <c r="J73" s="10">
        <v>1288160403</v>
      </c>
      <c r="K73" s="10" t="b">
        <v>1</v>
      </c>
      <c r="L73" s="10">
        <v>104</v>
      </c>
      <c r="M73" t="b">
        <v>1</v>
      </c>
      <c r="N73" s="10" t="s">
        <v>8269</v>
      </c>
      <c r="O73" s="15" t="s">
        <v>8315</v>
      </c>
      <c r="P73" s="10" t="s">
        <v>8316</v>
      </c>
      <c r="Q73" s="10">
        <v>101</v>
      </c>
      <c r="R73" s="10">
        <v>33.99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0" t="s">
        <v>8218</v>
      </c>
      <c r="G74" s="10" t="s">
        <v>8223</v>
      </c>
      <c r="H74" s="10" t="s">
        <v>8245</v>
      </c>
      <c r="I74" s="10">
        <v>1410379774</v>
      </c>
      <c r="J74" s="10">
        <v>1407787774</v>
      </c>
      <c r="K74" s="10" t="b">
        <v>1</v>
      </c>
      <c r="L74" s="10">
        <v>34</v>
      </c>
      <c r="M74" t="b">
        <v>1</v>
      </c>
      <c r="N74" s="10" t="s">
        <v>8269</v>
      </c>
      <c r="O74" s="15" t="s">
        <v>8315</v>
      </c>
      <c r="P74" s="10" t="s">
        <v>8316</v>
      </c>
      <c r="Q74" s="10">
        <v>100</v>
      </c>
      <c r="R74" s="10">
        <v>103.35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0" t="s">
        <v>8218</v>
      </c>
      <c r="G75" s="10" t="s">
        <v>8223</v>
      </c>
      <c r="H75" s="10" t="s">
        <v>8245</v>
      </c>
      <c r="I75" s="10">
        <v>1304225940</v>
      </c>
      <c r="J75" s="10">
        <v>1301542937</v>
      </c>
      <c r="K75" s="10" t="b">
        <v>1</v>
      </c>
      <c r="L75" s="10">
        <v>241</v>
      </c>
      <c r="M75" t="b">
        <v>1</v>
      </c>
      <c r="N75" s="10" t="s">
        <v>8269</v>
      </c>
      <c r="O75" s="15" t="s">
        <v>8315</v>
      </c>
      <c r="P75" s="10" t="s">
        <v>8316</v>
      </c>
      <c r="Q75" s="10">
        <v>336</v>
      </c>
      <c r="R75" s="10">
        <v>41.77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0" t="s">
        <v>8218</v>
      </c>
      <c r="G76" s="10" t="s">
        <v>8223</v>
      </c>
      <c r="H76" s="10" t="s">
        <v>8245</v>
      </c>
      <c r="I76" s="10">
        <v>1333310458</v>
      </c>
      <c r="J76" s="10">
        <v>1330722058</v>
      </c>
      <c r="K76" s="10" t="b">
        <v>1</v>
      </c>
      <c r="L76" s="10">
        <v>123</v>
      </c>
      <c r="M76" t="b">
        <v>1</v>
      </c>
      <c r="N76" s="10" t="s">
        <v>8269</v>
      </c>
      <c r="O76" s="15" t="s">
        <v>8315</v>
      </c>
      <c r="P76" s="10" t="s">
        <v>8316</v>
      </c>
      <c r="Q76" s="10">
        <v>113</v>
      </c>
      <c r="R76" s="10">
        <v>64.27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0" t="s">
        <v>8218</v>
      </c>
      <c r="G77" s="10" t="s">
        <v>8223</v>
      </c>
      <c r="H77" s="10" t="s">
        <v>8245</v>
      </c>
      <c r="I77" s="10">
        <v>1338591144</v>
      </c>
      <c r="J77" s="10">
        <v>1335567144</v>
      </c>
      <c r="K77" s="10" t="b">
        <v>1</v>
      </c>
      <c r="L77" s="10">
        <v>89</v>
      </c>
      <c r="M77" t="b">
        <v>1</v>
      </c>
      <c r="N77" s="10" t="s">
        <v>8269</v>
      </c>
      <c r="O77" s="15" t="s">
        <v>8315</v>
      </c>
      <c r="P77" s="10" t="s">
        <v>8316</v>
      </c>
      <c r="Q77" s="10">
        <v>102</v>
      </c>
      <c r="R77" s="10">
        <v>62.92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0" t="s">
        <v>8218</v>
      </c>
      <c r="G78" s="10" t="s">
        <v>8223</v>
      </c>
      <c r="H78" s="10" t="s">
        <v>8245</v>
      </c>
      <c r="I78" s="10">
        <v>1405746000</v>
      </c>
      <c r="J78" s="10">
        <v>1404932105</v>
      </c>
      <c r="K78" s="10" t="b">
        <v>1</v>
      </c>
      <c r="L78" s="10">
        <v>41</v>
      </c>
      <c r="M78" t="b">
        <v>1</v>
      </c>
      <c r="N78" s="10" t="s">
        <v>8269</v>
      </c>
      <c r="O78" s="15" t="s">
        <v>8315</v>
      </c>
      <c r="P78" s="10" t="s">
        <v>8316</v>
      </c>
      <c r="Q78" s="10">
        <v>101</v>
      </c>
      <c r="R78" s="10">
        <v>98.54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0" t="s">
        <v>8218</v>
      </c>
      <c r="G79" s="10" t="s">
        <v>8223</v>
      </c>
      <c r="H79" s="10" t="s">
        <v>8245</v>
      </c>
      <c r="I79" s="10">
        <v>1374523752</v>
      </c>
      <c r="J79" s="10">
        <v>1371931752</v>
      </c>
      <c r="K79" s="10" t="b">
        <v>1</v>
      </c>
      <c r="L79" s="10">
        <v>69</v>
      </c>
      <c r="M79" t="b">
        <v>1</v>
      </c>
      <c r="N79" s="10" t="s">
        <v>8269</v>
      </c>
      <c r="O79" s="15" t="s">
        <v>8315</v>
      </c>
      <c r="P79" s="10" t="s">
        <v>8316</v>
      </c>
      <c r="Q79" s="10">
        <v>114</v>
      </c>
      <c r="R79" s="10">
        <v>82.61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0" t="s">
        <v>8218</v>
      </c>
      <c r="G80" s="10" t="s">
        <v>8223</v>
      </c>
      <c r="H80" s="10" t="s">
        <v>8245</v>
      </c>
      <c r="I80" s="10">
        <v>1326927600</v>
      </c>
      <c r="J80" s="10">
        <v>1323221761</v>
      </c>
      <c r="K80" s="10" t="b">
        <v>1</v>
      </c>
      <c r="L80" s="10">
        <v>52</v>
      </c>
      <c r="M80" t="b">
        <v>1</v>
      </c>
      <c r="N80" s="10" t="s">
        <v>8269</v>
      </c>
      <c r="O80" s="15" t="s">
        <v>8315</v>
      </c>
      <c r="P80" s="10" t="s">
        <v>8316</v>
      </c>
      <c r="Q80" s="10">
        <v>133</v>
      </c>
      <c r="R80" s="10">
        <v>38.5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0" t="s">
        <v>8218</v>
      </c>
      <c r="G81" s="10" t="s">
        <v>8223</v>
      </c>
      <c r="H81" s="10" t="s">
        <v>8245</v>
      </c>
      <c r="I81" s="10">
        <v>1407905940</v>
      </c>
      <c r="J81" s="10">
        <v>1405923687</v>
      </c>
      <c r="K81" s="10" t="b">
        <v>1</v>
      </c>
      <c r="L81" s="10">
        <v>57</v>
      </c>
      <c r="M81" t="b">
        <v>1</v>
      </c>
      <c r="N81" s="10" t="s">
        <v>8269</v>
      </c>
      <c r="O81" s="15" t="s">
        <v>8315</v>
      </c>
      <c r="P81" s="10" t="s">
        <v>8316</v>
      </c>
      <c r="Q81" s="10">
        <v>102</v>
      </c>
      <c r="R81" s="10">
        <v>80.16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0" t="s">
        <v>8218</v>
      </c>
      <c r="G82" s="10" t="s">
        <v>8223</v>
      </c>
      <c r="H82" s="10" t="s">
        <v>8245</v>
      </c>
      <c r="I82" s="10">
        <v>1404698400</v>
      </c>
      <c r="J82" s="10">
        <v>1402331262</v>
      </c>
      <c r="K82" s="10" t="b">
        <v>1</v>
      </c>
      <c r="L82" s="10">
        <v>63</v>
      </c>
      <c r="M82" t="b">
        <v>1</v>
      </c>
      <c r="N82" s="10" t="s">
        <v>8269</v>
      </c>
      <c r="O82" s="15" t="s">
        <v>8315</v>
      </c>
      <c r="P82" s="10" t="s">
        <v>8316</v>
      </c>
      <c r="Q82" s="10">
        <v>127</v>
      </c>
      <c r="R82" s="10">
        <v>80.73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0" t="s">
        <v>8218</v>
      </c>
      <c r="G83" s="10" t="s">
        <v>8223</v>
      </c>
      <c r="H83" s="10" t="s">
        <v>8245</v>
      </c>
      <c r="I83" s="10">
        <v>1402855525</v>
      </c>
      <c r="J83" s="10">
        <v>1400263525</v>
      </c>
      <c r="K83" s="10" t="b">
        <v>1</v>
      </c>
      <c r="L83" s="10">
        <v>72</v>
      </c>
      <c r="M83" t="b">
        <v>1</v>
      </c>
      <c r="N83" s="10" t="s">
        <v>8269</v>
      </c>
      <c r="O83" s="15" t="s">
        <v>8315</v>
      </c>
      <c r="P83" s="10" t="s">
        <v>8316</v>
      </c>
      <c r="Q83" s="10">
        <v>111</v>
      </c>
      <c r="R83" s="10">
        <v>200.69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0" t="s">
        <v>8218</v>
      </c>
      <c r="G84" s="10" t="s">
        <v>8223</v>
      </c>
      <c r="H84" s="10" t="s">
        <v>8245</v>
      </c>
      <c r="I84" s="10">
        <v>1402341615</v>
      </c>
      <c r="J84" s="10">
        <v>1399490415</v>
      </c>
      <c r="K84" s="10" t="b">
        <v>1</v>
      </c>
      <c r="L84" s="10">
        <v>71</v>
      </c>
      <c r="M84" t="b">
        <v>1</v>
      </c>
      <c r="N84" s="10" t="s">
        <v>8269</v>
      </c>
      <c r="O84" s="15" t="s">
        <v>8315</v>
      </c>
      <c r="P84" s="10" t="s">
        <v>8316</v>
      </c>
      <c r="Q84" s="10">
        <v>107</v>
      </c>
      <c r="R84" s="10">
        <v>37.590000000000003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0" t="s">
        <v>8218</v>
      </c>
      <c r="G85" s="10" t="s">
        <v>8223</v>
      </c>
      <c r="H85" s="10" t="s">
        <v>8245</v>
      </c>
      <c r="I85" s="10">
        <v>1304395140</v>
      </c>
      <c r="J85" s="10">
        <v>1302493760</v>
      </c>
      <c r="K85" s="10" t="b">
        <v>1</v>
      </c>
      <c r="L85" s="10">
        <v>21</v>
      </c>
      <c r="M85" t="b">
        <v>1</v>
      </c>
      <c r="N85" s="10" t="s">
        <v>8269</v>
      </c>
      <c r="O85" s="15" t="s">
        <v>8315</v>
      </c>
      <c r="P85" s="10" t="s">
        <v>8316</v>
      </c>
      <c r="Q85" s="10">
        <v>163</v>
      </c>
      <c r="R85" s="10">
        <v>58.1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0" t="s">
        <v>8218</v>
      </c>
      <c r="G86" s="10" t="s">
        <v>8223</v>
      </c>
      <c r="H86" s="10" t="s">
        <v>8245</v>
      </c>
      <c r="I86" s="10">
        <v>1416988740</v>
      </c>
      <c r="J86" s="10">
        <v>1414514153</v>
      </c>
      <c r="K86" s="10" t="b">
        <v>1</v>
      </c>
      <c r="L86" s="10">
        <v>930</v>
      </c>
      <c r="M86" t="b">
        <v>1</v>
      </c>
      <c r="N86" s="10" t="s">
        <v>8269</v>
      </c>
      <c r="O86" s="15" t="s">
        <v>8315</v>
      </c>
      <c r="P86" s="10" t="s">
        <v>8316</v>
      </c>
      <c r="Q86" s="10">
        <v>160</v>
      </c>
      <c r="R86" s="10">
        <v>60.3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0" t="s">
        <v>8218</v>
      </c>
      <c r="G87" s="10" t="s">
        <v>8223</v>
      </c>
      <c r="H87" s="10" t="s">
        <v>8245</v>
      </c>
      <c r="I87" s="10">
        <v>1406952781</v>
      </c>
      <c r="J87" s="10">
        <v>1405743181</v>
      </c>
      <c r="K87" s="10" t="b">
        <v>1</v>
      </c>
      <c r="L87" s="10">
        <v>55</v>
      </c>
      <c r="M87" t="b">
        <v>1</v>
      </c>
      <c r="N87" s="10" t="s">
        <v>8269</v>
      </c>
      <c r="O87" s="15" t="s">
        <v>8315</v>
      </c>
      <c r="P87" s="10" t="s">
        <v>8316</v>
      </c>
      <c r="Q87" s="10">
        <v>116</v>
      </c>
      <c r="R87" s="10">
        <v>63.36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0" t="s">
        <v>8218</v>
      </c>
      <c r="G88" s="10" t="s">
        <v>8223</v>
      </c>
      <c r="H88" s="10" t="s">
        <v>8245</v>
      </c>
      <c r="I88" s="10">
        <v>1402696800</v>
      </c>
      <c r="J88" s="10">
        <v>1399948353</v>
      </c>
      <c r="K88" s="10" t="b">
        <v>1</v>
      </c>
      <c r="L88" s="10">
        <v>61</v>
      </c>
      <c r="M88" t="b">
        <v>1</v>
      </c>
      <c r="N88" s="10" t="s">
        <v>8269</v>
      </c>
      <c r="O88" s="15" t="s">
        <v>8315</v>
      </c>
      <c r="P88" s="10" t="s">
        <v>8316</v>
      </c>
      <c r="Q88" s="10">
        <v>124</v>
      </c>
      <c r="R88" s="10">
        <v>50.9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0" t="s">
        <v>8218</v>
      </c>
      <c r="G89" s="10" t="s">
        <v>8223</v>
      </c>
      <c r="H89" s="10" t="s">
        <v>8245</v>
      </c>
      <c r="I89" s="10">
        <v>1386910740</v>
      </c>
      <c r="J89" s="10">
        <v>1384364561</v>
      </c>
      <c r="K89" s="10" t="b">
        <v>1</v>
      </c>
      <c r="L89" s="10">
        <v>82</v>
      </c>
      <c r="M89" t="b">
        <v>1</v>
      </c>
      <c r="N89" s="10" t="s">
        <v>8269</v>
      </c>
      <c r="O89" s="15" t="s">
        <v>8315</v>
      </c>
      <c r="P89" s="10" t="s">
        <v>8316</v>
      </c>
      <c r="Q89" s="10">
        <v>103</v>
      </c>
      <c r="R89" s="10">
        <v>100.5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0" t="s">
        <v>8218</v>
      </c>
      <c r="G90" s="10" t="s">
        <v>8223</v>
      </c>
      <c r="H90" s="10" t="s">
        <v>8245</v>
      </c>
      <c r="I90" s="10">
        <v>1404273600</v>
      </c>
      <c r="J90" s="10">
        <v>1401414944</v>
      </c>
      <c r="K90" s="10" t="b">
        <v>1</v>
      </c>
      <c r="L90" s="10">
        <v>71</v>
      </c>
      <c r="M90" t="b">
        <v>1</v>
      </c>
      <c r="N90" s="10" t="s">
        <v>8269</v>
      </c>
      <c r="O90" s="15" t="s">
        <v>8315</v>
      </c>
      <c r="P90" s="10" t="s">
        <v>8316</v>
      </c>
      <c r="Q90" s="10">
        <v>112</v>
      </c>
      <c r="R90" s="10">
        <v>31.62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0" t="s">
        <v>8218</v>
      </c>
      <c r="G91" s="10" t="s">
        <v>8223</v>
      </c>
      <c r="H91" s="10" t="s">
        <v>8245</v>
      </c>
      <c r="I91" s="10">
        <v>1329240668</v>
      </c>
      <c r="J91" s="10">
        <v>1326648668</v>
      </c>
      <c r="K91" s="10" t="b">
        <v>1</v>
      </c>
      <c r="L91" s="10">
        <v>29</v>
      </c>
      <c r="M91" t="b">
        <v>1</v>
      </c>
      <c r="N91" s="10" t="s">
        <v>8269</v>
      </c>
      <c r="O91" s="15" t="s">
        <v>8315</v>
      </c>
      <c r="P91" s="10" t="s">
        <v>8316</v>
      </c>
      <c r="Q91" s="10">
        <v>115</v>
      </c>
      <c r="R91" s="10">
        <v>79.31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0" t="s">
        <v>8218</v>
      </c>
      <c r="G92" s="10" t="s">
        <v>8223</v>
      </c>
      <c r="H92" s="10" t="s">
        <v>8245</v>
      </c>
      <c r="I92" s="10">
        <v>1411765492</v>
      </c>
      <c r="J92" s="10">
        <v>1409173492</v>
      </c>
      <c r="K92" s="10" t="b">
        <v>1</v>
      </c>
      <c r="L92" s="10">
        <v>74</v>
      </c>
      <c r="M92" t="b">
        <v>1</v>
      </c>
      <c r="N92" s="10" t="s">
        <v>8269</v>
      </c>
      <c r="O92" s="15" t="s">
        <v>8315</v>
      </c>
      <c r="P92" s="10" t="s">
        <v>8316</v>
      </c>
      <c r="Q92" s="10">
        <v>103</v>
      </c>
      <c r="R92" s="10">
        <v>139.19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0" t="s">
        <v>8218</v>
      </c>
      <c r="G93" s="10" t="s">
        <v>8223</v>
      </c>
      <c r="H93" s="10" t="s">
        <v>8245</v>
      </c>
      <c r="I93" s="10">
        <v>1408999508</v>
      </c>
      <c r="J93" s="10">
        <v>1407789908</v>
      </c>
      <c r="K93" s="10" t="b">
        <v>1</v>
      </c>
      <c r="L93" s="10">
        <v>23</v>
      </c>
      <c r="M93" t="b">
        <v>1</v>
      </c>
      <c r="N93" s="10" t="s">
        <v>8269</v>
      </c>
      <c r="O93" s="15" t="s">
        <v>8315</v>
      </c>
      <c r="P93" s="10" t="s">
        <v>8316</v>
      </c>
      <c r="Q93" s="10">
        <v>101</v>
      </c>
      <c r="R93" s="10">
        <v>131.91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0" t="s">
        <v>8218</v>
      </c>
      <c r="G94" s="10" t="s">
        <v>8223</v>
      </c>
      <c r="H94" s="10" t="s">
        <v>8245</v>
      </c>
      <c r="I94" s="10">
        <v>1297977427</v>
      </c>
      <c r="J94" s="10">
        <v>1292793427</v>
      </c>
      <c r="K94" s="10" t="b">
        <v>1</v>
      </c>
      <c r="L94" s="10">
        <v>60</v>
      </c>
      <c r="M94" t="b">
        <v>1</v>
      </c>
      <c r="N94" s="10" t="s">
        <v>8269</v>
      </c>
      <c r="O94" s="15" t="s">
        <v>8315</v>
      </c>
      <c r="P94" s="10" t="s">
        <v>8316</v>
      </c>
      <c r="Q94" s="10">
        <v>110</v>
      </c>
      <c r="R94" s="10">
        <v>91.3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0" t="s">
        <v>8218</v>
      </c>
      <c r="G95" s="10" t="s">
        <v>8223</v>
      </c>
      <c r="H95" s="10" t="s">
        <v>8245</v>
      </c>
      <c r="I95" s="10">
        <v>1376838000</v>
      </c>
      <c r="J95" s="10">
        <v>1374531631</v>
      </c>
      <c r="K95" s="10" t="b">
        <v>1</v>
      </c>
      <c r="L95" s="10">
        <v>55</v>
      </c>
      <c r="M95" t="b">
        <v>1</v>
      </c>
      <c r="N95" s="10" t="s">
        <v>8269</v>
      </c>
      <c r="O95" s="15" t="s">
        <v>8315</v>
      </c>
      <c r="P95" s="10" t="s">
        <v>8316</v>
      </c>
      <c r="Q95" s="10">
        <v>115</v>
      </c>
      <c r="R95" s="10">
        <v>39.67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0" t="s">
        <v>8218</v>
      </c>
      <c r="G96" s="10" t="s">
        <v>8223</v>
      </c>
      <c r="H96" s="10" t="s">
        <v>8245</v>
      </c>
      <c r="I96" s="10">
        <v>1403366409</v>
      </c>
      <c r="J96" s="10">
        <v>1400774409</v>
      </c>
      <c r="K96" s="10" t="b">
        <v>1</v>
      </c>
      <c r="L96" s="10">
        <v>51</v>
      </c>
      <c r="M96" t="b">
        <v>1</v>
      </c>
      <c r="N96" s="10" t="s">
        <v>8269</v>
      </c>
      <c r="O96" s="15" t="s">
        <v>8315</v>
      </c>
      <c r="P96" s="10" t="s">
        <v>8316</v>
      </c>
      <c r="Q96" s="10">
        <v>117</v>
      </c>
      <c r="R96" s="10">
        <v>57.55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0" t="s">
        <v>8218</v>
      </c>
      <c r="G97" s="10" t="s">
        <v>8223</v>
      </c>
      <c r="H97" s="10" t="s">
        <v>8245</v>
      </c>
      <c r="I97" s="10">
        <v>1367859071</v>
      </c>
      <c r="J97" s="10">
        <v>1365699071</v>
      </c>
      <c r="K97" s="10" t="b">
        <v>1</v>
      </c>
      <c r="L97" s="10">
        <v>62</v>
      </c>
      <c r="M97" t="b">
        <v>1</v>
      </c>
      <c r="N97" s="10" t="s">
        <v>8269</v>
      </c>
      <c r="O97" s="15" t="s">
        <v>8315</v>
      </c>
      <c r="P97" s="10" t="s">
        <v>8316</v>
      </c>
      <c r="Q97" s="10">
        <v>114</v>
      </c>
      <c r="R97" s="10">
        <v>77.34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0" t="s">
        <v>8218</v>
      </c>
      <c r="G98" s="10" t="s">
        <v>8223</v>
      </c>
      <c r="H98" s="10" t="s">
        <v>8245</v>
      </c>
      <c r="I98" s="10">
        <v>1328029200</v>
      </c>
      <c r="J98" s="10">
        <v>1323211621</v>
      </c>
      <c r="K98" s="10" t="b">
        <v>1</v>
      </c>
      <c r="L98" s="10">
        <v>151</v>
      </c>
      <c r="M98" t="b">
        <v>1</v>
      </c>
      <c r="N98" s="10" t="s">
        <v>8269</v>
      </c>
      <c r="O98" s="15" t="s">
        <v>8315</v>
      </c>
      <c r="P98" s="10" t="s">
        <v>8316</v>
      </c>
      <c r="Q98" s="10">
        <v>101</v>
      </c>
      <c r="R98" s="10">
        <v>46.77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0" t="s">
        <v>8218</v>
      </c>
      <c r="G99" s="10" t="s">
        <v>8223</v>
      </c>
      <c r="H99" s="10" t="s">
        <v>8245</v>
      </c>
      <c r="I99" s="10">
        <v>1377284669</v>
      </c>
      <c r="J99" s="10">
        <v>1375729469</v>
      </c>
      <c r="K99" s="10" t="b">
        <v>1</v>
      </c>
      <c r="L99" s="10">
        <v>68</v>
      </c>
      <c r="M99" t="b">
        <v>1</v>
      </c>
      <c r="N99" s="10" t="s">
        <v>8269</v>
      </c>
      <c r="O99" s="15" t="s">
        <v>8315</v>
      </c>
      <c r="P99" s="10" t="s">
        <v>8316</v>
      </c>
      <c r="Q99" s="10">
        <v>109</v>
      </c>
      <c r="R99" s="10">
        <v>40.07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0" t="s">
        <v>8218</v>
      </c>
      <c r="G100" s="10" t="s">
        <v>8223</v>
      </c>
      <c r="H100" s="10" t="s">
        <v>8245</v>
      </c>
      <c r="I100" s="10">
        <v>1404258631</v>
      </c>
      <c r="J100" s="10">
        <v>1401666631</v>
      </c>
      <c r="K100" s="10" t="b">
        <v>1</v>
      </c>
      <c r="L100" s="10">
        <v>46</v>
      </c>
      <c r="M100" t="b">
        <v>1</v>
      </c>
      <c r="N100" s="10" t="s">
        <v>8269</v>
      </c>
      <c r="O100" s="15" t="s">
        <v>8315</v>
      </c>
      <c r="P100" s="10" t="s">
        <v>8316</v>
      </c>
      <c r="Q100" s="10">
        <v>107</v>
      </c>
      <c r="R100" s="10">
        <v>100.22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0" t="s">
        <v>8218</v>
      </c>
      <c r="G101" s="10" t="s">
        <v>8223</v>
      </c>
      <c r="H101" s="10" t="s">
        <v>8245</v>
      </c>
      <c r="I101" s="10">
        <v>1407167973</v>
      </c>
      <c r="J101" s="10">
        <v>1405439973</v>
      </c>
      <c r="K101" s="10" t="b">
        <v>1</v>
      </c>
      <c r="L101" s="10">
        <v>244</v>
      </c>
      <c r="M101" t="b">
        <v>1</v>
      </c>
      <c r="N101" s="10" t="s">
        <v>8269</v>
      </c>
      <c r="O101" s="15" t="s">
        <v>8315</v>
      </c>
      <c r="P101" s="10" t="s">
        <v>8316</v>
      </c>
      <c r="Q101" s="10">
        <v>116</v>
      </c>
      <c r="R101" s="10">
        <v>71.489999999999995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0" t="s">
        <v>8218</v>
      </c>
      <c r="G102" s="10" t="s">
        <v>8223</v>
      </c>
      <c r="H102" s="10" t="s">
        <v>8245</v>
      </c>
      <c r="I102" s="10">
        <v>1406557877</v>
      </c>
      <c r="J102" s="10">
        <v>1404743477</v>
      </c>
      <c r="K102" s="10" t="b">
        <v>1</v>
      </c>
      <c r="L102" s="10">
        <v>82</v>
      </c>
      <c r="M102" t="b">
        <v>1</v>
      </c>
      <c r="N102" s="10" t="s">
        <v>8269</v>
      </c>
      <c r="O102" s="15" t="s">
        <v>8315</v>
      </c>
      <c r="P102" s="10" t="s">
        <v>8316</v>
      </c>
      <c r="Q102" s="10">
        <v>104</v>
      </c>
      <c r="R102" s="10">
        <v>63.11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0" t="s">
        <v>8218</v>
      </c>
      <c r="G103" s="10" t="s">
        <v>8223</v>
      </c>
      <c r="H103" s="10" t="s">
        <v>8245</v>
      </c>
      <c r="I103" s="10">
        <v>1403305200</v>
      </c>
      <c r="J103" s="10">
        <v>1400512658</v>
      </c>
      <c r="K103" s="10" t="b">
        <v>1</v>
      </c>
      <c r="L103" s="10">
        <v>226</v>
      </c>
      <c r="M103" t="b">
        <v>1</v>
      </c>
      <c r="N103" s="10" t="s">
        <v>8269</v>
      </c>
      <c r="O103" s="15" t="s">
        <v>8315</v>
      </c>
      <c r="P103" s="10" t="s">
        <v>8316</v>
      </c>
      <c r="Q103" s="10">
        <v>119</v>
      </c>
      <c r="R103" s="10">
        <v>50.16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0" t="s">
        <v>8218</v>
      </c>
      <c r="G104" s="10" t="s">
        <v>8223</v>
      </c>
      <c r="H104" s="10" t="s">
        <v>8245</v>
      </c>
      <c r="I104" s="10">
        <v>1338523140</v>
      </c>
      <c r="J104" s="10">
        <v>1334442519</v>
      </c>
      <c r="K104" s="10" t="b">
        <v>1</v>
      </c>
      <c r="L104" s="10">
        <v>60</v>
      </c>
      <c r="M104" t="b">
        <v>1</v>
      </c>
      <c r="N104" s="10" t="s">
        <v>8269</v>
      </c>
      <c r="O104" s="15" t="s">
        <v>8315</v>
      </c>
      <c r="P104" s="10" t="s">
        <v>8316</v>
      </c>
      <c r="Q104" s="10">
        <v>126</v>
      </c>
      <c r="R104" s="10">
        <v>62.88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0" t="s">
        <v>8218</v>
      </c>
      <c r="G105" s="10" t="s">
        <v>8223</v>
      </c>
      <c r="H105" s="10" t="s">
        <v>8245</v>
      </c>
      <c r="I105" s="10">
        <v>1408068000</v>
      </c>
      <c r="J105" s="10">
        <v>1405346680</v>
      </c>
      <c r="K105" s="10" t="b">
        <v>1</v>
      </c>
      <c r="L105" s="10">
        <v>322</v>
      </c>
      <c r="M105" t="b">
        <v>1</v>
      </c>
      <c r="N105" s="10" t="s">
        <v>8269</v>
      </c>
      <c r="O105" s="15" t="s">
        <v>8315</v>
      </c>
      <c r="P105" s="10" t="s">
        <v>8316</v>
      </c>
      <c r="Q105" s="10">
        <v>120</v>
      </c>
      <c r="R105" s="10">
        <v>85.53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0" t="s">
        <v>8218</v>
      </c>
      <c r="G106" s="10" t="s">
        <v>8223</v>
      </c>
      <c r="H106" s="10" t="s">
        <v>8245</v>
      </c>
      <c r="I106" s="10">
        <v>1407524751</v>
      </c>
      <c r="J106" s="10">
        <v>1404932751</v>
      </c>
      <c r="K106" s="10" t="b">
        <v>1</v>
      </c>
      <c r="L106" s="10">
        <v>94</v>
      </c>
      <c r="M106" t="b">
        <v>1</v>
      </c>
      <c r="N106" s="10" t="s">
        <v>8269</v>
      </c>
      <c r="O106" s="15" t="s">
        <v>8315</v>
      </c>
      <c r="P106" s="10" t="s">
        <v>8316</v>
      </c>
      <c r="Q106" s="10">
        <v>126</v>
      </c>
      <c r="R106" s="10">
        <v>53.72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0" t="s">
        <v>8218</v>
      </c>
      <c r="G107" s="10" t="s">
        <v>8223</v>
      </c>
      <c r="H107" s="10" t="s">
        <v>8245</v>
      </c>
      <c r="I107" s="10">
        <v>1441857540</v>
      </c>
      <c r="J107" s="10">
        <v>1438617471</v>
      </c>
      <c r="K107" s="10" t="b">
        <v>1</v>
      </c>
      <c r="L107" s="10">
        <v>134</v>
      </c>
      <c r="M107" t="b">
        <v>1</v>
      </c>
      <c r="N107" s="10" t="s">
        <v>8269</v>
      </c>
      <c r="O107" s="15" t="s">
        <v>8315</v>
      </c>
      <c r="P107" s="10" t="s">
        <v>8316</v>
      </c>
      <c r="Q107" s="10">
        <v>100</v>
      </c>
      <c r="R107" s="10">
        <v>262.11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0" t="s">
        <v>8218</v>
      </c>
      <c r="G108" s="10" t="s">
        <v>8223</v>
      </c>
      <c r="H108" s="10" t="s">
        <v>8245</v>
      </c>
      <c r="I108" s="10">
        <v>1478264784</v>
      </c>
      <c r="J108" s="10">
        <v>1475672784</v>
      </c>
      <c r="K108" s="10" t="b">
        <v>1</v>
      </c>
      <c r="L108" s="10">
        <v>104</v>
      </c>
      <c r="M108" t="b">
        <v>1</v>
      </c>
      <c r="N108" s="10" t="s">
        <v>8269</v>
      </c>
      <c r="O108" s="15" t="s">
        <v>8315</v>
      </c>
      <c r="P108" s="10" t="s">
        <v>8316</v>
      </c>
      <c r="Q108" s="10">
        <v>116</v>
      </c>
      <c r="R108" s="10">
        <v>50.2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0" t="s">
        <v>8218</v>
      </c>
      <c r="G109" s="10" t="s">
        <v>8223</v>
      </c>
      <c r="H109" s="10" t="s">
        <v>8245</v>
      </c>
      <c r="I109" s="10">
        <v>1427063747</v>
      </c>
      <c r="J109" s="10">
        <v>1424043347</v>
      </c>
      <c r="K109" s="10" t="b">
        <v>1</v>
      </c>
      <c r="L109" s="10">
        <v>119</v>
      </c>
      <c r="M109" t="b">
        <v>1</v>
      </c>
      <c r="N109" s="10" t="s">
        <v>8269</v>
      </c>
      <c r="O109" s="15" t="s">
        <v>8315</v>
      </c>
      <c r="P109" s="10" t="s">
        <v>8316</v>
      </c>
      <c r="Q109" s="10">
        <v>100</v>
      </c>
      <c r="R109" s="10">
        <v>168.25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0" t="s">
        <v>8218</v>
      </c>
      <c r="G110" s="10" t="s">
        <v>8223</v>
      </c>
      <c r="H110" s="10" t="s">
        <v>8245</v>
      </c>
      <c r="I110" s="10">
        <v>1489352400</v>
      </c>
      <c r="J110" s="10">
        <v>1486411204</v>
      </c>
      <c r="K110" s="10" t="b">
        <v>1</v>
      </c>
      <c r="L110" s="10">
        <v>59</v>
      </c>
      <c r="M110" t="b">
        <v>1</v>
      </c>
      <c r="N110" s="10" t="s">
        <v>8269</v>
      </c>
      <c r="O110" s="15" t="s">
        <v>8315</v>
      </c>
      <c r="P110" s="10" t="s">
        <v>8316</v>
      </c>
      <c r="Q110" s="10">
        <v>101</v>
      </c>
      <c r="R110" s="10">
        <v>256.37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0" t="s">
        <v>8218</v>
      </c>
      <c r="G111" s="10" t="s">
        <v>8223</v>
      </c>
      <c r="H111" s="10" t="s">
        <v>8245</v>
      </c>
      <c r="I111" s="10">
        <v>1445722140</v>
      </c>
      <c r="J111" s="10">
        <v>1443016697</v>
      </c>
      <c r="K111" s="10" t="b">
        <v>1</v>
      </c>
      <c r="L111" s="10">
        <v>84</v>
      </c>
      <c r="M111" t="b">
        <v>1</v>
      </c>
      <c r="N111" s="10" t="s">
        <v>8269</v>
      </c>
      <c r="O111" s="15" t="s">
        <v>8315</v>
      </c>
      <c r="P111" s="10" t="s">
        <v>8316</v>
      </c>
      <c r="Q111" s="10">
        <v>125</v>
      </c>
      <c r="R111" s="10">
        <v>37.14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0" t="s">
        <v>8218</v>
      </c>
      <c r="G112" s="10" t="s">
        <v>8223</v>
      </c>
      <c r="H112" s="10" t="s">
        <v>8245</v>
      </c>
      <c r="I112" s="10">
        <v>1440100976</v>
      </c>
      <c r="J112" s="10">
        <v>1437508976</v>
      </c>
      <c r="K112" s="10" t="b">
        <v>1</v>
      </c>
      <c r="L112" s="10">
        <v>74</v>
      </c>
      <c r="M112" t="b">
        <v>1</v>
      </c>
      <c r="N112" s="10" t="s">
        <v>8269</v>
      </c>
      <c r="O112" s="15" t="s">
        <v>8315</v>
      </c>
      <c r="P112" s="10" t="s">
        <v>8316</v>
      </c>
      <c r="Q112" s="10">
        <v>110</v>
      </c>
      <c r="R112" s="10">
        <v>45.88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0" t="s">
        <v>8218</v>
      </c>
      <c r="G113" s="10" t="s">
        <v>8223</v>
      </c>
      <c r="H113" s="10" t="s">
        <v>8245</v>
      </c>
      <c r="I113" s="10">
        <v>1484024400</v>
      </c>
      <c r="J113" s="10">
        <v>1479932713</v>
      </c>
      <c r="K113" s="10" t="b">
        <v>1</v>
      </c>
      <c r="L113" s="10">
        <v>216</v>
      </c>
      <c r="M113" t="b">
        <v>1</v>
      </c>
      <c r="N113" s="10" t="s">
        <v>8269</v>
      </c>
      <c r="O113" s="15" t="s">
        <v>8315</v>
      </c>
      <c r="P113" s="10" t="s">
        <v>8316</v>
      </c>
      <c r="Q113" s="10">
        <v>102</v>
      </c>
      <c r="R113" s="10">
        <v>141.71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0" t="s">
        <v>8218</v>
      </c>
      <c r="G114" s="10" t="s">
        <v>8223</v>
      </c>
      <c r="H114" s="10" t="s">
        <v>8245</v>
      </c>
      <c r="I114" s="10">
        <v>1464987600</v>
      </c>
      <c r="J114" s="10">
        <v>1463145938</v>
      </c>
      <c r="K114" s="10" t="b">
        <v>1</v>
      </c>
      <c r="L114" s="10">
        <v>39</v>
      </c>
      <c r="M114" t="b">
        <v>1</v>
      </c>
      <c r="N114" s="10" t="s">
        <v>8269</v>
      </c>
      <c r="O114" s="15" t="s">
        <v>8315</v>
      </c>
      <c r="P114" s="10" t="s">
        <v>8316</v>
      </c>
      <c r="Q114" s="10">
        <v>102</v>
      </c>
      <c r="R114" s="10">
        <v>52.49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0" t="s">
        <v>8218</v>
      </c>
      <c r="G115" s="10" t="s">
        <v>8223</v>
      </c>
      <c r="H115" s="10" t="s">
        <v>8245</v>
      </c>
      <c r="I115" s="10">
        <v>1450328340</v>
      </c>
      <c r="J115" s="10">
        <v>1447606884</v>
      </c>
      <c r="K115" s="10" t="b">
        <v>1</v>
      </c>
      <c r="L115" s="10">
        <v>37</v>
      </c>
      <c r="M115" t="b">
        <v>1</v>
      </c>
      <c r="N115" s="10" t="s">
        <v>8269</v>
      </c>
      <c r="O115" s="15" t="s">
        <v>8315</v>
      </c>
      <c r="P115" s="10" t="s">
        <v>8316</v>
      </c>
      <c r="Q115" s="10">
        <v>102</v>
      </c>
      <c r="R115" s="10">
        <v>193.62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0" t="s">
        <v>8218</v>
      </c>
      <c r="G116" s="10" t="s">
        <v>8223</v>
      </c>
      <c r="H116" s="10" t="s">
        <v>8245</v>
      </c>
      <c r="I116" s="10">
        <v>1416470398</v>
      </c>
      <c r="J116" s="10">
        <v>1413874798</v>
      </c>
      <c r="K116" s="10" t="b">
        <v>1</v>
      </c>
      <c r="L116" s="10">
        <v>202</v>
      </c>
      <c r="M116" t="b">
        <v>1</v>
      </c>
      <c r="N116" s="10" t="s">
        <v>8269</v>
      </c>
      <c r="O116" s="15" t="s">
        <v>8315</v>
      </c>
      <c r="P116" s="10" t="s">
        <v>8316</v>
      </c>
      <c r="Q116" s="10">
        <v>108</v>
      </c>
      <c r="R116" s="10">
        <v>106.8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0" t="s">
        <v>8218</v>
      </c>
      <c r="G117" s="10" t="s">
        <v>8223</v>
      </c>
      <c r="H117" s="10" t="s">
        <v>8245</v>
      </c>
      <c r="I117" s="10">
        <v>1412135940</v>
      </c>
      <c r="J117" s="10">
        <v>1410840126</v>
      </c>
      <c r="K117" s="10" t="b">
        <v>1</v>
      </c>
      <c r="L117" s="10">
        <v>37</v>
      </c>
      <c r="M117" t="b">
        <v>1</v>
      </c>
      <c r="N117" s="10" t="s">
        <v>8269</v>
      </c>
      <c r="O117" s="15" t="s">
        <v>8315</v>
      </c>
      <c r="P117" s="10" t="s">
        <v>8316</v>
      </c>
      <c r="Q117" s="10">
        <v>110</v>
      </c>
      <c r="R117" s="10">
        <v>77.22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0" t="s">
        <v>8218</v>
      </c>
      <c r="G118" s="10" t="s">
        <v>8223</v>
      </c>
      <c r="H118" s="10" t="s">
        <v>8245</v>
      </c>
      <c r="I118" s="10">
        <v>1460846347</v>
      </c>
      <c r="J118" s="10">
        <v>1458254347</v>
      </c>
      <c r="K118" s="10" t="b">
        <v>0</v>
      </c>
      <c r="L118" s="10">
        <v>28</v>
      </c>
      <c r="M118" t="b">
        <v>1</v>
      </c>
      <c r="N118" s="10" t="s">
        <v>8269</v>
      </c>
      <c r="O118" s="15" t="s">
        <v>8315</v>
      </c>
      <c r="P118" s="10" t="s">
        <v>8316</v>
      </c>
      <c r="Q118" s="10">
        <v>161</v>
      </c>
      <c r="R118" s="10">
        <v>57.5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0" t="s">
        <v>8218</v>
      </c>
      <c r="G119" s="10" t="s">
        <v>8223</v>
      </c>
      <c r="H119" s="10" t="s">
        <v>8245</v>
      </c>
      <c r="I119" s="10">
        <v>1462334340</v>
      </c>
      <c r="J119" s="10">
        <v>1459711917</v>
      </c>
      <c r="K119" s="10" t="b">
        <v>1</v>
      </c>
      <c r="L119" s="10">
        <v>26</v>
      </c>
      <c r="M119" t="b">
        <v>1</v>
      </c>
      <c r="N119" s="10" t="s">
        <v>8269</v>
      </c>
      <c r="O119" s="15" t="s">
        <v>8315</v>
      </c>
      <c r="P119" s="10" t="s">
        <v>8316</v>
      </c>
      <c r="Q119" s="10">
        <v>131</v>
      </c>
      <c r="R119" s="10">
        <v>50.46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0" t="s">
        <v>8218</v>
      </c>
      <c r="G120" s="10" t="s">
        <v>8223</v>
      </c>
      <c r="H120" s="10" t="s">
        <v>8245</v>
      </c>
      <c r="I120" s="10">
        <v>1488482355</v>
      </c>
      <c r="J120" s="10">
        <v>1485890355</v>
      </c>
      <c r="K120" s="10" t="b">
        <v>0</v>
      </c>
      <c r="L120" s="10">
        <v>61</v>
      </c>
      <c r="M120" t="b">
        <v>1</v>
      </c>
      <c r="N120" s="10" t="s">
        <v>8269</v>
      </c>
      <c r="O120" s="15" t="s">
        <v>8315</v>
      </c>
      <c r="P120" s="10" t="s">
        <v>8316</v>
      </c>
      <c r="Q120" s="10">
        <v>119</v>
      </c>
      <c r="R120" s="10">
        <v>97.38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0" t="s">
        <v>8218</v>
      </c>
      <c r="G121" s="10" t="s">
        <v>8223</v>
      </c>
      <c r="H121" s="10" t="s">
        <v>8245</v>
      </c>
      <c r="I121" s="10">
        <v>1467361251</v>
      </c>
      <c r="J121" s="10">
        <v>1464769251</v>
      </c>
      <c r="K121" s="10" t="b">
        <v>1</v>
      </c>
      <c r="L121" s="10">
        <v>181</v>
      </c>
      <c r="M121" t="b">
        <v>1</v>
      </c>
      <c r="N121" s="10" t="s">
        <v>8269</v>
      </c>
      <c r="O121" s="15" t="s">
        <v>8315</v>
      </c>
      <c r="P121" s="10" t="s">
        <v>8316</v>
      </c>
      <c r="Q121" s="10">
        <v>103</v>
      </c>
      <c r="R121" s="10">
        <v>85.53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0" t="s">
        <v>8218</v>
      </c>
      <c r="G122" s="10" t="s">
        <v>8223</v>
      </c>
      <c r="H122" s="10" t="s">
        <v>8245</v>
      </c>
      <c r="I122" s="10">
        <v>1482962433</v>
      </c>
      <c r="J122" s="10">
        <v>1480370433</v>
      </c>
      <c r="K122" s="10" t="b">
        <v>0</v>
      </c>
      <c r="L122" s="10">
        <v>110</v>
      </c>
      <c r="M122" t="b">
        <v>1</v>
      </c>
      <c r="N122" s="10" t="s">
        <v>8269</v>
      </c>
      <c r="O122" s="15" t="s">
        <v>8315</v>
      </c>
      <c r="P122" s="10" t="s">
        <v>8316</v>
      </c>
      <c r="Q122" s="10">
        <v>101</v>
      </c>
      <c r="R122" s="10">
        <v>182.91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0" t="s">
        <v>8218</v>
      </c>
      <c r="G123" s="10" t="s">
        <v>8223</v>
      </c>
      <c r="H123" s="10" t="s">
        <v>8245</v>
      </c>
      <c r="I123" s="10">
        <v>1443499140</v>
      </c>
      <c r="J123" s="10">
        <v>1441452184</v>
      </c>
      <c r="K123" s="10" t="b">
        <v>1</v>
      </c>
      <c r="L123" s="10">
        <v>269</v>
      </c>
      <c r="M123" t="b">
        <v>1</v>
      </c>
      <c r="N123" s="10" t="s">
        <v>8269</v>
      </c>
      <c r="O123" s="15" t="s">
        <v>8315</v>
      </c>
      <c r="P123" s="10" t="s">
        <v>8316</v>
      </c>
      <c r="Q123" s="10">
        <v>101</v>
      </c>
      <c r="R123" s="10">
        <v>131.13999999999999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0" t="s">
        <v>8218</v>
      </c>
      <c r="G124" s="10" t="s">
        <v>8223</v>
      </c>
      <c r="H124" s="10" t="s">
        <v>8245</v>
      </c>
      <c r="I124" s="10">
        <v>1413269940</v>
      </c>
      <c r="J124" s="10">
        <v>1410421670</v>
      </c>
      <c r="K124" s="10" t="b">
        <v>1</v>
      </c>
      <c r="L124" s="10">
        <v>167</v>
      </c>
      <c r="M124" t="b">
        <v>1</v>
      </c>
      <c r="N124" s="10" t="s">
        <v>8269</v>
      </c>
      <c r="O124" s="15" t="s">
        <v>8315</v>
      </c>
      <c r="P124" s="10" t="s">
        <v>8316</v>
      </c>
      <c r="Q124" s="10">
        <v>115</v>
      </c>
      <c r="R124" s="10">
        <v>58.69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0" t="s">
        <v>8218</v>
      </c>
      <c r="G125" s="10" t="s">
        <v>8223</v>
      </c>
      <c r="H125" s="10" t="s">
        <v>8245</v>
      </c>
      <c r="I125" s="10">
        <v>1411150092</v>
      </c>
      <c r="J125" s="10">
        <v>1408558092</v>
      </c>
      <c r="K125" s="10" t="b">
        <v>1</v>
      </c>
      <c r="L125" s="10">
        <v>183</v>
      </c>
      <c r="M125" t="b">
        <v>1</v>
      </c>
      <c r="N125" s="10" t="s">
        <v>8269</v>
      </c>
      <c r="O125" s="15" t="s">
        <v>8315</v>
      </c>
      <c r="P125" s="10" t="s">
        <v>8316</v>
      </c>
      <c r="Q125" s="10">
        <v>127</v>
      </c>
      <c r="R125" s="10">
        <v>69.569999999999993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0" t="s">
        <v>8218</v>
      </c>
      <c r="G126" s="10" t="s">
        <v>8223</v>
      </c>
      <c r="H126" s="10" t="s">
        <v>8245</v>
      </c>
      <c r="I126" s="10">
        <v>1444348800</v>
      </c>
      <c r="J126" s="10">
        <v>1442283562</v>
      </c>
      <c r="K126" s="10" t="b">
        <v>1</v>
      </c>
      <c r="L126" s="10">
        <v>71</v>
      </c>
      <c r="M126" t="b">
        <v>1</v>
      </c>
      <c r="N126" s="10" t="s">
        <v>8269</v>
      </c>
      <c r="O126" s="15" t="s">
        <v>8315</v>
      </c>
      <c r="P126" s="10" t="s">
        <v>8316</v>
      </c>
      <c r="Q126" s="10">
        <v>103</v>
      </c>
      <c r="R126" s="10">
        <v>115.87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0" t="s">
        <v>8218</v>
      </c>
      <c r="G127" s="10" t="s">
        <v>8223</v>
      </c>
      <c r="H127" s="10" t="s">
        <v>8245</v>
      </c>
      <c r="I127" s="10">
        <v>1434074400</v>
      </c>
      <c r="J127" s="10">
        <v>1431354258</v>
      </c>
      <c r="K127" s="10" t="b">
        <v>0</v>
      </c>
      <c r="L127" s="10">
        <v>270</v>
      </c>
      <c r="M127" t="b">
        <v>1</v>
      </c>
      <c r="N127" s="10" t="s">
        <v>8269</v>
      </c>
      <c r="O127" s="15" t="s">
        <v>8315</v>
      </c>
      <c r="P127" s="10" t="s">
        <v>8316</v>
      </c>
      <c r="Q127" s="10">
        <v>104</v>
      </c>
      <c r="R127" s="10">
        <v>81.13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0" t="s">
        <v>8218</v>
      </c>
      <c r="G128" s="10" t="s">
        <v>8223</v>
      </c>
      <c r="H128" s="10" t="s">
        <v>8245</v>
      </c>
      <c r="I128" s="10">
        <v>1442030340</v>
      </c>
      <c r="J128" s="10">
        <v>1439551200</v>
      </c>
      <c r="K128" s="10" t="b">
        <v>1</v>
      </c>
      <c r="L128" s="10">
        <v>193</v>
      </c>
      <c r="M128" t="b">
        <v>1</v>
      </c>
      <c r="N128" s="10" t="s">
        <v>8269</v>
      </c>
      <c r="O128" s="15" t="s">
        <v>8315</v>
      </c>
      <c r="P128" s="10" t="s">
        <v>8316</v>
      </c>
      <c r="Q128" s="10">
        <v>111</v>
      </c>
      <c r="R128" s="10">
        <v>57.63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0" t="s">
        <v>8218</v>
      </c>
      <c r="G129" s="10" t="s">
        <v>8223</v>
      </c>
      <c r="H129" s="10" t="s">
        <v>8245</v>
      </c>
      <c r="I129" s="10">
        <v>1428178757</v>
      </c>
      <c r="J129" s="10">
        <v>1425590357</v>
      </c>
      <c r="K129" s="10" t="b">
        <v>1</v>
      </c>
      <c r="L129" s="10">
        <v>200</v>
      </c>
      <c r="M129" t="b">
        <v>1</v>
      </c>
      <c r="N129" s="10" t="s">
        <v>8269</v>
      </c>
      <c r="O129" s="15" t="s">
        <v>8315</v>
      </c>
      <c r="P129" s="10" t="s">
        <v>8316</v>
      </c>
      <c r="Q129" s="10">
        <v>101</v>
      </c>
      <c r="R129" s="10">
        <v>60.48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0" t="s">
        <v>8218</v>
      </c>
      <c r="G130" s="10" t="s">
        <v>8223</v>
      </c>
      <c r="H130" s="10" t="s">
        <v>8245</v>
      </c>
      <c r="I130" s="10">
        <v>1434822914</v>
      </c>
      <c r="J130" s="10">
        <v>1432230914</v>
      </c>
      <c r="K130" s="10" t="b">
        <v>1</v>
      </c>
      <c r="L130" s="10">
        <v>88</v>
      </c>
      <c r="M130" t="b">
        <v>1</v>
      </c>
      <c r="N130" s="10" t="s">
        <v>8269</v>
      </c>
      <c r="O130" s="15" t="s">
        <v>8315</v>
      </c>
      <c r="P130" s="10" t="s">
        <v>8316</v>
      </c>
      <c r="Q130" s="10">
        <v>105</v>
      </c>
      <c r="R130" s="10">
        <v>65.58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0" t="s">
        <v>8218</v>
      </c>
      <c r="G131" s="10" t="s">
        <v>8223</v>
      </c>
      <c r="H131" s="10" t="s">
        <v>8245</v>
      </c>
      <c r="I131" s="10">
        <v>1415213324</v>
      </c>
      <c r="J131" s="10">
        <v>1412617724</v>
      </c>
      <c r="K131" s="10" t="b">
        <v>1</v>
      </c>
      <c r="L131" s="10">
        <v>213</v>
      </c>
      <c r="M131" t="b">
        <v>1</v>
      </c>
      <c r="N131" s="10" t="s">
        <v>8269</v>
      </c>
      <c r="O131" s="15" t="s">
        <v>8315</v>
      </c>
      <c r="P131" s="10" t="s">
        <v>8316</v>
      </c>
      <c r="Q131" s="10">
        <v>102</v>
      </c>
      <c r="R131" s="10">
        <v>119.19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0" t="s">
        <v>8218</v>
      </c>
      <c r="G132" s="10" t="s">
        <v>8223</v>
      </c>
      <c r="H132" s="10" t="s">
        <v>8245</v>
      </c>
      <c r="I132" s="10">
        <v>1434907966</v>
      </c>
      <c r="J132" s="10">
        <v>1432315966</v>
      </c>
      <c r="K132" s="10" t="b">
        <v>1</v>
      </c>
      <c r="L132" s="10">
        <v>20</v>
      </c>
      <c r="M132" t="b">
        <v>1</v>
      </c>
      <c r="N132" s="10" t="s">
        <v>8269</v>
      </c>
      <c r="O132" s="15" t="s">
        <v>8315</v>
      </c>
      <c r="P132" s="10" t="s">
        <v>8316</v>
      </c>
      <c r="Q132" s="10">
        <v>111</v>
      </c>
      <c r="R132" s="10">
        <v>83.05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0" t="s">
        <v>8218</v>
      </c>
      <c r="G133" s="10" t="s">
        <v>8223</v>
      </c>
      <c r="H133" s="10" t="s">
        <v>8245</v>
      </c>
      <c r="I133" s="10">
        <v>1473306300</v>
      </c>
      <c r="J133" s="10">
        <v>1471701028</v>
      </c>
      <c r="K133" s="10" t="b">
        <v>1</v>
      </c>
      <c r="L133" s="10">
        <v>115</v>
      </c>
      <c r="M133" t="b">
        <v>1</v>
      </c>
      <c r="N133" s="10" t="s">
        <v>8269</v>
      </c>
      <c r="O133" s="15" t="s">
        <v>8315</v>
      </c>
      <c r="P133" s="10" t="s">
        <v>8316</v>
      </c>
      <c r="Q133" s="10">
        <v>102</v>
      </c>
      <c r="R133" s="10">
        <v>177.09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0" t="s">
        <v>8218</v>
      </c>
      <c r="G134" s="10" t="s">
        <v>8223</v>
      </c>
      <c r="H134" s="10" t="s">
        <v>8245</v>
      </c>
      <c r="I134" s="10">
        <v>1433995140</v>
      </c>
      <c r="J134" s="10">
        <v>1432129577</v>
      </c>
      <c r="K134" s="10" t="b">
        <v>1</v>
      </c>
      <c r="L134" s="10">
        <v>176</v>
      </c>
      <c r="M134" t="b">
        <v>1</v>
      </c>
      <c r="N134" s="10" t="s">
        <v>8269</v>
      </c>
      <c r="O134" s="15" t="s">
        <v>8315</v>
      </c>
      <c r="P134" s="10" t="s">
        <v>8316</v>
      </c>
      <c r="Q134" s="10">
        <v>128</v>
      </c>
      <c r="R134" s="10">
        <v>72.760000000000005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0" t="s">
        <v>8218</v>
      </c>
      <c r="G135" s="10" t="s">
        <v>8223</v>
      </c>
      <c r="H135" s="10" t="s">
        <v>8245</v>
      </c>
      <c r="I135" s="10">
        <v>1420751861</v>
      </c>
      <c r="J135" s="10">
        <v>1418159861</v>
      </c>
      <c r="K135" s="10" t="b">
        <v>1</v>
      </c>
      <c r="L135" s="10">
        <v>75</v>
      </c>
      <c r="M135" t="b">
        <v>1</v>
      </c>
      <c r="N135" s="10" t="s">
        <v>8269</v>
      </c>
      <c r="O135" s="15" t="s">
        <v>8315</v>
      </c>
      <c r="P135" s="10" t="s">
        <v>8316</v>
      </c>
      <c r="Q135" s="10">
        <v>105</v>
      </c>
      <c r="R135" s="10">
        <v>98.2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0" t="s">
        <v>8218</v>
      </c>
      <c r="G136" s="10" t="s">
        <v>8223</v>
      </c>
      <c r="H136" s="10" t="s">
        <v>8245</v>
      </c>
      <c r="I136" s="10">
        <v>1475294340</v>
      </c>
      <c r="J136" s="10">
        <v>1472753745</v>
      </c>
      <c r="K136" s="10" t="b">
        <v>1</v>
      </c>
      <c r="L136" s="10">
        <v>97</v>
      </c>
      <c r="M136" t="b">
        <v>1</v>
      </c>
      <c r="N136" s="10" t="s">
        <v>8269</v>
      </c>
      <c r="O136" s="15" t="s">
        <v>8315</v>
      </c>
      <c r="P136" s="10" t="s">
        <v>8316</v>
      </c>
      <c r="Q136" s="10">
        <v>106</v>
      </c>
      <c r="R136" s="10">
        <v>251.74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0" t="s">
        <v>8218</v>
      </c>
      <c r="G137" s="10" t="s">
        <v>8223</v>
      </c>
      <c r="H137" s="10" t="s">
        <v>8245</v>
      </c>
      <c r="I137" s="10">
        <v>1448903318</v>
      </c>
      <c r="J137" s="10">
        <v>1445875718</v>
      </c>
      <c r="K137" s="10" t="b">
        <v>1</v>
      </c>
      <c r="L137" s="10">
        <v>73</v>
      </c>
      <c r="M137" t="b">
        <v>1</v>
      </c>
      <c r="N137" s="10" t="s">
        <v>8269</v>
      </c>
      <c r="O137" s="15" t="s">
        <v>8315</v>
      </c>
      <c r="P137" s="10" t="s">
        <v>8316</v>
      </c>
      <c r="Q137" s="10">
        <v>109</v>
      </c>
      <c r="R137" s="10">
        <v>74.819999999999993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0" t="s">
        <v>8218</v>
      </c>
      <c r="G138" s="10" t="s">
        <v>8223</v>
      </c>
      <c r="H138" s="10" t="s">
        <v>8245</v>
      </c>
      <c r="I138" s="10">
        <v>1437067476</v>
      </c>
      <c r="J138" s="10">
        <v>1434475476</v>
      </c>
      <c r="K138" s="10" t="b">
        <v>1</v>
      </c>
      <c r="L138" s="10">
        <v>49</v>
      </c>
      <c r="M138" t="b">
        <v>1</v>
      </c>
      <c r="N138" s="10" t="s">
        <v>8269</v>
      </c>
      <c r="O138" s="15" t="s">
        <v>8315</v>
      </c>
      <c r="P138" s="10" t="s">
        <v>8316</v>
      </c>
      <c r="Q138" s="10">
        <v>100</v>
      </c>
      <c r="R138" s="10">
        <v>67.650000000000006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0" t="s">
        <v>8218</v>
      </c>
      <c r="G139" s="10" t="s">
        <v>8223</v>
      </c>
      <c r="H139" s="10" t="s">
        <v>8245</v>
      </c>
      <c r="I139" s="10">
        <v>1419220800</v>
      </c>
      <c r="J139" s="10">
        <v>1416555262</v>
      </c>
      <c r="K139" s="10" t="b">
        <v>1</v>
      </c>
      <c r="L139" s="10">
        <v>134</v>
      </c>
      <c r="M139" t="b">
        <v>1</v>
      </c>
      <c r="N139" s="10" t="s">
        <v>8269</v>
      </c>
      <c r="O139" s="15" t="s">
        <v>8315</v>
      </c>
      <c r="P139" s="10" t="s">
        <v>8316</v>
      </c>
      <c r="Q139" s="10">
        <v>103</v>
      </c>
      <c r="R139" s="10">
        <v>93.81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0" t="s">
        <v>8218</v>
      </c>
      <c r="G140" s="10" t="s">
        <v>8223</v>
      </c>
      <c r="H140" s="10" t="s">
        <v>8245</v>
      </c>
      <c r="I140" s="10">
        <v>1446238800</v>
      </c>
      <c r="J140" s="10">
        <v>1444220588</v>
      </c>
      <c r="K140" s="10" t="b">
        <v>1</v>
      </c>
      <c r="L140" s="10">
        <v>68</v>
      </c>
      <c r="M140" t="b">
        <v>1</v>
      </c>
      <c r="N140" s="10" t="s">
        <v>8269</v>
      </c>
      <c r="O140" s="15" t="s">
        <v>8315</v>
      </c>
      <c r="P140" s="10" t="s">
        <v>8316</v>
      </c>
      <c r="Q140" s="10">
        <v>112</v>
      </c>
      <c r="R140" s="10">
        <v>41.24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0" t="s">
        <v>8218</v>
      </c>
      <c r="G141" s="10" t="s">
        <v>8223</v>
      </c>
      <c r="H141" s="10" t="s">
        <v>8245</v>
      </c>
      <c r="I141" s="10">
        <v>1422482400</v>
      </c>
      <c r="J141" s="10">
        <v>1421089938</v>
      </c>
      <c r="K141" s="10" t="b">
        <v>1</v>
      </c>
      <c r="L141" s="10">
        <v>49</v>
      </c>
      <c r="M141" t="b">
        <v>1</v>
      </c>
      <c r="N141" s="10" t="s">
        <v>8269</v>
      </c>
      <c r="O141" s="15" t="s">
        <v>8315</v>
      </c>
      <c r="P141" s="10" t="s">
        <v>8316</v>
      </c>
      <c r="Q141" s="10">
        <v>103</v>
      </c>
      <c r="R141" s="10">
        <v>52.55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0" t="s">
        <v>8218</v>
      </c>
      <c r="G142" s="10" t="s">
        <v>8223</v>
      </c>
      <c r="H142" s="10" t="s">
        <v>8245</v>
      </c>
      <c r="I142" s="10">
        <v>1434142800</v>
      </c>
      <c r="J142" s="10">
        <v>1431435122</v>
      </c>
      <c r="K142" s="10" t="b">
        <v>1</v>
      </c>
      <c r="L142" s="10">
        <v>163</v>
      </c>
      <c r="M142" t="b">
        <v>1</v>
      </c>
      <c r="N142" s="10" t="s">
        <v>8269</v>
      </c>
      <c r="O142" s="15" t="s">
        <v>8315</v>
      </c>
      <c r="P142" s="10" t="s">
        <v>8316</v>
      </c>
      <c r="Q142" s="10">
        <v>131</v>
      </c>
      <c r="R142" s="10">
        <v>48.33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0" t="s">
        <v>8218</v>
      </c>
      <c r="G143" s="10" t="s">
        <v>8223</v>
      </c>
      <c r="H143" s="10" t="s">
        <v>8245</v>
      </c>
      <c r="I143" s="10">
        <v>1437156660</v>
      </c>
      <c r="J143" s="10">
        <v>1434564660</v>
      </c>
      <c r="K143" s="10" t="b">
        <v>1</v>
      </c>
      <c r="L143" s="10">
        <v>288</v>
      </c>
      <c r="M143" t="b">
        <v>1</v>
      </c>
      <c r="N143" s="10" t="s">
        <v>8269</v>
      </c>
      <c r="O143" s="15" t="s">
        <v>8315</v>
      </c>
      <c r="P143" s="10" t="s">
        <v>8316</v>
      </c>
      <c r="Q143" s="10">
        <v>102</v>
      </c>
      <c r="R143" s="10">
        <v>53.18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0" t="s">
        <v>8218</v>
      </c>
      <c r="G144" s="10" t="s">
        <v>8223</v>
      </c>
      <c r="H144" s="10" t="s">
        <v>8245</v>
      </c>
      <c r="I144" s="10">
        <v>1472074928</v>
      </c>
      <c r="J144" s="10">
        <v>1470692528</v>
      </c>
      <c r="K144" s="10" t="b">
        <v>1</v>
      </c>
      <c r="L144" s="10">
        <v>42</v>
      </c>
      <c r="M144" t="b">
        <v>1</v>
      </c>
      <c r="N144" s="10" t="s">
        <v>8269</v>
      </c>
      <c r="O144" s="15" t="s">
        <v>8315</v>
      </c>
      <c r="P144" s="10" t="s">
        <v>8316</v>
      </c>
      <c r="Q144" s="10">
        <v>128</v>
      </c>
      <c r="R144" s="10">
        <v>60.95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0" t="s">
        <v>8218</v>
      </c>
      <c r="G145" s="10" t="s">
        <v>8223</v>
      </c>
      <c r="H145" s="10" t="s">
        <v>8245</v>
      </c>
      <c r="I145" s="10">
        <v>1446814809</v>
      </c>
      <c r="J145" s="10">
        <v>1444219209</v>
      </c>
      <c r="K145" s="10" t="b">
        <v>1</v>
      </c>
      <c r="L145" s="10">
        <v>145</v>
      </c>
      <c r="M145" t="b">
        <v>1</v>
      </c>
      <c r="N145" s="10" t="s">
        <v>8269</v>
      </c>
      <c r="O145" s="15" t="s">
        <v>8315</v>
      </c>
      <c r="P145" s="10" t="s">
        <v>8316</v>
      </c>
      <c r="Q145" s="10">
        <v>154</v>
      </c>
      <c r="R145" s="10">
        <v>106.5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0" t="s">
        <v>8218</v>
      </c>
      <c r="G146" s="10" t="s">
        <v>8223</v>
      </c>
      <c r="H146" s="10" t="s">
        <v>8245</v>
      </c>
      <c r="I146" s="10">
        <v>1473879600</v>
      </c>
      <c r="J146" s="10">
        <v>1472498042</v>
      </c>
      <c r="K146" s="10" t="b">
        <v>1</v>
      </c>
      <c r="L146" s="10">
        <v>21</v>
      </c>
      <c r="M146" t="b">
        <v>1</v>
      </c>
      <c r="N146" s="10" t="s">
        <v>8269</v>
      </c>
      <c r="O146" s="15" t="s">
        <v>8315</v>
      </c>
      <c r="P146" s="10" t="s">
        <v>8316</v>
      </c>
      <c r="Q146" s="10">
        <v>107</v>
      </c>
      <c r="R146" s="10">
        <v>204.57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0" t="s">
        <v>8218</v>
      </c>
      <c r="G147" s="10" t="s">
        <v>8223</v>
      </c>
      <c r="H147" s="10" t="s">
        <v>8245</v>
      </c>
      <c r="I147" s="10">
        <v>1458075600</v>
      </c>
      <c r="J147" s="10">
        <v>1454259272</v>
      </c>
      <c r="K147" s="10" t="b">
        <v>1</v>
      </c>
      <c r="L147" s="10">
        <v>286</v>
      </c>
      <c r="M147" t="b">
        <v>1</v>
      </c>
      <c r="N147" s="10" t="s">
        <v>8269</v>
      </c>
      <c r="O147" s="15" t="s">
        <v>8315</v>
      </c>
      <c r="P147" s="10" t="s">
        <v>8316</v>
      </c>
      <c r="Q147" s="10">
        <v>101</v>
      </c>
      <c r="R147" s="10">
        <v>54.91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0" t="s">
        <v>8218</v>
      </c>
      <c r="G148" s="10" t="s">
        <v>8223</v>
      </c>
      <c r="H148" s="10" t="s">
        <v>8245</v>
      </c>
      <c r="I148" s="10">
        <v>1423456200</v>
      </c>
      <c r="J148" s="10">
        <v>1421183271</v>
      </c>
      <c r="K148" s="10" t="b">
        <v>1</v>
      </c>
      <c r="L148" s="10">
        <v>12</v>
      </c>
      <c r="M148" t="b">
        <v>1</v>
      </c>
      <c r="N148" s="10" t="s">
        <v>8269</v>
      </c>
      <c r="O148" s="15" t="s">
        <v>8315</v>
      </c>
      <c r="P148" s="10" t="s">
        <v>8316</v>
      </c>
      <c r="Q148" s="10">
        <v>100</v>
      </c>
      <c r="R148" s="10">
        <v>150.41999999999999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0" t="s">
        <v>8218</v>
      </c>
      <c r="G149" s="10" t="s">
        <v>8223</v>
      </c>
      <c r="H149" s="10" t="s">
        <v>8245</v>
      </c>
      <c r="I149" s="10">
        <v>1459474059</v>
      </c>
      <c r="J149" s="10">
        <v>1456885659</v>
      </c>
      <c r="K149" s="10" t="b">
        <v>0</v>
      </c>
      <c r="L149" s="10">
        <v>63</v>
      </c>
      <c r="M149" t="b">
        <v>1</v>
      </c>
      <c r="N149" s="10" t="s">
        <v>8269</v>
      </c>
      <c r="O149" s="15" t="s">
        <v>8315</v>
      </c>
      <c r="P149" s="10" t="s">
        <v>8316</v>
      </c>
      <c r="Q149" s="10">
        <v>114</v>
      </c>
      <c r="R149" s="10">
        <v>105.21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0" t="s">
        <v>8218</v>
      </c>
      <c r="G150" s="10" t="s">
        <v>8223</v>
      </c>
      <c r="H150" s="10" t="s">
        <v>8245</v>
      </c>
      <c r="I150" s="10">
        <v>1433134800</v>
      </c>
      <c r="J150" s="10">
        <v>1430158198</v>
      </c>
      <c r="K150" s="10" t="b">
        <v>0</v>
      </c>
      <c r="L150" s="10">
        <v>30</v>
      </c>
      <c r="M150" t="b">
        <v>1</v>
      </c>
      <c r="N150" s="10" t="s">
        <v>8269</v>
      </c>
      <c r="O150" s="15" t="s">
        <v>8315</v>
      </c>
      <c r="P150" s="10" t="s">
        <v>8316</v>
      </c>
      <c r="Q150" s="10">
        <v>103</v>
      </c>
      <c r="R150" s="10">
        <v>68.67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0" t="s">
        <v>8218</v>
      </c>
      <c r="G151" s="10" t="s">
        <v>8223</v>
      </c>
      <c r="H151" s="10" t="s">
        <v>8245</v>
      </c>
      <c r="I151" s="10">
        <v>1441153705</v>
      </c>
      <c r="J151" s="10">
        <v>1438561705</v>
      </c>
      <c r="K151" s="10" t="b">
        <v>0</v>
      </c>
      <c r="L151" s="10">
        <v>47</v>
      </c>
      <c r="M151" t="b">
        <v>1</v>
      </c>
      <c r="N151" s="10" t="s">
        <v>8269</v>
      </c>
      <c r="O151" s="15" t="s">
        <v>8315</v>
      </c>
      <c r="P151" s="10" t="s">
        <v>8316</v>
      </c>
      <c r="Q151" s="10">
        <v>122</v>
      </c>
      <c r="R151" s="10">
        <v>129.36000000000001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0" t="s">
        <v>8218</v>
      </c>
      <c r="G152" s="10" t="s">
        <v>8223</v>
      </c>
      <c r="H152" s="10" t="s">
        <v>8245</v>
      </c>
      <c r="I152" s="10">
        <v>1461904788</v>
      </c>
      <c r="J152" s="10">
        <v>1458103188</v>
      </c>
      <c r="K152" s="10" t="b">
        <v>0</v>
      </c>
      <c r="L152" s="10">
        <v>237</v>
      </c>
      <c r="M152" t="b">
        <v>1</v>
      </c>
      <c r="N152" s="10" t="s">
        <v>8269</v>
      </c>
      <c r="O152" s="15" t="s">
        <v>8315</v>
      </c>
      <c r="P152" s="10" t="s">
        <v>8316</v>
      </c>
      <c r="Q152" s="10">
        <v>103</v>
      </c>
      <c r="R152" s="10">
        <v>134.26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0" t="s">
        <v>8218</v>
      </c>
      <c r="G153" s="10" t="s">
        <v>8223</v>
      </c>
      <c r="H153" s="10" t="s">
        <v>8245</v>
      </c>
      <c r="I153" s="10">
        <v>1454047140</v>
      </c>
      <c r="J153" s="10">
        <v>1452546853</v>
      </c>
      <c r="K153" s="10" t="b">
        <v>0</v>
      </c>
      <c r="L153" s="10">
        <v>15</v>
      </c>
      <c r="M153" t="b">
        <v>1</v>
      </c>
      <c r="N153" s="10" t="s">
        <v>8269</v>
      </c>
      <c r="O153" s="15" t="s">
        <v>8315</v>
      </c>
      <c r="P153" s="10" t="s">
        <v>8316</v>
      </c>
      <c r="Q153" s="10">
        <v>102</v>
      </c>
      <c r="R153" s="10">
        <v>203.2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0" t="s">
        <v>8218</v>
      </c>
      <c r="G154" s="10" t="s">
        <v>8223</v>
      </c>
      <c r="H154" s="10" t="s">
        <v>8245</v>
      </c>
      <c r="I154" s="10">
        <v>1488258000</v>
      </c>
      <c r="J154" s="10">
        <v>1485556626</v>
      </c>
      <c r="K154" s="10" t="b">
        <v>0</v>
      </c>
      <c r="L154" s="10">
        <v>81</v>
      </c>
      <c r="M154" t="b">
        <v>1</v>
      </c>
      <c r="N154" s="10" t="s">
        <v>8269</v>
      </c>
      <c r="O154" s="15" t="s">
        <v>8315</v>
      </c>
      <c r="P154" s="10" t="s">
        <v>8316</v>
      </c>
      <c r="Q154" s="10">
        <v>112</v>
      </c>
      <c r="R154" s="10">
        <v>69.19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0" t="s">
        <v>8218</v>
      </c>
      <c r="G155" s="10" t="s">
        <v>8223</v>
      </c>
      <c r="H155" s="10" t="s">
        <v>8245</v>
      </c>
      <c r="I155" s="10">
        <v>1471291782</v>
      </c>
      <c r="J155" s="10">
        <v>1468699782</v>
      </c>
      <c r="K155" s="10" t="b">
        <v>0</v>
      </c>
      <c r="L155" s="10">
        <v>122</v>
      </c>
      <c r="M155" t="b">
        <v>1</v>
      </c>
      <c r="N155" s="10" t="s">
        <v>8269</v>
      </c>
      <c r="O155" s="15" t="s">
        <v>8315</v>
      </c>
      <c r="P155" s="10" t="s">
        <v>8316</v>
      </c>
      <c r="Q155" s="10">
        <v>102</v>
      </c>
      <c r="R155" s="10">
        <v>125.12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0" t="s">
        <v>8218</v>
      </c>
      <c r="G156" s="10" t="s">
        <v>8223</v>
      </c>
      <c r="H156" s="10" t="s">
        <v>8245</v>
      </c>
      <c r="I156" s="10">
        <v>1442462340</v>
      </c>
      <c r="J156" s="10">
        <v>1439743900</v>
      </c>
      <c r="K156" s="10" t="b">
        <v>0</v>
      </c>
      <c r="L156" s="10">
        <v>14</v>
      </c>
      <c r="M156" t="b">
        <v>1</v>
      </c>
      <c r="N156" s="10" t="s">
        <v>8269</v>
      </c>
      <c r="O156" s="15" t="s">
        <v>8315</v>
      </c>
      <c r="P156" s="10" t="s">
        <v>8316</v>
      </c>
      <c r="Q156" s="10">
        <v>114</v>
      </c>
      <c r="R156" s="10">
        <v>40.71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0" t="s">
        <v>8218</v>
      </c>
      <c r="G157" s="10" t="s">
        <v>8223</v>
      </c>
      <c r="H157" s="10" t="s">
        <v>8245</v>
      </c>
      <c r="I157" s="10">
        <v>1442102400</v>
      </c>
      <c r="J157" s="10">
        <v>1440370768</v>
      </c>
      <c r="K157" s="10" t="b">
        <v>0</v>
      </c>
      <c r="L157" s="10">
        <v>72</v>
      </c>
      <c r="M157" t="b">
        <v>1</v>
      </c>
      <c r="N157" s="10" t="s">
        <v>8269</v>
      </c>
      <c r="O157" s="15" t="s">
        <v>8315</v>
      </c>
      <c r="P157" s="10" t="s">
        <v>8316</v>
      </c>
      <c r="Q157" s="10">
        <v>102</v>
      </c>
      <c r="R157" s="10">
        <v>141.29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0" t="s">
        <v>8218</v>
      </c>
      <c r="G158" s="10" t="s">
        <v>8223</v>
      </c>
      <c r="H158" s="10" t="s">
        <v>8245</v>
      </c>
      <c r="I158" s="10">
        <v>1444860063</v>
      </c>
      <c r="J158" s="10">
        <v>1442268063</v>
      </c>
      <c r="K158" s="10" t="b">
        <v>0</v>
      </c>
      <c r="L158" s="10">
        <v>63</v>
      </c>
      <c r="M158" t="b">
        <v>1</v>
      </c>
      <c r="N158" s="10" t="s">
        <v>8269</v>
      </c>
      <c r="O158" s="15" t="s">
        <v>8315</v>
      </c>
      <c r="P158" s="10" t="s">
        <v>8316</v>
      </c>
      <c r="Q158" s="10">
        <v>116</v>
      </c>
      <c r="R158" s="10">
        <v>55.33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0" t="s">
        <v>8218</v>
      </c>
      <c r="G159" s="10" t="s">
        <v>8223</v>
      </c>
      <c r="H159" s="10" t="s">
        <v>8245</v>
      </c>
      <c r="I159" s="10">
        <v>1430329862</v>
      </c>
      <c r="J159" s="10">
        <v>1428515462</v>
      </c>
      <c r="K159" s="10" t="b">
        <v>0</v>
      </c>
      <c r="L159" s="10">
        <v>88</v>
      </c>
      <c r="M159" t="b">
        <v>1</v>
      </c>
      <c r="N159" s="10" t="s">
        <v>8269</v>
      </c>
      <c r="O159" s="15" t="s">
        <v>8315</v>
      </c>
      <c r="P159" s="10" t="s">
        <v>8316</v>
      </c>
      <c r="Q159" s="10">
        <v>136</v>
      </c>
      <c r="R159" s="10">
        <v>46.42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0" t="s">
        <v>8218</v>
      </c>
      <c r="G160" s="10" t="s">
        <v>8223</v>
      </c>
      <c r="H160" s="10" t="s">
        <v>8245</v>
      </c>
      <c r="I160" s="10">
        <v>1470034740</v>
      </c>
      <c r="J160" s="10">
        <v>1466185176</v>
      </c>
      <c r="K160" s="10" t="b">
        <v>0</v>
      </c>
      <c r="L160" s="10">
        <v>70</v>
      </c>
      <c r="M160" t="b">
        <v>1</v>
      </c>
      <c r="N160" s="10" t="s">
        <v>8269</v>
      </c>
      <c r="O160" s="15" t="s">
        <v>8315</v>
      </c>
      <c r="P160" s="10" t="s">
        <v>8316</v>
      </c>
      <c r="Q160" s="10">
        <v>133</v>
      </c>
      <c r="R160" s="10">
        <v>57.2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0" t="s">
        <v>8218</v>
      </c>
      <c r="G161" s="10" t="s">
        <v>8223</v>
      </c>
      <c r="H161" s="10" t="s">
        <v>8245</v>
      </c>
      <c r="I161" s="10">
        <v>1427553484</v>
      </c>
      <c r="J161" s="10">
        <v>1424533084</v>
      </c>
      <c r="K161" s="10" t="b">
        <v>0</v>
      </c>
      <c r="L161" s="10">
        <v>35</v>
      </c>
      <c r="M161" t="b">
        <v>1</v>
      </c>
      <c r="N161" s="10" t="s">
        <v>8269</v>
      </c>
      <c r="O161" s="15" t="s">
        <v>8315</v>
      </c>
      <c r="P161" s="10" t="s">
        <v>8316</v>
      </c>
      <c r="Q161" s="10">
        <v>116</v>
      </c>
      <c r="R161" s="10">
        <v>59.6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0" t="s">
        <v>8218</v>
      </c>
      <c r="G162" s="10" t="s">
        <v>8223</v>
      </c>
      <c r="H162" s="10" t="s">
        <v>8245</v>
      </c>
      <c r="I162" s="10">
        <v>1482418752</v>
      </c>
      <c r="J162" s="10">
        <v>1479826752</v>
      </c>
      <c r="K162" s="10" t="b">
        <v>0</v>
      </c>
      <c r="L162" s="10">
        <v>175</v>
      </c>
      <c r="M162" t="b">
        <v>1</v>
      </c>
      <c r="N162" s="10" t="s">
        <v>8269</v>
      </c>
      <c r="O162" s="15" t="s">
        <v>8315</v>
      </c>
      <c r="P162" s="10" t="s">
        <v>8316</v>
      </c>
      <c r="Q162" s="10">
        <v>105</v>
      </c>
      <c r="R162" s="10">
        <v>89.59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0" t="s">
        <v>8218</v>
      </c>
      <c r="G163" s="10" t="s">
        <v>8223</v>
      </c>
      <c r="H163" s="10" t="s">
        <v>8245</v>
      </c>
      <c r="I163" s="10">
        <v>1438374748</v>
      </c>
      <c r="J163" s="10">
        <v>1435782748</v>
      </c>
      <c r="K163" s="10" t="b">
        <v>0</v>
      </c>
      <c r="L163" s="10">
        <v>20</v>
      </c>
      <c r="M163" t="b">
        <v>1</v>
      </c>
      <c r="N163" s="10" t="s">
        <v>8269</v>
      </c>
      <c r="O163" s="15" t="s">
        <v>8315</v>
      </c>
      <c r="P163" s="10" t="s">
        <v>8316</v>
      </c>
      <c r="Q163" s="10">
        <v>102</v>
      </c>
      <c r="R163" s="10">
        <v>204.05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0" t="s">
        <v>8218</v>
      </c>
      <c r="G164" s="10" t="s">
        <v>8223</v>
      </c>
      <c r="H164" s="10" t="s">
        <v>8245</v>
      </c>
      <c r="I164" s="10">
        <v>1465527600</v>
      </c>
      <c r="J164" s="10">
        <v>1462252542</v>
      </c>
      <c r="K164" s="10" t="b">
        <v>0</v>
      </c>
      <c r="L164" s="10">
        <v>54</v>
      </c>
      <c r="M164" t="b">
        <v>1</v>
      </c>
      <c r="N164" s="10" t="s">
        <v>8269</v>
      </c>
      <c r="O164" s="15" t="s">
        <v>8315</v>
      </c>
      <c r="P164" s="10" t="s">
        <v>8316</v>
      </c>
      <c r="Q164" s="10">
        <v>175</v>
      </c>
      <c r="R164" s="10">
        <v>48.7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0" t="s">
        <v>8218</v>
      </c>
      <c r="G165" s="10" t="s">
        <v>8223</v>
      </c>
      <c r="H165" s="10" t="s">
        <v>8245</v>
      </c>
      <c r="I165" s="10">
        <v>1463275339</v>
      </c>
      <c r="J165" s="10">
        <v>1460683339</v>
      </c>
      <c r="K165" s="10" t="b">
        <v>0</v>
      </c>
      <c r="L165" s="10">
        <v>20</v>
      </c>
      <c r="M165" t="b">
        <v>1</v>
      </c>
      <c r="N165" s="10" t="s">
        <v>8269</v>
      </c>
      <c r="O165" s="15" t="s">
        <v>8315</v>
      </c>
      <c r="P165" s="10" t="s">
        <v>8316</v>
      </c>
      <c r="Q165" s="10">
        <v>107</v>
      </c>
      <c r="R165" s="10">
        <v>53.34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0" t="s">
        <v>8218</v>
      </c>
      <c r="G166" s="10" t="s">
        <v>8223</v>
      </c>
      <c r="H166" s="10" t="s">
        <v>8245</v>
      </c>
      <c r="I166" s="10">
        <v>1460581365</v>
      </c>
      <c r="J166" s="10">
        <v>1458766965</v>
      </c>
      <c r="K166" s="10" t="b">
        <v>0</v>
      </c>
      <c r="L166" s="10">
        <v>57</v>
      </c>
      <c r="M166" t="b">
        <v>1</v>
      </c>
      <c r="N166" s="10" t="s">
        <v>8269</v>
      </c>
      <c r="O166" s="15" t="s">
        <v>8315</v>
      </c>
      <c r="P166" s="10" t="s">
        <v>8316</v>
      </c>
      <c r="Q166" s="10">
        <v>122</v>
      </c>
      <c r="R166" s="10">
        <v>75.09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0" t="s">
        <v>8218</v>
      </c>
      <c r="G167" s="10" t="s">
        <v>8223</v>
      </c>
      <c r="H167" s="10" t="s">
        <v>8245</v>
      </c>
      <c r="I167" s="10">
        <v>1444169825</v>
      </c>
      <c r="J167" s="10">
        <v>1441577825</v>
      </c>
      <c r="K167" s="10" t="b">
        <v>0</v>
      </c>
      <c r="L167" s="10">
        <v>31</v>
      </c>
      <c r="M167" t="b">
        <v>1</v>
      </c>
      <c r="N167" s="10" t="s">
        <v>8269</v>
      </c>
      <c r="O167" s="15" t="s">
        <v>8315</v>
      </c>
      <c r="P167" s="10" t="s">
        <v>8316</v>
      </c>
      <c r="Q167" s="10">
        <v>100</v>
      </c>
      <c r="R167" s="10">
        <v>209.84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0" t="s">
        <v>8218</v>
      </c>
      <c r="G168" s="10" t="s">
        <v>8223</v>
      </c>
      <c r="H168" s="10" t="s">
        <v>8245</v>
      </c>
      <c r="I168" s="10">
        <v>1445065210</v>
      </c>
      <c r="J168" s="10">
        <v>1442473210</v>
      </c>
      <c r="K168" s="10" t="b">
        <v>0</v>
      </c>
      <c r="L168" s="10">
        <v>45</v>
      </c>
      <c r="M168" t="b">
        <v>1</v>
      </c>
      <c r="N168" s="10" t="s">
        <v>8269</v>
      </c>
      <c r="O168" s="15" t="s">
        <v>8315</v>
      </c>
      <c r="P168" s="10" t="s">
        <v>8316</v>
      </c>
      <c r="Q168" s="10">
        <v>110</v>
      </c>
      <c r="R168" s="10">
        <v>61.02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0" t="s">
        <v>8218</v>
      </c>
      <c r="G169" s="10" t="s">
        <v>8223</v>
      </c>
      <c r="H169" s="10" t="s">
        <v>8245</v>
      </c>
      <c r="I169" s="10">
        <v>1478901600</v>
      </c>
      <c r="J169" s="10">
        <v>1477077946</v>
      </c>
      <c r="K169" s="10" t="b">
        <v>0</v>
      </c>
      <c r="L169" s="10">
        <v>41</v>
      </c>
      <c r="M169" t="b">
        <v>1</v>
      </c>
      <c r="N169" s="10" t="s">
        <v>8269</v>
      </c>
      <c r="O169" s="15" t="s">
        <v>8315</v>
      </c>
      <c r="P169" s="10" t="s">
        <v>8316</v>
      </c>
      <c r="Q169" s="10">
        <v>100</v>
      </c>
      <c r="R169" s="10">
        <v>61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0" t="s">
        <v>8218</v>
      </c>
      <c r="G170" s="10" t="s">
        <v>8223</v>
      </c>
      <c r="H170" s="10" t="s">
        <v>8245</v>
      </c>
      <c r="I170" s="10">
        <v>1453856400</v>
      </c>
      <c r="J170" s="10">
        <v>1452664317</v>
      </c>
      <c r="K170" s="10" t="b">
        <v>0</v>
      </c>
      <c r="L170" s="10">
        <v>29</v>
      </c>
      <c r="M170" t="b">
        <v>1</v>
      </c>
      <c r="N170" s="10" t="s">
        <v>8269</v>
      </c>
      <c r="O170" s="15" t="s">
        <v>8315</v>
      </c>
      <c r="P170" s="10" t="s">
        <v>8316</v>
      </c>
      <c r="Q170" s="10">
        <v>116</v>
      </c>
      <c r="R170" s="10">
        <v>80.03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0" t="s">
        <v>8218</v>
      </c>
      <c r="G171" s="10" t="s">
        <v>8223</v>
      </c>
      <c r="H171" s="10" t="s">
        <v>8245</v>
      </c>
      <c r="I171" s="10">
        <v>1407506040</v>
      </c>
      <c r="J171" s="10">
        <v>1404680075</v>
      </c>
      <c r="K171" s="10" t="b">
        <v>0</v>
      </c>
      <c r="L171" s="10">
        <v>125</v>
      </c>
      <c r="M171" t="b">
        <v>1</v>
      </c>
      <c r="N171" s="10" t="s">
        <v>8269</v>
      </c>
      <c r="O171" s="15" t="s">
        <v>8315</v>
      </c>
      <c r="P171" s="10" t="s">
        <v>8316</v>
      </c>
      <c r="Q171" s="10">
        <v>100</v>
      </c>
      <c r="R171" s="10">
        <v>93.98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0" t="s">
        <v>8218</v>
      </c>
      <c r="G172" s="10" t="s">
        <v>8223</v>
      </c>
      <c r="H172" s="10" t="s">
        <v>8245</v>
      </c>
      <c r="I172" s="10">
        <v>1465347424</v>
      </c>
      <c r="J172" s="10">
        <v>1462755424</v>
      </c>
      <c r="K172" s="10" t="b">
        <v>0</v>
      </c>
      <c r="L172" s="10">
        <v>18</v>
      </c>
      <c r="M172" t="b">
        <v>1</v>
      </c>
      <c r="N172" s="10" t="s">
        <v>8269</v>
      </c>
      <c r="O172" s="15" t="s">
        <v>8315</v>
      </c>
      <c r="P172" s="10" t="s">
        <v>8316</v>
      </c>
      <c r="Q172" s="10">
        <v>106</v>
      </c>
      <c r="R172" s="10">
        <v>61.94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0" t="s">
        <v>8218</v>
      </c>
      <c r="G173" s="10" t="s">
        <v>8223</v>
      </c>
      <c r="H173" s="10" t="s">
        <v>8245</v>
      </c>
      <c r="I173" s="10">
        <v>1466557557</v>
      </c>
      <c r="J173" s="10">
        <v>1463965557</v>
      </c>
      <c r="K173" s="10" t="b">
        <v>0</v>
      </c>
      <c r="L173" s="10">
        <v>38</v>
      </c>
      <c r="M173" t="b">
        <v>1</v>
      </c>
      <c r="N173" s="10" t="s">
        <v>8269</v>
      </c>
      <c r="O173" s="15" t="s">
        <v>8315</v>
      </c>
      <c r="P173" s="10" t="s">
        <v>8316</v>
      </c>
      <c r="Q173" s="10">
        <v>101</v>
      </c>
      <c r="R173" s="10">
        <v>66.45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0" t="s">
        <v>8218</v>
      </c>
      <c r="G174" s="10" t="s">
        <v>8223</v>
      </c>
      <c r="H174" s="10" t="s">
        <v>8245</v>
      </c>
      <c r="I174" s="10">
        <v>1413431940</v>
      </c>
      <c r="J174" s="10">
        <v>1412216665</v>
      </c>
      <c r="K174" s="10" t="b">
        <v>0</v>
      </c>
      <c r="L174" s="10">
        <v>15</v>
      </c>
      <c r="M174" t="b">
        <v>1</v>
      </c>
      <c r="N174" s="10" t="s">
        <v>8269</v>
      </c>
      <c r="O174" s="15" t="s">
        <v>8315</v>
      </c>
      <c r="P174" s="10" t="s">
        <v>8316</v>
      </c>
      <c r="Q174" s="10">
        <v>107</v>
      </c>
      <c r="R174" s="10">
        <v>35.799999999999997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0" t="s">
        <v>8218</v>
      </c>
      <c r="G175" s="10" t="s">
        <v>8223</v>
      </c>
      <c r="H175" s="10" t="s">
        <v>8245</v>
      </c>
      <c r="I175" s="10">
        <v>1466567700</v>
      </c>
      <c r="J175" s="10">
        <v>1464653696</v>
      </c>
      <c r="K175" s="10" t="b">
        <v>0</v>
      </c>
      <c r="L175" s="10">
        <v>23</v>
      </c>
      <c r="M175" t="b">
        <v>1</v>
      </c>
      <c r="N175" s="10" t="s">
        <v>8269</v>
      </c>
      <c r="O175" s="15" t="s">
        <v>8315</v>
      </c>
      <c r="P175" s="10" t="s">
        <v>8316</v>
      </c>
      <c r="Q175" s="10">
        <v>102</v>
      </c>
      <c r="R175" s="10">
        <v>145.65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0" t="s">
        <v>8218</v>
      </c>
      <c r="G176" s="10" t="s">
        <v>8223</v>
      </c>
      <c r="H176" s="10" t="s">
        <v>8245</v>
      </c>
      <c r="I176" s="10">
        <v>1425830905</v>
      </c>
      <c r="J176" s="10">
        <v>1423242505</v>
      </c>
      <c r="K176" s="10" t="b">
        <v>0</v>
      </c>
      <c r="L176" s="10">
        <v>57</v>
      </c>
      <c r="M176" t="b">
        <v>1</v>
      </c>
      <c r="N176" s="10" t="s">
        <v>8269</v>
      </c>
      <c r="O176" s="15" t="s">
        <v>8315</v>
      </c>
      <c r="P176" s="10" t="s">
        <v>8316</v>
      </c>
      <c r="Q176" s="10">
        <v>101</v>
      </c>
      <c r="R176" s="10">
        <v>142.28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0" t="s">
        <v>8218</v>
      </c>
      <c r="G177" s="10" t="s">
        <v>8223</v>
      </c>
      <c r="H177" s="10" t="s">
        <v>8245</v>
      </c>
      <c r="I177" s="10">
        <v>1404522000</v>
      </c>
      <c r="J177" s="10">
        <v>1404308883</v>
      </c>
      <c r="K177" s="10" t="b">
        <v>0</v>
      </c>
      <c r="L177" s="10">
        <v>9</v>
      </c>
      <c r="M177" t="b">
        <v>1</v>
      </c>
      <c r="N177" s="10" t="s">
        <v>8269</v>
      </c>
      <c r="O177" s="15" t="s">
        <v>8315</v>
      </c>
      <c r="P177" s="10" t="s">
        <v>8316</v>
      </c>
      <c r="Q177" s="10">
        <v>146</v>
      </c>
      <c r="R177" s="10">
        <v>292.77999999999997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0" t="s">
        <v>8218</v>
      </c>
      <c r="G178" s="10" t="s">
        <v>8223</v>
      </c>
      <c r="H178" s="10" t="s">
        <v>8245</v>
      </c>
      <c r="I178" s="10">
        <v>1444149886</v>
      </c>
      <c r="J178" s="10">
        <v>1441125886</v>
      </c>
      <c r="K178" s="10" t="b">
        <v>0</v>
      </c>
      <c r="L178" s="10">
        <v>65</v>
      </c>
      <c r="M178" t="b">
        <v>1</v>
      </c>
      <c r="N178" s="10" t="s">
        <v>8269</v>
      </c>
      <c r="O178" s="15" t="s">
        <v>8315</v>
      </c>
      <c r="P178" s="10" t="s">
        <v>8316</v>
      </c>
      <c r="Q178" s="10">
        <v>105</v>
      </c>
      <c r="R178" s="10">
        <v>80.400000000000006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0" t="s">
        <v>8218</v>
      </c>
      <c r="G179" s="10" t="s">
        <v>8223</v>
      </c>
      <c r="H179" s="10" t="s">
        <v>8245</v>
      </c>
      <c r="I179" s="10">
        <v>1405802330</v>
      </c>
      <c r="J179" s="10">
        <v>1403210330</v>
      </c>
      <c r="K179" s="10" t="b">
        <v>0</v>
      </c>
      <c r="L179" s="10">
        <v>83</v>
      </c>
      <c r="M179" t="b">
        <v>1</v>
      </c>
      <c r="N179" s="10" t="s">
        <v>8269</v>
      </c>
      <c r="O179" s="15" t="s">
        <v>8315</v>
      </c>
      <c r="P179" s="10" t="s">
        <v>8316</v>
      </c>
      <c r="Q179" s="10">
        <v>100</v>
      </c>
      <c r="R179" s="10">
        <v>72.290000000000006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0" t="s">
        <v>8218</v>
      </c>
      <c r="G180" s="10" t="s">
        <v>8223</v>
      </c>
      <c r="H180" s="10" t="s">
        <v>8245</v>
      </c>
      <c r="I180" s="10">
        <v>1434384880</v>
      </c>
      <c r="J180" s="10">
        <v>1432484080</v>
      </c>
      <c r="K180" s="10" t="b">
        <v>0</v>
      </c>
      <c r="L180" s="10">
        <v>111</v>
      </c>
      <c r="M180" t="b">
        <v>1</v>
      </c>
      <c r="N180" s="10" t="s">
        <v>8269</v>
      </c>
      <c r="O180" s="15" t="s">
        <v>8315</v>
      </c>
      <c r="P180" s="10" t="s">
        <v>8316</v>
      </c>
      <c r="Q180" s="10">
        <v>105</v>
      </c>
      <c r="R180" s="10">
        <v>32.97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0" t="s">
        <v>8218</v>
      </c>
      <c r="G181" s="10" t="s">
        <v>8223</v>
      </c>
      <c r="H181" s="10" t="s">
        <v>8245</v>
      </c>
      <c r="I181" s="10">
        <v>1438259422</v>
      </c>
      <c r="J181" s="10">
        <v>1435667422</v>
      </c>
      <c r="K181" s="10" t="b">
        <v>0</v>
      </c>
      <c r="L181" s="10">
        <v>46</v>
      </c>
      <c r="M181" t="b">
        <v>1</v>
      </c>
      <c r="N181" s="10" t="s">
        <v>8269</v>
      </c>
      <c r="O181" s="15" t="s">
        <v>8315</v>
      </c>
      <c r="P181" s="10" t="s">
        <v>8316</v>
      </c>
      <c r="Q181" s="10">
        <v>139</v>
      </c>
      <c r="R181" s="10">
        <v>116.65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0" t="s">
        <v>8218</v>
      </c>
      <c r="G182" s="10" t="s">
        <v>8223</v>
      </c>
      <c r="H182" s="10" t="s">
        <v>8245</v>
      </c>
      <c r="I182" s="10">
        <v>1487944080</v>
      </c>
      <c r="J182" s="10">
        <v>1486129680</v>
      </c>
      <c r="K182" s="10" t="b">
        <v>0</v>
      </c>
      <c r="L182" s="10">
        <v>112</v>
      </c>
      <c r="M182" t="b">
        <v>1</v>
      </c>
      <c r="N182" s="10" t="s">
        <v>8269</v>
      </c>
      <c r="O182" s="15" t="s">
        <v>8315</v>
      </c>
      <c r="P182" s="10" t="s">
        <v>8316</v>
      </c>
      <c r="Q182" s="10">
        <v>102</v>
      </c>
      <c r="R182" s="10">
        <v>136.85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0" t="s">
        <v>8218</v>
      </c>
      <c r="G183" s="10" t="s">
        <v>8223</v>
      </c>
      <c r="H183" s="10" t="s">
        <v>8245</v>
      </c>
      <c r="I183" s="10">
        <v>1469721518</v>
      </c>
      <c r="J183" s="10">
        <v>1467129518</v>
      </c>
      <c r="K183" s="10" t="b">
        <v>0</v>
      </c>
      <c r="L183" s="10">
        <v>47</v>
      </c>
      <c r="M183" t="b">
        <v>1</v>
      </c>
      <c r="N183" s="10" t="s">
        <v>8269</v>
      </c>
      <c r="O183" s="15" t="s">
        <v>8315</v>
      </c>
      <c r="P183" s="10" t="s">
        <v>8316</v>
      </c>
      <c r="Q183" s="10">
        <v>104</v>
      </c>
      <c r="R183" s="10">
        <v>177.62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0" t="s">
        <v>8218</v>
      </c>
      <c r="G184" s="10" t="s">
        <v>8223</v>
      </c>
      <c r="H184" s="10" t="s">
        <v>8245</v>
      </c>
      <c r="I184" s="10">
        <v>1481066554</v>
      </c>
      <c r="J184" s="10">
        <v>1478906554</v>
      </c>
      <c r="K184" s="10" t="b">
        <v>0</v>
      </c>
      <c r="L184" s="10">
        <v>38</v>
      </c>
      <c r="M184" t="b">
        <v>1</v>
      </c>
      <c r="N184" s="10" t="s">
        <v>8269</v>
      </c>
      <c r="O184" s="15" t="s">
        <v>8315</v>
      </c>
      <c r="P184" s="10" t="s">
        <v>8316</v>
      </c>
      <c r="Q184" s="10">
        <v>138</v>
      </c>
      <c r="R184" s="10">
        <v>109.08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0" t="s">
        <v>8218</v>
      </c>
      <c r="G185" s="10" t="s">
        <v>8223</v>
      </c>
      <c r="H185" s="10" t="s">
        <v>8245</v>
      </c>
      <c r="I185" s="10">
        <v>1427864340</v>
      </c>
      <c r="J185" s="10">
        <v>1425020810</v>
      </c>
      <c r="K185" s="10" t="b">
        <v>0</v>
      </c>
      <c r="L185" s="10">
        <v>78</v>
      </c>
      <c r="M185" t="b">
        <v>1</v>
      </c>
      <c r="N185" s="10" t="s">
        <v>8269</v>
      </c>
      <c r="O185" s="15" t="s">
        <v>8315</v>
      </c>
      <c r="P185" s="10" t="s">
        <v>8316</v>
      </c>
      <c r="Q185" s="10">
        <v>102</v>
      </c>
      <c r="R185" s="10">
        <v>78.209999999999994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0" t="s">
        <v>8218</v>
      </c>
      <c r="G186" s="10" t="s">
        <v>8223</v>
      </c>
      <c r="H186" s="10" t="s">
        <v>8245</v>
      </c>
      <c r="I186" s="10">
        <v>1409374093</v>
      </c>
      <c r="J186" s="10">
        <v>1406782093</v>
      </c>
      <c r="K186" s="10" t="b">
        <v>0</v>
      </c>
      <c r="L186" s="10">
        <v>40</v>
      </c>
      <c r="M186" t="b">
        <v>1</v>
      </c>
      <c r="N186" s="10" t="s">
        <v>8269</v>
      </c>
      <c r="O186" s="15" t="s">
        <v>8315</v>
      </c>
      <c r="P186" s="10" t="s">
        <v>8316</v>
      </c>
      <c r="Q186" s="10">
        <v>101</v>
      </c>
      <c r="R186" s="10">
        <v>114.13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0" t="s">
        <v>8218</v>
      </c>
      <c r="G187" s="10" t="s">
        <v>8223</v>
      </c>
      <c r="H187" s="10" t="s">
        <v>8245</v>
      </c>
      <c r="I187" s="10">
        <v>1429317420</v>
      </c>
      <c r="J187" s="10">
        <v>1424226768</v>
      </c>
      <c r="K187" s="10" t="b">
        <v>0</v>
      </c>
      <c r="L187" s="10">
        <v>13</v>
      </c>
      <c r="M187" t="b">
        <v>1</v>
      </c>
      <c r="N187" s="10" t="s">
        <v>8269</v>
      </c>
      <c r="O187" s="15" t="s">
        <v>8315</v>
      </c>
      <c r="P187" s="10" t="s">
        <v>8316</v>
      </c>
      <c r="Q187" s="10">
        <v>130</v>
      </c>
      <c r="R187" s="10">
        <v>50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0" t="s">
        <v>8218</v>
      </c>
      <c r="G188" s="10" t="s">
        <v>8223</v>
      </c>
      <c r="H188" s="10" t="s">
        <v>8245</v>
      </c>
      <c r="I188" s="10">
        <v>1424910910</v>
      </c>
      <c r="J188" s="10">
        <v>1424306110</v>
      </c>
      <c r="K188" s="10" t="b">
        <v>0</v>
      </c>
      <c r="L188" s="10">
        <v>18</v>
      </c>
      <c r="M188" t="b">
        <v>1</v>
      </c>
      <c r="N188" s="10" t="s">
        <v>8269</v>
      </c>
      <c r="O188" s="15" t="s">
        <v>8315</v>
      </c>
      <c r="P188" s="10" t="s">
        <v>8316</v>
      </c>
      <c r="Q188" s="10">
        <v>110</v>
      </c>
      <c r="R188" s="10">
        <v>91.67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0" t="s">
        <v>8218</v>
      </c>
      <c r="G189" s="10" t="s">
        <v>8223</v>
      </c>
      <c r="H189" s="10" t="s">
        <v>8245</v>
      </c>
      <c r="I189" s="10">
        <v>1461988740</v>
      </c>
      <c r="J189" s="10">
        <v>1459949080</v>
      </c>
      <c r="K189" s="10" t="b">
        <v>0</v>
      </c>
      <c r="L189" s="10">
        <v>79</v>
      </c>
      <c r="M189" t="b">
        <v>1</v>
      </c>
      <c r="N189" s="10" t="s">
        <v>8269</v>
      </c>
      <c r="O189" s="15" t="s">
        <v>8315</v>
      </c>
      <c r="P189" s="10" t="s">
        <v>8316</v>
      </c>
      <c r="Q189" s="10">
        <v>100</v>
      </c>
      <c r="R189" s="10">
        <v>69.819999999999993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0" t="s">
        <v>8218</v>
      </c>
      <c r="G190" s="10" t="s">
        <v>8223</v>
      </c>
      <c r="H190" s="10" t="s">
        <v>8245</v>
      </c>
      <c r="I190" s="10">
        <v>1465837200</v>
      </c>
      <c r="J190" s="10">
        <v>1463971172</v>
      </c>
      <c r="K190" s="10" t="b">
        <v>0</v>
      </c>
      <c r="L190" s="10">
        <v>14</v>
      </c>
      <c r="M190" t="b">
        <v>1</v>
      </c>
      <c r="N190" s="10" t="s">
        <v>8269</v>
      </c>
      <c r="O190" s="15" t="s">
        <v>8315</v>
      </c>
      <c r="P190" s="10" t="s">
        <v>8316</v>
      </c>
      <c r="Q190" s="10">
        <v>153</v>
      </c>
      <c r="R190" s="10">
        <v>109.57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0" t="s">
        <v>8218</v>
      </c>
      <c r="G191" s="10" t="s">
        <v>8223</v>
      </c>
      <c r="H191" s="10" t="s">
        <v>8245</v>
      </c>
      <c r="I191" s="10">
        <v>1446091260</v>
      </c>
      <c r="J191" s="10">
        <v>1443029206</v>
      </c>
      <c r="K191" s="10" t="b">
        <v>0</v>
      </c>
      <c r="L191" s="10">
        <v>55</v>
      </c>
      <c r="M191" t="b">
        <v>1</v>
      </c>
      <c r="N191" s="10" t="s">
        <v>8269</v>
      </c>
      <c r="O191" s="15" t="s">
        <v>8315</v>
      </c>
      <c r="P191" s="10" t="s">
        <v>8316</v>
      </c>
      <c r="Q191" s="10">
        <v>102</v>
      </c>
      <c r="R191" s="10">
        <v>55.6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0" t="s">
        <v>8218</v>
      </c>
      <c r="G192" s="10" t="s">
        <v>8223</v>
      </c>
      <c r="H192" s="10" t="s">
        <v>8245</v>
      </c>
      <c r="I192" s="10">
        <v>1416385679</v>
      </c>
      <c r="J192" s="10">
        <v>1413790079</v>
      </c>
      <c r="K192" s="10" t="b">
        <v>0</v>
      </c>
      <c r="L192" s="10">
        <v>162</v>
      </c>
      <c r="M192" t="b">
        <v>1</v>
      </c>
      <c r="N192" s="10" t="s">
        <v>8269</v>
      </c>
      <c r="O192" s="15" t="s">
        <v>8315</v>
      </c>
      <c r="P192" s="10" t="s">
        <v>8316</v>
      </c>
      <c r="Q192" s="10">
        <v>103</v>
      </c>
      <c r="R192" s="10">
        <v>63.57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0" t="s">
        <v>8218</v>
      </c>
      <c r="G193" s="10" t="s">
        <v>8223</v>
      </c>
      <c r="H193" s="10" t="s">
        <v>8245</v>
      </c>
      <c r="I193" s="10">
        <v>1487985734</v>
      </c>
      <c r="J193" s="10">
        <v>1484097734</v>
      </c>
      <c r="K193" s="10" t="b">
        <v>0</v>
      </c>
      <c r="L193" s="10">
        <v>23</v>
      </c>
      <c r="M193" t="b">
        <v>1</v>
      </c>
      <c r="N193" s="10" t="s">
        <v>8269</v>
      </c>
      <c r="O193" s="15" t="s">
        <v>8315</v>
      </c>
      <c r="P193" s="10" t="s">
        <v>8316</v>
      </c>
      <c r="Q193" s="10">
        <v>106</v>
      </c>
      <c r="R193" s="10">
        <v>184.78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0" t="s">
        <v>8218</v>
      </c>
      <c r="G194" s="10" t="s">
        <v>8223</v>
      </c>
      <c r="H194" s="10" t="s">
        <v>8245</v>
      </c>
      <c r="I194" s="10">
        <v>1409587140</v>
      </c>
      <c r="J194" s="10">
        <v>1408062990</v>
      </c>
      <c r="K194" s="10" t="b">
        <v>0</v>
      </c>
      <c r="L194" s="10">
        <v>68</v>
      </c>
      <c r="M194" t="b">
        <v>1</v>
      </c>
      <c r="N194" s="10" t="s">
        <v>8269</v>
      </c>
      <c r="O194" s="15" t="s">
        <v>8315</v>
      </c>
      <c r="P194" s="10" t="s">
        <v>8316</v>
      </c>
      <c r="Q194" s="10">
        <v>113</v>
      </c>
      <c r="R194" s="10">
        <v>83.43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0" t="s">
        <v>8218</v>
      </c>
      <c r="G195" s="10" t="s">
        <v>8223</v>
      </c>
      <c r="H195" s="10" t="s">
        <v>8245</v>
      </c>
      <c r="I195" s="10">
        <v>1425704100</v>
      </c>
      <c r="J195" s="10">
        <v>1424484717</v>
      </c>
      <c r="K195" s="10" t="b">
        <v>0</v>
      </c>
      <c r="L195" s="10">
        <v>20</v>
      </c>
      <c r="M195" t="b">
        <v>1</v>
      </c>
      <c r="N195" s="10" t="s">
        <v>8269</v>
      </c>
      <c r="O195" s="15" t="s">
        <v>8315</v>
      </c>
      <c r="P195" s="10" t="s">
        <v>8316</v>
      </c>
      <c r="Q195" s="10">
        <v>218</v>
      </c>
      <c r="R195" s="10">
        <v>54.5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0" t="s">
        <v>8218</v>
      </c>
      <c r="G196" s="10" t="s">
        <v>8223</v>
      </c>
      <c r="H196" s="10" t="s">
        <v>8245</v>
      </c>
      <c r="I196" s="10">
        <v>1408464000</v>
      </c>
      <c r="J196" s="10">
        <v>1406831445</v>
      </c>
      <c r="K196" s="10" t="b">
        <v>0</v>
      </c>
      <c r="L196" s="10">
        <v>26</v>
      </c>
      <c r="M196" t="b">
        <v>1</v>
      </c>
      <c r="N196" s="10" t="s">
        <v>8269</v>
      </c>
      <c r="O196" s="15" t="s">
        <v>8315</v>
      </c>
      <c r="P196" s="10" t="s">
        <v>8316</v>
      </c>
      <c r="Q196" s="10">
        <v>101</v>
      </c>
      <c r="R196" s="10">
        <v>302.31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0" t="s">
        <v>8218</v>
      </c>
      <c r="G197" s="10" t="s">
        <v>8223</v>
      </c>
      <c r="H197" s="10" t="s">
        <v>8245</v>
      </c>
      <c r="I197" s="10">
        <v>1449973592</v>
      </c>
      <c r="J197" s="10">
        <v>1447381592</v>
      </c>
      <c r="K197" s="10" t="b">
        <v>0</v>
      </c>
      <c r="L197" s="10">
        <v>3</v>
      </c>
      <c r="M197" t="b">
        <v>1</v>
      </c>
      <c r="N197" s="10" t="s">
        <v>8269</v>
      </c>
      <c r="O197" s="15" t="s">
        <v>8315</v>
      </c>
      <c r="P197" s="10" t="s">
        <v>8316</v>
      </c>
      <c r="Q197" s="10">
        <v>104</v>
      </c>
      <c r="R197" s="10">
        <v>866.67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0" t="s">
        <v>8218</v>
      </c>
      <c r="G198" s="10" t="s">
        <v>8223</v>
      </c>
      <c r="H198" s="10" t="s">
        <v>8245</v>
      </c>
      <c r="I198" s="10">
        <v>1431481037</v>
      </c>
      <c r="J198" s="10">
        <v>1428889037</v>
      </c>
      <c r="K198" s="10" t="b">
        <v>0</v>
      </c>
      <c r="L198" s="10">
        <v>18</v>
      </c>
      <c r="M198" t="b">
        <v>1</v>
      </c>
      <c r="N198" s="10" t="s">
        <v>8269</v>
      </c>
      <c r="O198" s="15" t="s">
        <v>8315</v>
      </c>
      <c r="P198" s="10" t="s">
        <v>8316</v>
      </c>
      <c r="Q198" s="10">
        <v>221</v>
      </c>
      <c r="R198" s="10">
        <v>61.39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0" t="s">
        <v>8218</v>
      </c>
      <c r="G199" s="10" t="s">
        <v>8223</v>
      </c>
      <c r="H199" s="10" t="s">
        <v>8245</v>
      </c>
      <c r="I199" s="10">
        <v>1420088400</v>
      </c>
      <c r="J199" s="10">
        <v>1416977259</v>
      </c>
      <c r="K199" s="10" t="b">
        <v>0</v>
      </c>
      <c r="L199" s="10">
        <v>23</v>
      </c>
      <c r="M199" t="b">
        <v>1</v>
      </c>
      <c r="N199" s="10" t="s">
        <v>8269</v>
      </c>
      <c r="O199" s="15" t="s">
        <v>8315</v>
      </c>
      <c r="P199" s="10" t="s">
        <v>8316</v>
      </c>
      <c r="Q199" s="10">
        <v>105</v>
      </c>
      <c r="R199" s="10">
        <v>45.48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0" t="s">
        <v>8218</v>
      </c>
      <c r="G200" s="10" t="s">
        <v>8223</v>
      </c>
      <c r="H200" s="10" t="s">
        <v>8245</v>
      </c>
      <c r="I200" s="10">
        <v>1481961600</v>
      </c>
      <c r="J200" s="10">
        <v>1479283285</v>
      </c>
      <c r="K200" s="10" t="b">
        <v>0</v>
      </c>
      <c r="L200" s="10">
        <v>26</v>
      </c>
      <c r="M200" t="b">
        <v>1</v>
      </c>
      <c r="N200" s="10" t="s">
        <v>8269</v>
      </c>
      <c r="O200" s="15" t="s">
        <v>8315</v>
      </c>
      <c r="P200" s="10" t="s">
        <v>8316</v>
      </c>
      <c r="Q200" s="10">
        <v>118</v>
      </c>
      <c r="R200" s="10">
        <v>67.92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0" t="s">
        <v>8218</v>
      </c>
      <c r="G201" s="10" t="s">
        <v>8223</v>
      </c>
      <c r="H201" s="10" t="s">
        <v>8245</v>
      </c>
      <c r="I201" s="10">
        <v>1449089965</v>
      </c>
      <c r="J201" s="10">
        <v>1446670765</v>
      </c>
      <c r="K201" s="10" t="b">
        <v>0</v>
      </c>
      <c r="L201" s="10">
        <v>9</v>
      </c>
      <c r="M201" t="b">
        <v>1</v>
      </c>
      <c r="N201" s="10" t="s">
        <v>8269</v>
      </c>
      <c r="O201" s="15" t="s">
        <v>8315</v>
      </c>
      <c r="P201" s="10" t="s">
        <v>8316</v>
      </c>
      <c r="Q201" s="10">
        <v>139</v>
      </c>
      <c r="R201" s="10">
        <v>30.78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0" t="s">
        <v>8218</v>
      </c>
      <c r="G202" s="10" t="s">
        <v>8223</v>
      </c>
      <c r="H202" s="10" t="s">
        <v>8245</v>
      </c>
      <c r="I202" s="10">
        <v>1408942740</v>
      </c>
      <c r="J202" s="10">
        <v>1407157756</v>
      </c>
      <c r="K202" s="10" t="b">
        <v>0</v>
      </c>
      <c r="L202" s="10">
        <v>27</v>
      </c>
      <c r="M202" t="b">
        <v>1</v>
      </c>
      <c r="N202" s="10" t="s">
        <v>8269</v>
      </c>
      <c r="O202" s="15" t="s">
        <v>8315</v>
      </c>
      <c r="P202" s="10" t="s">
        <v>8316</v>
      </c>
      <c r="Q202" s="10">
        <v>104</v>
      </c>
      <c r="R202" s="10">
        <v>38.33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0" t="s">
        <v>8218</v>
      </c>
      <c r="G203" s="10" t="s">
        <v>8223</v>
      </c>
      <c r="H203" s="10" t="s">
        <v>8245</v>
      </c>
      <c r="I203" s="10">
        <v>1429976994</v>
      </c>
      <c r="J203" s="10">
        <v>1424796594</v>
      </c>
      <c r="K203" s="10" t="b">
        <v>0</v>
      </c>
      <c r="L203" s="10">
        <v>19</v>
      </c>
      <c r="M203" t="b">
        <v>1</v>
      </c>
      <c r="N203" s="10" t="s">
        <v>8269</v>
      </c>
      <c r="O203" s="15" t="s">
        <v>8315</v>
      </c>
      <c r="P203" s="10" t="s">
        <v>8316</v>
      </c>
      <c r="Q203" s="10">
        <v>100</v>
      </c>
      <c r="R203" s="10">
        <v>421.11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0" t="s">
        <v>8218</v>
      </c>
      <c r="G204" s="10" t="s">
        <v>8223</v>
      </c>
      <c r="H204" s="10" t="s">
        <v>8245</v>
      </c>
      <c r="I204" s="10">
        <v>1417305178</v>
      </c>
      <c r="J204" s="10">
        <v>1414277578</v>
      </c>
      <c r="K204" s="10" t="b">
        <v>0</v>
      </c>
      <c r="L204" s="10">
        <v>28</v>
      </c>
      <c r="M204" t="b">
        <v>1</v>
      </c>
      <c r="N204" s="10" t="s">
        <v>8269</v>
      </c>
      <c r="O204" s="15" t="s">
        <v>8315</v>
      </c>
      <c r="P204" s="10" t="s">
        <v>8316</v>
      </c>
      <c r="Q204" s="10">
        <v>104</v>
      </c>
      <c r="R204" s="10">
        <v>111.89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0" t="s">
        <v>8218</v>
      </c>
      <c r="G205" s="10" t="s">
        <v>8223</v>
      </c>
      <c r="H205" s="10" t="s">
        <v>8245</v>
      </c>
      <c r="I205" s="10">
        <v>1426044383</v>
      </c>
      <c r="J205" s="10">
        <v>1423455983</v>
      </c>
      <c r="K205" s="10" t="b">
        <v>0</v>
      </c>
      <c r="L205" s="10">
        <v>48</v>
      </c>
      <c r="M205" t="b">
        <v>1</v>
      </c>
      <c r="N205" s="10" t="s">
        <v>8269</v>
      </c>
      <c r="O205" s="15" t="s">
        <v>8315</v>
      </c>
      <c r="P205" s="10" t="s">
        <v>8316</v>
      </c>
      <c r="Q205" s="10">
        <v>102</v>
      </c>
      <c r="R205" s="10">
        <v>85.21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0" t="s">
        <v>8218</v>
      </c>
      <c r="G206" s="10" t="s">
        <v>8223</v>
      </c>
      <c r="H206" s="10" t="s">
        <v>8245</v>
      </c>
      <c r="I206" s="10">
        <v>1466707620</v>
      </c>
      <c r="J206" s="10">
        <v>1464979620</v>
      </c>
      <c r="K206" s="10" t="b">
        <v>0</v>
      </c>
      <c r="L206" s="10">
        <v>30</v>
      </c>
      <c r="M206" t="b">
        <v>1</v>
      </c>
      <c r="N206" s="10" t="s">
        <v>8269</v>
      </c>
      <c r="O206" s="15" t="s">
        <v>8315</v>
      </c>
      <c r="P206" s="10" t="s">
        <v>8316</v>
      </c>
      <c r="Q206" s="10">
        <v>112</v>
      </c>
      <c r="R206" s="10">
        <v>65.17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0" t="s">
        <v>8218</v>
      </c>
      <c r="G207" s="10" t="s">
        <v>8223</v>
      </c>
      <c r="H207" s="10" t="s">
        <v>8245</v>
      </c>
      <c r="I207" s="10">
        <v>1448074800</v>
      </c>
      <c r="J207" s="10">
        <v>1444874768</v>
      </c>
      <c r="K207" s="10" t="b">
        <v>0</v>
      </c>
      <c r="L207" s="10">
        <v>64</v>
      </c>
      <c r="M207" t="b">
        <v>1</v>
      </c>
      <c r="N207" s="10" t="s">
        <v>8269</v>
      </c>
      <c r="O207" s="15" t="s">
        <v>8315</v>
      </c>
      <c r="P207" s="10" t="s">
        <v>8316</v>
      </c>
      <c r="Q207" s="10">
        <v>100</v>
      </c>
      <c r="R207" s="10">
        <v>93.76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0" t="s">
        <v>8218</v>
      </c>
      <c r="G208" s="10" t="s">
        <v>8223</v>
      </c>
      <c r="H208" s="10" t="s">
        <v>8245</v>
      </c>
      <c r="I208" s="10">
        <v>1418244552</v>
      </c>
      <c r="J208" s="10">
        <v>1415652552</v>
      </c>
      <c r="K208" s="10" t="b">
        <v>0</v>
      </c>
      <c r="L208" s="10">
        <v>15</v>
      </c>
      <c r="M208" t="b">
        <v>1</v>
      </c>
      <c r="N208" s="10" t="s">
        <v>8269</v>
      </c>
      <c r="O208" s="15" t="s">
        <v>8315</v>
      </c>
      <c r="P208" s="10" t="s">
        <v>8316</v>
      </c>
      <c r="Q208" s="10">
        <v>100</v>
      </c>
      <c r="R208" s="10">
        <v>133.33000000000001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0" t="s">
        <v>8218</v>
      </c>
      <c r="G209" s="10" t="s">
        <v>8223</v>
      </c>
      <c r="H209" s="10" t="s">
        <v>8245</v>
      </c>
      <c r="I209" s="10">
        <v>1417620506</v>
      </c>
      <c r="J209" s="10">
        <v>1415028506</v>
      </c>
      <c r="K209" s="10" t="b">
        <v>0</v>
      </c>
      <c r="L209" s="10">
        <v>41</v>
      </c>
      <c r="M209" t="b">
        <v>1</v>
      </c>
      <c r="N209" s="10" t="s">
        <v>8269</v>
      </c>
      <c r="O209" s="15" t="s">
        <v>8315</v>
      </c>
      <c r="P209" s="10" t="s">
        <v>8316</v>
      </c>
      <c r="Q209" s="10">
        <v>105</v>
      </c>
      <c r="R209" s="10">
        <v>51.22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0" t="s">
        <v>8218</v>
      </c>
      <c r="G210" s="10" t="s">
        <v>8223</v>
      </c>
      <c r="H210" s="10" t="s">
        <v>8245</v>
      </c>
      <c r="I210" s="10">
        <v>1418581088</v>
      </c>
      <c r="J210" s="10">
        <v>1415125088</v>
      </c>
      <c r="K210" s="10" t="b">
        <v>0</v>
      </c>
      <c r="L210" s="10">
        <v>35</v>
      </c>
      <c r="M210" t="b">
        <v>1</v>
      </c>
      <c r="N210" s="10" t="s">
        <v>8269</v>
      </c>
      <c r="O210" s="15" t="s">
        <v>8315</v>
      </c>
      <c r="P210" s="10" t="s">
        <v>8316</v>
      </c>
      <c r="Q210" s="10">
        <v>117</v>
      </c>
      <c r="R210" s="10">
        <v>100.17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0" t="s">
        <v>8218</v>
      </c>
      <c r="G211" s="10" t="s">
        <v>8223</v>
      </c>
      <c r="H211" s="10" t="s">
        <v>8245</v>
      </c>
      <c r="I211" s="10">
        <v>1464960682</v>
      </c>
      <c r="J211" s="10">
        <v>1462368682</v>
      </c>
      <c r="K211" s="10" t="b">
        <v>0</v>
      </c>
      <c r="L211" s="10">
        <v>62</v>
      </c>
      <c r="M211" t="b">
        <v>1</v>
      </c>
      <c r="N211" s="10" t="s">
        <v>8269</v>
      </c>
      <c r="O211" s="15" t="s">
        <v>8315</v>
      </c>
      <c r="P211" s="10" t="s">
        <v>8316</v>
      </c>
      <c r="Q211" s="10">
        <v>115</v>
      </c>
      <c r="R211" s="10">
        <v>184.68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0" t="s">
        <v>8218</v>
      </c>
      <c r="G212" s="10" t="s">
        <v>8223</v>
      </c>
      <c r="H212" s="10" t="s">
        <v>8245</v>
      </c>
      <c r="I212" s="10">
        <v>1405017345</v>
      </c>
      <c r="J212" s="10">
        <v>1403721345</v>
      </c>
      <c r="K212" s="10" t="b">
        <v>0</v>
      </c>
      <c r="L212" s="10">
        <v>22</v>
      </c>
      <c r="M212" t="b">
        <v>1</v>
      </c>
      <c r="N212" s="10" t="s">
        <v>8269</v>
      </c>
      <c r="O212" s="15" t="s">
        <v>8315</v>
      </c>
      <c r="P212" s="10" t="s">
        <v>8316</v>
      </c>
      <c r="Q212" s="10">
        <v>102</v>
      </c>
      <c r="R212" s="10">
        <v>69.819999999999993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0" t="s">
        <v>8218</v>
      </c>
      <c r="G213" s="10" t="s">
        <v>8223</v>
      </c>
      <c r="H213" s="10" t="s">
        <v>8245</v>
      </c>
      <c r="I213" s="10">
        <v>1407536880</v>
      </c>
      <c r="J213" s="10">
        <v>1404997548</v>
      </c>
      <c r="K213" s="10" t="b">
        <v>0</v>
      </c>
      <c r="L213" s="10">
        <v>18</v>
      </c>
      <c r="M213" t="b">
        <v>1</v>
      </c>
      <c r="N213" s="10" t="s">
        <v>8269</v>
      </c>
      <c r="O213" s="15" t="s">
        <v>8315</v>
      </c>
      <c r="P213" s="10" t="s">
        <v>8316</v>
      </c>
      <c r="Q213" s="10">
        <v>223</v>
      </c>
      <c r="R213" s="10">
        <v>61.94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0" t="s">
        <v>8218</v>
      </c>
      <c r="G214" s="10" t="s">
        <v>8223</v>
      </c>
      <c r="H214" s="10" t="s">
        <v>8245</v>
      </c>
      <c r="I214" s="10">
        <v>1415234760</v>
      </c>
      <c r="J214" s="10">
        <v>1413065230</v>
      </c>
      <c r="K214" s="10" t="b">
        <v>0</v>
      </c>
      <c r="L214" s="10">
        <v>44</v>
      </c>
      <c r="M214" t="b">
        <v>1</v>
      </c>
      <c r="N214" s="10" t="s">
        <v>8269</v>
      </c>
      <c r="O214" s="15" t="s">
        <v>8315</v>
      </c>
      <c r="P214" s="10" t="s">
        <v>8316</v>
      </c>
      <c r="Q214" s="10">
        <v>106</v>
      </c>
      <c r="R214" s="10">
        <v>36.07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0" t="s">
        <v>8218</v>
      </c>
      <c r="G215" s="10" t="s">
        <v>8223</v>
      </c>
      <c r="H215" s="10" t="s">
        <v>8245</v>
      </c>
      <c r="I215" s="10">
        <v>1401595140</v>
      </c>
      <c r="J215" s="10">
        <v>1399286589</v>
      </c>
      <c r="K215" s="10" t="b">
        <v>0</v>
      </c>
      <c r="L215" s="10">
        <v>28</v>
      </c>
      <c r="M215" t="b">
        <v>1</v>
      </c>
      <c r="N215" s="10" t="s">
        <v>8269</v>
      </c>
      <c r="O215" s="15" t="s">
        <v>8315</v>
      </c>
      <c r="P215" s="10" t="s">
        <v>8316</v>
      </c>
      <c r="Q215" s="10">
        <v>104</v>
      </c>
      <c r="R215" s="10">
        <v>55.89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0" t="s">
        <v>8218</v>
      </c>
      <c r="G216" s="10" t="s">
        <v>8223</v>
      </c>
      <c r="H216" s="10" t="s">
        <v>8245</v>
      </c>
      <c r="I216" s="10">
        <v>1416589200</v>
      </c>
      <c r="J216" s="10">
        <v>1414605776</v>
      </c>
      <c r="K216" s="10" t="b">
        <v>0</v>
      </c>
      <c r="L216" s="10">
        <v>65</v>
      </c>
      <c r="M216" t="b">
        <v>1</v>
      </c>
      <c r="N216" s="10" t="s">
        <v>8269</v>
      </c>
      <c r="O216" s="15" t="s">
        <v>8315</v>
      </c>
      <c r="P216" s="10" t="s">
        <v>8316</v>
      </c>
      <c r="Q216" s="10">
        <v>111</v>
      </c>
      <c r="R216" s="10">
        <v>68.349999999999994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0" t="s">
        <v>8218</v>
      </c>
      <c r="G217" s="10" t="s">
        <v>8223</v>
      </c>
      <c r="H217" s="10" t="s">
        <v>8245</v>
      </c>
      <c r="I217" s="10">
        <v>1409266414</v>
      </c>
      <c r="J217" s="10">
        <v>1405378414</v>
      </c>
      <c r="K217" s="10" t="b">
        <v>0</v>
      </c>
      <c r="L217" s="10">
        <v>85</v>
      </c>
      <c r="M217" t="b">
        <v>1</v>
      </c>
      <c r="N217" s="10" t="s">
        <v>8269</v>
      </c>
      <c r="O217" s="15" t="s">
        <v>8315</v>
      </c>
      <c r="P217" s="10" t="s">
        <v>8316</v>
      </c>
      <c r="Q217" s="10">
        <v>100</v>
      </c>
      <c r="R217" s="10">
        <v>118.13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0" t="s">
        <v>8218</v>
      </c>
      <c r="G218" s="10" t="s">
        <v>8223</v>
      </c>
      <c r="H218" s="10" t="s">
        <v>8245</v>
      </c>
      <c r="I218" s="10">
        <v>1447295460</v>
      </c>
      <c r="J218" s="10">
        <v>1444747843</v>
      </c>
      <c r="K218" s="10" t="b">
        <v>0</v>
      </c>
      <c r="L218" s="10">
        <v>165</v>
      </c>
      <c r="M218" t="b">
        <v>1</v>
      </c>
      <c r="N218" s="10" t="s">
        <v>8269</v>
      </c>
      <c r="O218" s="15" t="s">
        <v>8315</v>
      </c>
      <c r="P218" s="10" t="s">
        <v>8316</v>
      </c>
      <c r="Q218" s="10">
        <v>110</v>
      </c>
      <c r="R218" s="10">
        <v>99.79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0" t="s">
        <v>8218</v>
      </c>
      <c r="G219" s="10" t="s">
        <v>8223</v>
      </c>
      <c r="H219" s="10" t="s">
        <v>8245</v>
      </c>
      <c r="I219" s="10">
        <v>1434542702</v>
      </c>
      <c r="J219" s="10">
        <v>1432814702</v>
      </c>
      <c r="K219" s="10" t="b">
        <v>0</v>
      </c>
      <c r="L219" s="10">
        <v>3</v>
      </c>
      <c r="M219" t="b">
        <v>1</v>
      </c>
      <c r="N219" s="10" t="s">
        <v>8269</v>
      </c>
      <c r="O219" s="15" t="s">
        <v>8315</v>
      </c>
      <c r="P219" s="10" t="s">
        <v>8316</v>
      </c>
      <c r="Q219" s="10">
        <v>122</v>
      </c>
      <c r="R219" s="10">
        <v>203.33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0" t="s">
        <v>8218</v>
      </c>
      <c r="G220" s="10" t="s">
        <v>8223</v>
      </c>
      <c r="H220" s="10" t="s">
        <v>8245</v>
      </c>
      <c r="I220" s="10">
        <v>1405511376</v>
      </c>
      <c r="J220" s="10">
        <v>1401623376</v>
      </c>
      <c r="K220" s="10" t="b">
        <v>0</v>
      </c>
      <c r="L220" s="10">
        <v>91</v>
      </c>
      <c r="M220" t="b">
        <v>1</v>
      </c>
      <c r="N220" s="10" t="s">
        <v>8269</v>
      </c>
      <c r="O220" s="15" t="s">
        <v>8315</v>
      </c>
      <c r="P220" s="10" t="s">
        <v>8316</v>
      </c>
      <c r="Q220" s="10">
        <v>100</v>
      </c>
      <c r="R220" s="10">
        <v>110.23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0" t="s">
        <v>8218</v>
      </c>
      <c r="G221" s="10" t="s">
        <v>8223</v>
      </c>
      <c r="H221" s="10" t="s">
        <v>8245</v>
      </c>
      <c r="I221" s="10">
        <v>1405727304</v>
      </c>
      <c r="J221" s="10">
        <v>1403135304</v>
      </c>
      <c r="K221" s="10" t="b">
        <v>0</v>
      </c>
      <c r="L221" s="10">
        <v>18</v>
      </c>
      <c r="M221" t="b">
        <v>1</v>
      </c>
      <c r="N221" s="10" t="s">
        <v>8269</v>
      </c>
      <c r="O221" s="15" t="s">
        <v>8315</v>
      </c>
      <c r="P221" s="10" t="s">
        <v>8316</v>
      </c>
      <c r="Q221" s="10">
        <v>211</v>
      </c>
      <c r="R221" s="10">
        <v>58.61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0" t="s">
        <v>8218</v>
      </c>
      <c r="G222" s="10" t="s">
        <v>8223</v>
      </c>
      <c r="H222" s="10" t="s">
        <v>8245</v>
      </c>
      <c r="I222" s="10">
        <v>1465196400</v>
      </c>
      <c r="J222" s="10">
        <v>1462841990</v>
      </c>
      <c r="K222" s="10" t="b">
        <v>0</v>
      </c>
      <c r="L222" s="10">
        <v>40</v>
      </c>
      <c r="M222" t="b">
        <v>1</v>
      </c>
      <c r="N222" s="10" t="s">
        <v>8269</v>
      </c>
      <c r="O222" s="15" t="s">
        <v>8315</v>
      </c>
      <c r="P222" s="10" t="s">
        <v>8316</v>
      </c>
      <c r="Q222" s="10">
        <v>109</v>
      </c>
      <c r="R222" s="10">
        <v>81.38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0" t="s">
        <v>8218</v>
      </c>
      <c r="G223" s="10" t="s">
        <v>8223</v>
      </c>
      <c r="H223" s="10" t="s">
        <v>8245</v>
      </c>
      <c r="I223" s="10">
        <v>1444264372</v>
      </c>
      <c r="J223" s="10">
        <v>1442536372</v>
      </c>
      <c r="K223" s="10" t="b">
        <v>0</v>
      </c>
      <c r="L223" s="10">
        <v>78</v>
      </c>
      <c r="M223" t="b">
        <v>1</v>
      </c>
      <c r="N223" s="10" t="s">
        <v>8269</v>
      </c>
      <c r="O223" s="15" t="s">
        <v>8315</v>
      </c>
      <c r="P223" s="10" t="s">
        <v>8316</v>
      </c>
      <c r="Q223" s="10">
        <v>104</v>
      </c>
      <c r="R223" s="10">
        <v>199.17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0" t="s">
        <v>8218</v>
      </c>
      <c r="G224" s="10" t="s">
        <v>8223</v>
      </c>
      <c r="H224" s="10" t="s">
        <v>8245</v>
      </c>
      <c r="I224" s="10">
        <v>1425099540</v>
      </c>
      <c r="J224" s="10">
        <v>1424280938</v>
      </c>
      <c r="K224" s="10" t="b">
        <v>0</v>
      </c>
      <c r="L224" s="10">
        <v>14</v>
      </c>
      <c r="M224" t="b">
        <v>1</v>
      </c>
      <c r="N224" s="10" t="s">
        <v>8269</v>
      </c>
      <c r="O224" s="15" t="s">
        <v>8315</v>
      </c>
      <c r="P224" s="10" t="s">
        <v>8316</v>
      </c>
      <c r="Q224" s="10">
        <v>130</v>
      </c>
      <c r="R224" s="10">
        <v>46.43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0" t="s">
        <v>8218</v>
      </c>
      <c r="G225" s="10" t="s">
        <v>8223</v>
      </c>
      <c r="H225" s="10" t="s">
        <v>8245</v>
      </c>
      <c r="I225" s="10">
        <v>1480579140</v>
      </c>
      <c r="J225" s="10">
        <v>1478030325</v>
      </c>
      <c r="K225" s="10" t="b">
        <v>0</v>
      </c>
      <c r="L225" s="10">
        <v>44</v>
      </c>
      <c r="M225" t="b">
        <v>1</v>
      </c>
      <c r="N225" s="10" t="s">
        <v>8269</v>
      </c>
      <c r="O225" s="15" t="s">
        <v>8315</v>
      </c>
      <c r="P225" s="10" t="s">
        <v>8316</v>
      </c>
      <c r="Q225" s="10">
        <v>104</v>
      </c>
      <c r="R225" s="10">
        <v>70.569999999999993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0" t="s">
        <v>8218</v>
      </c>
      <c r="G226" s="10" t="s">
        <v>8223</v>
      </c>
      <c r="H226" s="10" t="s">
        <v>8245</v>
      </c>
      <c r="I226" s="10">
        <v>1460935800</v>
      </c>
      <c r="J226" s="10">
        <v>1459999656</v>
      </c>
      <c r="K226" s="10" t="b">
        <v>0</v>
      </c>
      <c r="L226" s="10">
        <v>9</v>
      </c>
      <c r="M226" t="b">
        <v>1</v>
      </c>
      <c r="N226" s="10" t="s">
        <v>8269</v>
      </c>
      <c r="O226" s="15" t="s">
        <v>8315</v>
      </c>
      <c r="P226" s="10" t="s">
        <v>8316</v>
      </c>
      <c r="Q226" s="10">
        <v>100</v>
      </c>
      <c r="R226" s="10">
        <v>22.22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0" t="s">
        <v>8218</v>
      </c>
      <c r="G227" s="10" t="s">
        <v>8223</v>
      </c>
      <c r="H227" s="10" t="s">
        <v>8245</v>
      </c>
      <c r="I227" s="10">
        <v>1414284180</v>
      </c>
      <c r="J227" s="10">
        <v>1410558948</v>
      </c>
      <c r="K227" s="10" t="b">
        <v>0</v>
      </c>
      <c r="L227" s="10">
        <v>45</v>
      </c>
      <c r="M227" t="b">
        <v>1</v>
      </c>
      <c r="N227" s="10" t="s">
        <v>8269</v>
      </c>
      <c r="O227" s="15" t="s">
        <v>8315</v>
      </c>
      <c r="P227" s="10" t="s">
        <v>8316</v>
      </c>
      <c r="Q227" s="10">
        <v>100</v>
      </c>
      <c r="R227" s="10">
        <v>37.78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0" t="s">
        <v>8218</v>
      </c>
      <c r="G228" s="10" t="s">
        <v>8223</v>
      </c>
      <c r="H228" s="10" t="s">
        <v>8245</v>
      </c>
      <c r="I228" s="10">
        <v>1400875307</v>
      </c>
      <c r="J228" s="10">
        <v>1398283307</v>
      </c>
      <c r="K228" s="10" t="b">
        <v>0</v>
      </c>
      <c r="L228" s="10">
        <v>56</v>
      </c>
      <c r="M228" t="b">
        <v>1</v>
      </c>
      <c r="N228" s="10" t="s">
        <v>8269</v>
      </c>
      <c r="O228" s="15" t="s">
        <v>8315</v>
      </c>
      <c r="P228" s="10" t="s">
        <v>8316</v>
      </c>
      <c r="Q228" s="10">
        <v>101</v>
      </c>
      <c r="R228" s="10">
        <v>72.05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0" t="s">
        <v>8218</v>
      </c>
      <c r="G229" s="10" t="s">
        <v>8223</v>
      </c>
      <c r="H229" s="10" t="s">
        <v>8245</v>
      </c>
      <c r="I229" s="10">
        <v>1425495563</v>
      </c>
      <c r="J229" s="10">
        <v>1422903563</v>
      </c>
      <c r="K229" s="10" t="b">
        <v>0</v>
      </c>
      <c r="L229" s="10">
        <v>98</v>
      </c>
      <c r="M229" t="b">
        <v>1</v>
      </c>
      <c r="N229" s="10" t="s">
        <v>8269</v>
      </c>
      <c r="O229" s="15" t="s">
        <v>8315</v>
      </c>
      <c r="P229" s="10" t="s">
        <v>8316</v>
      </c>
      <c r="Q229" s="10">
        <v>101</v>
      </c>
      <c r="R229" s="10">
        <v>103.21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0" t="s">
        <v>8218</v>
      </c>
      <c r="G230" s="10" t="s">
        <v>8223</v>
      </c>
      <c r="H230" s="10" t="s">
        <v>8245</v>
      </c>
      <c r="I230" s="10">
        <v>1429912341</v>
      </c>
      <c r="J230" s="10">
        <v>1427320341</v>
      </c>
      <c r="K230" s="10" t="b">
        <v>0</v>
      </c>
      <c r="L230" s="10">
        <v>10</v>
      </c>
      <c r="M230" t="b">
        <v>1</v>
      </c>
      <c r="N230" s="10" t="s">
        <v>8269</v>
      </c>
      <c r="O230" s="15" t="s">
        <v>8315</v>
      </c>
      <c r="P230" s="10" t="s">
        <v>8316</v>
      </c>
      <c r="Q230" s="10">
        <v>140</v>
      </c>
      <c r="R230" s="10">
        <v>35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0" t="s">
        <v>8218</v>
      </c>
      <c r="G231" s="10" t="s">
        <v>8223</v>
      </c>
      <c r="H231" s="10" t="s">
        <v>8245</v>
      </c>
      <c r="I231" s="10">
        <v>1423119540</v>
      </c>
      <c r="J231" s="10">
        <v>1421252084</v>
      </c>
      <c r="K231" s="10" t="b">
        <v>0</v>
      </c>
      <c r="L231" s="10">
        <v>76</v>
      </c>
      <c r="M231" t="b">
        <v>1</v>
      </c>
      <c r="N231" s="10" t="s">
        <v>8269</v>
      </c>
      <c r="O231" s="15" t="s">
        <v>8315</v>
      </c>
      <c r="P231" s="10" t="s">
        <v>8316</v>
      </c>
      <c r="Q231" s="10">
        <v>104</v>
      </c>
      <c r="R231" s="10">
        <v>81.78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0" t="s">
        <v>8218</v>
      </c>
      <c r="G232" s="10" t="s">
        <v>8223</v>
      </c>
      <c r="H232" s="10" t="s">
        <v>8245</v>
      </c>
      <c r="I232" s="10">
        <v>1412434136</v>
      </c>
      <c r="J232" s="10">
        <v>1409669336</v>
      </c>
      <c r="K232" s="10" t="b">
        <v>0</v>
      </c>
      <c r="L232" s="10">
        <v>104</v>
      </c>
      <c r="M232" t="b">
        <v>1</v>
      </c>
      <c r="N232" s="10" t="s">
        <v>8269</v>
      </c>
      <c r="O232" s="15" t="s">
        <v>8315</v>
      </c>
      <c r="P232" s="10" t="s">
        <v>8316</v>
      </c>
      <c r="Q232" s="10">
        <v>103</v>
      </c>
      <c r="R232" s="10">
        <v>297.02999999999997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0" t="s">
        <v>8218</v>
      </c>
      <c r="G233" s="10" t="s">
        <v>8223</v>
      </c>
      <c r="H233" s="10" t="s">
        <v>8245</v>
      </c>
      <c r="I233" s="10">
        <v>1411264800</v>
      </c>
      <c r="J233" s="10">
        <v>1409620903</v>
      </c>
      <c r="K233" s="10" t="b">
        <v>0</v>
      </c>
      <c r="L233" s="10">
        <v>87</v>
      </c>
      <c r="M233" t="b">
        <v>1</v>
      </c>
      <c r="N233" s="10" t="s">
        <v>8269</v>
      </c>
      <c r="O233" s="15" t="s">
        <v>8315</v>
      </c>
      <c r="P233" s="10" t="s">
        <v>8316</v>
      </c>
      <c r="Q233" s="10">
        <v>108</v>
      </c>
      <c r="R233" s="10">
        <v>46.61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0" t="s">
        <v>8218</v>
      </c>
      <c r="G234" s="10" t="s">
        <v>8223</v>
      </c>
      <c r="H234" s="10" t="s">
        <v>8245</v>
      </c>
      <c r="I234" s="10">
        <v>1408383153</v>
      </c>
      <c r="J234" s="10">
        <v>1405791153</v>
      </c>
      <c r="K234" s="10" t="b">
        <v>0</v>
      </c>
      <c r="L234" s="10">
        <v>21</v>
      </c>
      <c r="M234" t="b">
        <v>1</v>
      </c>
      <c r="N234" s="10" t="s">
        <v>8269</v>
      </c>
      <c r="O234" s="15" t="s">
        <v>8315</v>
      </c>
      <c r="P234" s="10" t="s">
        <v>8316</v>
      </c>
      <c r="Q234" s="10">
        <v>100</v>
      </c>
      <c r="R234" s="10">
        <v>95.24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0" t="s">
        <v>8218</v>
      </c>
      <c r="G235" s="10" t="s">
        <v>8223</v>
      </c>
      <c r="H235" s="10" t="s">
        <v>8245</v>
      </c>
      <c r="I235" s="10">
        <v>1454709600</v>
      </c>
      <c r="J235" s="10">
        <v>1452520614</v>
      </c>
      <c r="K235" s="10" t="b">
        <v>0</v>
      </c>
      <c r="L235" s="10">
        <v>42</v>
      </c>
      <c r="M235" t="b">
        <v>1</v>
      </c>
      <c r="N235" s="10" t="s">
        <v>8269</v>
      </c>
      <c r="O235" s="15" t="s">
        <v>8315</v>
      </c>
      <c r="P235" s="10" t="s">
        <v>8316</v>
      </c>
      <c r="Q235" s="10">
        <v>110</v>
      </c>
      <c r="R235" s="10">
        <v>52.21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0" t="s">
        <v>8218</v>
      </c>
      <c r="G236" s="10" t="s">
        <v>8223</v>
      </c>
      <c r="H236" s="10" t="s">
        <v>8245</v>
      </c>
      <c r="I236" s="10">
        <v>1402974000</v>
      </c>
      <c r="J236" s="10">
        <v>1400290255</v>
      </c>
      <c r="K236" s="10" t="b">
        <v>0</v>
      </c>
      <c r="L236" s="10">
        <v>71</v>
      </c>
      <c r="M236" t="b">
        <v>1</v>
      </c>
      <c r="N236" s="10" t="s">
        <v>8269</v>
      </c>
      <c r="O236" s="15" t="s">
        <v>8315</v>
      </c>
      <c r="P236" s="10" t="s">
        <v>8316</v>
      </c>
      <c r="Q236" s="10">
        <v>100</v>
      </c>
      <c r="R236" s="10">
        <v>134.15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0" t="s">
        <v>8218</v>
      </c>
      <c r="G237" s="10" t="s">
        <v>8223</v>
      </c>
      <c r="H237" s="10" t="s">
        <v>8245</v>
      </c>
      <c r="I237" s="10">
        <v>1404983269</v>
      </c>
      <c r="J237" s="10">
        <v>1402391269</v>
      </c>
      <c r="K237" s="10" t="b">
        <v>0</v>
      </c>
      <c r="L237" s="10">
        <v>168</v>
      </c>
      <c r="M237" t="b">
        <v>1</v>
      </c>
      <c r="N237" s="10" t="s">
        <v>8269</v>
      </c>
      <c r="O237" s="15" t="s">
        <v>8315</v>
      </c>
      <c r="P237" s="10" t="s">
        <v>8316</v>
      </c>
      <c r="Q237" s="10">
        <v>106</v>
      </c>
      <c r="R237" s="10">
        <v>62.83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0" t="s">
        <v>8218</v>
      </c>
      <c r="G238" s="10" t="s">
        <v>8223</v>
      </c>
      <c r="H238" s="10" t="s">
        <v>8245</v>
      </c>
      <c r="I238" s="10">
        <v>1470538800</v>
      </c>
      <c r="J238" s="10">
        <v>1469112493</v>
      </c>
      <c r="K238" s="10" t="b">
        <v>0</v>
      </c>
      <c r="L238" s="10">
        <v>19</v>
      </c>
      <c r="M238" t="b">
        <v>1</v>
      </c>
      <c r="N238" s="10" t="s">
        <v>8269</v>
      </c>
      <c r="O238" s="15" t="s">
        <v>8315</v>
      </c>
      <c r="P238" s="10" t="s">
        <v>8316</v>
      </c>
      <c r="Q238" s="10">
        <v>112</v>
      </c>
      <c r="R238" s="10">
        <v>58.95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0" t="s">
        <v>8218</v>
      </c>
      <c r="G239" s="10" t="s">
        <v>8223</v>
      </c>
      <c r="H239" s="10" t="s">
        <v>8245</v>
      </c>
      <c r="I239" s="10">
        <v>1408638480</v>
      </c>
      <c r="J239" s="10">
        <v>1406811593</v>
      </c>
      <c r="K239" s="10" t="b">
        <v>0</v>
      </c>
      <c r="L239" s="10">
        <v>37</v>
      </c>
      <c r="M239" t="b">
        <v>1</v>
      </c>
      <c r="N239" s="10" t="s">
        <v>8269</v>
      </c>
      <c r="O239" s="15" t="s">
        <v>8315</v>
      </c>
      <c r="P239" s="10" t="s">
        <v>8316</v>
      </c>
      <c r="Q239" s="10">
        <v>106</v>
      </c>
      <c r="R239" s="10">
        <v>143.11000000000001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0" t="s">
        <v>8218</v>
      </c>
      <c r="G240" s="10" t="s">
        <v>8223</v>
      </c>
      <c r="H240" s="10" t="s">
        <v>8245</v>
      </c>
      <c r="I240" s="10">
        <v>1440003820</v>
      </c>
      <c r="J240" s="10">
        <v>1437411820</v>
      </c>
      <c r="K240" s="10" t="b">
        <v>0</v>
      </c>
      <c r="L240" s="10">
        <v>36</v>
      </c>
      <c r="M240" t="b">
        <v>1</v>
      </c>
      <c r="N240" s="10" t="s">
        <v>8269</v>
      </c>
      <c r="O240" s="15" t="s">
        <v>8315</v>
      </c>
      <c r="P240" s="10" t="s">
        <v>8316</v>
      </c>
      <c r="Q240" s="10">
        <v>101</v>
      </c>
      <c r="R240" s="10">
        <v>84.17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0" t="s">
        <v>8218</v>
      </c>
      <c r="G241" s="10" t="s">
        <v>8223</v>
      </c>
      <c r="H241" s="10" t="s">
        <v>8245</v>
      </c>
      <c r="I241" s="10">
        <v>1453179540</v>
      </c>
      <c r="J241" s="10">
        <v>1452030730</v>
      </c>
      <c r="K241" s="10" t="b">
        <v>0</v>
      </c>
      <c r="L241" s="10">
        <v>18</v>
      </c>
      <c r="M241" t="b">
        <v>1</v>
      </c>
      <c r="N241" s="10" t="s">
        <v>8269</v>
      </c>
      <c r="O241" s="15" t="s">
        <v>8315</v>
      </c>
      <c r="P241" s="10" t="s">
        <v>8316</v>
      </c>
      <c r="Q241" s="10">
        <v>135</v>
      </c>
      <c r="R241" s="10">
        <v>89.79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0" t="s">
        <v>8218</v>
      </c>
      <c r="G242" s="10" t="s">
        <v>8223</v>
      </c>
      <c r="H242" s="10" t="s">
        <v>8245</v>
      </c>
      <c r="I242" s="10">
        <v>1405095300</v>
      </c>
      <c r="J242" s="10">
        <v>1403146628</v>
      </c>
      <c r="K242" s="10" t="b">
        <v>0</v>
      </c>
      <c r="L242" s="10">
        <v>82</v>
      </c>
      <c r="M242" t="b">
        <v>1</v>
      </c>
      <c r="N242" s="10" t="s">
        <v>8269</v>
      </c>
      <c r="O242" s="15" t="s">
        <v>8315</v>
      </c>
      <c r="P242" s="10" t="s">
        <v>8316</v>
      </c>
      <c r="Q242" s="10">
        <v>105</v>
      </c>
      <c r="R242" s="10">
        <v>64.16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0" t="s">
        <v>8218</v>
      </c>
      <c r="G243" s="10" t="s">
        <v>8223</v>
      </c>
      <c r="H243" s="10" t="s">
        <v>8245</v>
      </c>
      <c r="I243" s="10">
        <v>1447445820</v>
      </c>
      <c r="J243" s="10">
        <v>1445077121</v>
      </c>
      <c r="K243" s="10" t="b">
        <v>0</v>
      </c>
      <c r="L243" s="10">
        <v>43</v>
      </c>
      <c r="M243" t="b">
        <v>1</v>
      </c>
      <c r="N243" s="10" t="s">
        <v>8269</v>
      </c>
      <c r="O243" s="15" t="s">
        <v>8315</v>
      </c>
      <c r="P243" s="10" t="s">
        <v>8316</v>
      </c>
      <c r="Q243" s="10">
        <v>103</v>
      </c>
      <c r="R243" s="10">
        <v>59.65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0" t="s">
        <v>8218</v>
      </c>
      <c r="G244" s="10" t="s">
        <v>8223</v>
      </c>
      <c r="H244" s="10" t="s">
        <v>8245</v>
      </c>
      <c r="I244" s="10">
        <v>1433016672</v>
      </c>
      <c r="J244" s="10">
        <v>1430424672</v>
      </c>
      <c r="K244" s="10" t="b">
        <v>0</v>
      </c>
      <c r="L244" s="10">
        <v>8</v>
      </c>
      <c r="M244" t="b">
        <v>1</v>
      </c>
      <c r="N244" s="10" t="s">
        <v>8269</v>
      </c>
      <c r="O244" s="15" t="s">
        <v>8315</v>
      </c>
      <c r="P244" s="10" t="s">
        <v>8316</v>
      </c>
      <c r="Q244" s="10">
        <v>100</v>
      </c>
      <c r="R244" s="10">
        <v>31.25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0" t="s">
        <v>8218</v>
      </c>
      <c r="G245" s="10" t="s">
        <v>8223</v>
      </c>
      <c r="H245" s="10" t="s">
        <v>8245</v>
      </c>
      <c r="I245" s="10">
        <v>1410266146</v>
      </c>
      <c r="J245" s="10">
        <v>1407674146</v>
      </c>
      <c r="K245" s="10" t="b">
        <v>0</v>
      </c>
      <c r="L245" s="10">
        <v>45</v>
      </c>
      <c r="M245" t="b">
        <v>1</v>
      </c>
      <c r="N245" s="10" t="s">
        <v>8269</v>
      </c>
      <c r="O245" s="15" t="s">
        <v>8315</v>
      </c>
      <c r="P245" s="10" t="s">
        <v>8316</v>
      </c>
      <c r="Q245" s="10">
        <v>186</v>
      </c>
      <c r="R245" s="10">
        <v>41.22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0" t="s">
        <v>8218</v>
      </c>
      <c r="G246" s="10" t="s">
        <v>8223</v>
      </c>
      <c r="H246" s="10" t="s">
        <v>8245</v>
      </c>
      <c r="I246" s="10">
        <v>1458332412</v>
      </c>
      <c r="J246" s="10">
        <v>1454448012</v>
      </c>
      <c r="K246" s="10" t="b">
        <v>0</v>
      </c>
      <c r="L246" s="10">
        <v>14</v>
      </c>
      <c r="M246" t="b">
        <v>1</v>
      </c>
      <c r="N246" s="10" t="s">
        <v>8269</v>
      </c>
      <c r="O246" s="15" t="s">
        <v>8315</v>
      </c>
      <c r="P246" s="10" t="s">
        <v>8316</v>
      </c>
      <c r="Q246" s="10">
        <v>108</v>
      </c>
      <c r="R246" s="10">
        <v>77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0" t="s">
        <v>8218</v>
      </c>
      <c r="G247" s="10" t="s">
        <v>8223</v>
      </c>
      <c r="H247" s="10" t="s">
        <v>8245</v>
      </c>
      <c r="I247" s="10">
        <v>1418784689</v>
      </c>
      <c r="J247" s="10">
        <v>1416192689</v>
      </c>
      <c r="K247" s="10" t="b">
        <v>0</v>
      </c>
      <c r="L247" s="10">
        <v>45</v>
      </c>
      <c r="M247" t="b">
        <v>1</v>
      </c>
      <c r="N247" s="10" t="s">
        <v>8269</v>
      </c>
      <c r="O247" s="15" t="s">
        <v>8315</v>
      </c>
      <c r="P247" s="10" t="s">
        <v>8316</v>
      </c>
      <c r="Q247" s="10">
        <v>110</v>
      </c>
      <c r="R247" s="10">
        <v>51.22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0" t="s">
        <v>8218</v>
      </c>
      <c r="G248" s="10" t="s">
        <v>8223</v>
      </c>
      <c r="H248" s="10" t="s">
        <v>8245</v>
      </c>
      <c r="I248" s="10">
        <v>1468036800</v>
      </c>
      <c r="J248" s="10">
        <v>1465607738</v>
      </c>
      <c r="K248" s="10" t="b">
        <v>0</v>
      </c>
      <c r="L248" s="10">
        <v>20</v>
      </c>
      <c r="M248" t="b">
        <v>1</v>
      </c>
      <c r="N248" s="10" t="s">
        <v>8269</v>
      </c>
      <c r="O248" s="15" t="s">
        <v>8315</v>
      </c>
      <c r="P248" s="10" t="s">
        <v>8316</v>
      </c>
      <c r="Q248" s="10">
        <v>171</v>
      </c>
      <c r="R248" s="10">
        <v>68.25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0" t="s">
        <v>8218</v>
      </c>
      <c r="G249" s="10" t="s">
        <v>8223</v>
      </c>
      <c r="H249" s="10" t="s">
        <v>8245</v>
      </c>
      <c r="I249" s="10">
        <v>1429636927</v>
      </c>
      <c r="J249" s="10">
        <v>1427304127</v>
      </c>
      <c r="K249" s="10" t="b">
        <v>0</v>
      </c>
      <c r="L249" s="10">
        <v>16</v>
      </c>
      <c r="M249" t="b">
        <v>1</v>
      </c>
      <c r="N249" s="10" t="s">
        <v>8269</v>
      </c>
      <c r="O249" s="15" t="s">
        <v>8315</v>
      </c>
      <c r="P249" s="10" t="s">
        <v>8316</v>
      </c>
      <c r="Q249" s="10">
        <v>101</v>
      </c>
      <c r="R249" s="10">
        <v>41.13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0" t="s">
        <v>8218</v>
      </c>
      <c r="G250" s="10" t="s">
        <v>8223</v>
      </c>
      <c r="H250" s="10" t="s">
        <v>8245</v>
      </c>
      <c r="I250" s="10">
        <v>1406087940</v>
      </c>
      <c r="J250" s="10">
        <v>1404141626</v>
      </c>
      <c r="K250" s="10" t="b">
        <v>0</v>
      </c>
      <c r="L250" s="10">
        <v>37</v>
      </c>
      <c r="M250" t="b">
        <v>1</v>
      </c>
      <c r="N250" s="10" t="s">
        <v>8269</v>
      </c>
      <c r="O250" s="15" t="s">
        <v>8315</v>
      </c>
      <c r="P250" s="10" t="s">
        <v>8316</v>
      </c>
      <c r="Q250" s="10">
        <v>153</v>
      </c>
      <c r="R250" s="10">
        <v>41.41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0" t="s">
        <v>8218</v>
      </c>
      <c r="G251" s="10" t="s">
        <v>8223</v>
      </c>
      <c r="H251" s="10" t="s">
        <v>8245</v>
      </c>
      <c r="I251" s="10">
        <v>1476381627</v>
      </c>
      <c r="J251" s="10">
        <v>1473789627</v>
      </c>
      <c r="K251" s="10" t="b">
        <v>0</v>
      </c>
      <c r="L251" s="10">
        <v>69</v>
      </c>
      <c r="M251" t="b">
        <v>1</v>
      </c>
      <c r="N251" s="10" t="s">
        <v>8269</v>
      </c>
      <c r="O251" s="15" t="s">
        <v>8315</v>
      </c>
      <c r="P251" s="10" t="s">
        <v>8316</v>
      </c>
      <c r="Q251" s="10">
        <v>101</v>
      </c>
      <c r="R251" s="10">
        <v>145.87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0" t="s">
        <v>8218</v>
      </c>
      <c r="G252" s="10" t="s">
        <v>8223</v>
      </c>
      <c r="H252" s="10" t="s">
        <v>8245</v>
      </c>
      <c r="I252" s="10">
        <v>1406876340</v>
      </c>
      <c r="J252" s="10">
        <v>1404190567</v>
      </c>
      <c r="K252" s="10" t="b">
        <v>0</v>
      </c>
      <c r="L252" s="10">
        <v>16</v>
      </c>
      <c r="M252" t="b">
        <v>1</v>
      </c>
      <c r="N252" s="10" t="s">
        <v>8269</v>
      </c>
      <c r="O252" s="15" t="s">
        <v>8315</v>
      </c>
      <c r="P252" s="10" t="s">
        <v>8316</v>
      </c>
      <c r="Q252" s="10">
        <v>191</v>
      </c>
      <c r="R252" s="10">
        <v>358.69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0" t="s">
        <v>8218</v>
      </c>
      <c r="G253" s="10" t="s">
        <v>8223</v>
      </c>
      <c r="H253" s="10" t="s">
        <v>8245</v>
      </c>
      <c r="I253" s="10">
        <v>1423720740</v>
      </c>
      <c r="J253" s="10">
        <v>1421081857</v>
      </c>
      <c r="K253" s="10" t="b">
        <v>0</v>
      </c>
      <c r="L253" s="10">
        <v>55</v>
      </c>
      <c r="M253" t="b">
        <v>1</v>
      </c>
      <c r="N253" s="10" t="s">
        <v>8269</v>
      </c>
      <c r="O253" s="15" t="s">
        <v>8315</v>
      </c>
      <c r="P253" s="10" t="s">
        <v>8316</v>
      </c>
      <c r="Q253" s="10">
        <v>140</v>
      </c>
      <c r="R253" s="10">
        <v>50.98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0" t="s">
        <v>8218</v>
      </c>
      <c r="G254" s="10" t="s">
        <v>8223</v>
      </c>
      <c r="H254" s="10" t="s">
        <v>8245</v>
      </c>
      <c r="I254" s="10">
        <v>1422937620</v>
      </c>
      <c r="J254" s="10">
        <v>1420606303</v>
      </c>
      <c r="K254" s="10" t="b">
        <v>0</v>
      </c>
      <c r="L254" s="10">
        <v>27</v>
      </c>
      <c r="M254" t="b">
        <v>1</v>
      </c>
      <c r="N254" s="10" t="s">
        <v>8269</v>
      </c>
      <c r="O254" s="15" t="s">
        <v>8315</v>
      </c>
      <c r="P254" s="10" t="s">
        <v>8316</v>
      </c>
      <c r="Q254" s="10">
        <v>124</v>
      </c>
      <c r="R254" s="10">
        <v>45.04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0" t="s">
        <v>8218</v>
      </c>
      <c r="G255" s="10" t="s">
        <v>8223</v>
      </c>
      <c r="H255" s="10" t="s">
        <v>8245</v>
      </c>
      <c r="I255" s="10">
        <v>1477710000</v>
      </c>
      <c r="J255" s="10">
        <v>1475248279</v>
      </c>
      <c r="K255" s="10" t="b">
        <v>0</v>
      </c>
      <c r="L255" s="10">
        <v>12</v>
      </c>
      <c r="M255" t="b">
        <v>1</v>
      </c>
      <c r="N255" s="10" t="s">
        <v>8269</v>
      </c>
      <c r="O255" s="15" t="s">
        <v>8315</v>
      </c>
      <c r="P255" s="10" t="s">
        <v>8316</v>
      </c>
      <c r="Q255" s="10">
        <v>139</v>
      </c>
      <c r="R255" s="10">
        <v>57.92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0" t="s">
        <v>8218</v>
      </c>
      <c r="G256" s="10" t="s">
        <v>8223</v>
      </c>
      <c r="H256" s="10" t="s">
        <v>8245</v>
      </c>
      <c r="I256" s="10">
        <v>1436551200</v>
      </c>
      <c r="J256" s="10">
        <v>1435181628</v>
      </c>
      <c r="K256" s="10" t="b">
        <v>0</v>
      </c>
      <c r="L256" s="10">
        <v>17</v>
      </c>
      <c r="M256" t="b">
        <v>1</v>
      </c>
      <c r="N256" s="10" t="s">
        <v>8269</v>
      </c>
      <c r="O256" s="15" t="s">
        <v>8315</v>
      </c>
      <c r="P256" s="10" t="s">
        <v>8316</v>
      </c>
      <c r="Q256" s="10">
        <v>202</v>
      </c>
      <c r="R256" s="10">
        <v>29.71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0" t="s">
        <v>8218</v>
      </c>
      <c r="G257" s="10" t="s">
        <v>8223</v>
      </c>
      <c r="H257" s="10" t="s">
        <v>8245</v>
      </c>
      <c r="I257" s="10">
        <v>1471921637</v>
      </c>
      <c r="J257" s="10">
        <v>1469329637</v>
      </c>
      <c r="K257" s="10" t="b">
        <v>0</v>
      </c>
      <c r="L257" s="10">
        <v>93</v>
      </c>
      <c r="M257" t="b">
        <v>1</v>
      </c>
      <c r="N257" s="10" t="s">
        <v>8269</v>
      </c>
      <c r="O257" s="15" t="s">
        <v>8315</v>
      </c>
      <c r="P257" s="10" t="s">
        <v>8316</v>
      </c>
      <c r="Q257" s="10">
        <v>102</v>
      </c>
      <c r="R257" s="10">
        <v>55.01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0" t="s">
        <v>8218</v>
      </c>
      <c r="G258" s="10" t="s">
        <v>8223</v>
      </c>
      <c r="H258" s="10" t="s">
        <v>8245</v>
      </c>
      <c r="I258" s="10">
        <v>1461108450</v>
      </c>
      <c r="J258" s="10">
        <v>1455928050</v>
      </c>
      <c r="K258" s="10" t="b">
        <v>0</v>
      </c>
      <c r="L258" s="10">
        <v>61</v>
      </c>
      <c r="M258" t="b">
        <v>1</v>
      </c>
      <c r="N258" s="10" t="s">
        <v>8269</v>
      </c>
      <c r="O258" s="15" t="s">
        <v>8315</v>
      </c>
      <c r="P258" s="10" t="s">
        <v>8316</v>
      </c>
      <c r="Q258" s="10">
        <v>127</v>
      </c>
      <c r="R258" s="10">
        <v>72.95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0" t="s">
        <v>8218</v>
      </c>
      <c r="G259" s="10" t="s">
        <v>8223</v>
      </c>
      <c r="H259" s="10" t="s">
        <v>8245</v>
      </c>
      <c r="I259" s="10">
        <v>1426864032</v>
      </c>
      <c r="J259" s="10">
        <v>1424275632</v>
      </c>
      <c r="K259" s="10" t="b">
        <v>0</v>
      </c>
      <c r="L259" s="10">
        <v>47</v>
      </c>
      <c r="M259" t="b">
        <v>1</v>
      </c>
      <c r="N259" s="10" t="s">
        <v>8269</v>
      </c>
      <c r="O259" s="15" t="s">
        <v>8315</v>
      </c>
      <c r="P259" s="10" t="s">
        <v>8316</v>
      </c>
      <c r="Q259" s="10">
        <v>101</v>
      </c>
      <c r="R259" s="10">
        <v>64.47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0" t="s">
        <v>8218</v>
      </c>
      <c r="G260" s="10" t="s">
        <v>8223</v>
      </c>
      <c r="H260" s="10" t="s">
        <v>8245</v>
      </c>
      <c r="I260" s="10">
        <v>1474426800</v>
      </c>
      <c r="J260" s="10">
        <v>1471976529</v>
      </c>
      <c r="K260" s="10" t="b">
        <v>0</v>
      </c>
      <c r="L260" s="10">
        <v>17</v>
      </c>
      <c r="M260" t="b">
        <v>1</v>
      </c>
      <c r="N260" s="10" t="s">
        <v>8269</v>
      </c>
      <c r="O260" s="15" t="s">
        <v>8315</v>
      </c>
      <c r="P260" s="10" t="s">
        <v>8316</v>
      </c>
      <c r="Q260" s="10">
        <v>122</v>
      </c>
      <c r="R260" s="10">
        <v>716.35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0" t="s">
        <v>8218</v>
      </c>
      <c r="G261" s="10" t="s">
        <v>8223</v>
      </c>
      <c r="H261" s="10" t="s">
        <v>8245</v>
      </c>
      <c r="I261" s="10">
        <v>1461857045</v>
      </c>
      <c r="J261" s="10">
        <v>1459265045</v>
      </c>
      <c r="K261" s="10" t="b">
        <v>0</v>
      </c>
      <c r="L261" s="10">
        <v>63</v>
      </c>
      <c r="M261" t="b">
        <v>1</v>
      </c>
      <c r="N261" s="10" t="s">
        <v>8269</v>
      </c>
      <c r="O261" s="15" t="s">
        <v>8315</v>
      </c>
      <c r="P261" s="10" t="s">
        <v>8316</v>
      </c>
      <c r="Q261" s="10">
        <v>113</v>
      </c>
      <c r="R261" s="10">
        <v>50.4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0" t="s">
        <v>8218</v>
      </c>
      <c r="G262" s="10" t="s">
        <v>8223</v>
      </c>
      <c r="H262" s="10" t="s">
        <v>8245</v>
      </c>
      <c r="I262" s="10">
        <v>1468618680</v>
      </c>
      <c r="J262" s="10">
        <v>1465345902</v>
      </c>
      <c r="K262" s="10" t="b">
        <v>0</v>
      </c>
      <c r="L262" s="10">
        <v>9</v>
      </c>
      <c r="M262" t="b">
        <v>1</v>
      </c>
      <c r="N262" s="10" t="s">
        <v>8269</v>
      </c>
      <c r="O262" s="15" t="s">
        <v>8315</v>
      </c>
      <c r="P262" s="10" t="s">
        <v>8316</v>
      </c>
      <c r="Q262" s="10">
        <v>150</v>
      </c>
      <c r="R262" s="10">
        <v>41.67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0" t="s">
        <v>8218</v>
      </c>
      <c r="G263" s="10" t="s">
        <v>8223</v>
      </c>
      <c r="H263" s="10" t="s">
        <v>8245</v>
      </c>
      <c r="I263" s="10">
        <v>1415253540</v>
      </c>
      <c r="J263" s="10">
        <v>1413432331</v>
      </c>
      <c r="K263" s="10" t="b">
        <v>0</v>
      </c>
      <c r="L263" s="10">
        <v>23</v>
      </c>
      <c r="M263" t="b">
        <v>1</v>
      </c>
      <c r="N263" s="10" t="s">
        <v>8269</v>
      </c>
      <c r="O263" s="15" t="s">
        <v>8315</v>
      </c>
      <c r="P263" s="10" t="s">
        <v>8316</v>
      </c>
      <c r="Q263" s="10">
        <v>102</v>
      </c>
      <c r="R263" s="10">
        <v>88.74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0" t="s">
        <v>8218</v>
      </c>
      <c r="G264" s="10" t="s">
        <v>8223</v>
      </c>
      <c r="H264" s="10" t="s">
        <v>8245</v>
      </c>
      <c r="I264" s="10">
        <v>1426883220</v>
      </c>
      <c r="J264" s="10">
        <v>1425067296</v>
      </c>
      <c r="K264" s="10" t="b">
        <v>0</v>
      </c>
      <c r="L264" s="10">
        <v>33</v>
      </c>
      <c r="M264" t="b">
        <v>1</v>
      </c>
      <c r="N264" s="10" t="s">
        <v>8269</v>
      </c>
      <c r="O264" s="15" t="s">
        <v>8315</v>
      </c>
      <c r="P264" s="10" t="s">
        <v>8316</v>
      </c>
      <c r="Q264" s="10">
        <v>100</v>
      </c>
      <c r="R264" s="10">
        <v>148.47999999999999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0" t="s">
        <v>8218</v>
      </c>
      <c r="G265" s="10" t="s">
        <v>8223</v>
      </c>
      <c r="H265" s="10" t="s">
        <v>8245</v>
      </c>
      <c r="I265" s="10">
        <v>1414378800</v>
      </c>
      <c r="J265" s="10">
        <v>1412836990</v>
      </c>
      <c r="K265" s="10" t="b">
        <v>0</v>
      </c>
      <c r="L265" s="10">
        <v>6</v>
      </c>
      <c r="M265" t="b">
        <v>1</v>
      </c>
      <c r="N265" s="10" t="s">
        <v>8269</v>
      </c>
      <c r="O265" s="15" t="s">
        <v>8315</v>
      </c>
      <c r="P265" s="10" t="s">
        <v>8316</v>
      </c>
      <c r="Q265" s="10">
        <v>104</v>
      </c>
      <c r="R265" s="10">
        <v>52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0" t="s">
        <v>8218</v>
      </c>
      <c r="G266" s="10" t="s">
        <v>8223</v>
      </c>
      <c r="H266" s="10" t="s">
        <v>8245</v>
      </c>
      <c r="I266" s="10">
        <v>1431831600</v>
      </c>
      <c r="J266" s="10">
        <v>1430761243</v>
      </c>
      <c r="K266" s="10" t="b">
        <v>0</v>
      </c>
      <c r="L266" s="10">
        <v>39</v>
      </c>
      <c r="M266" t="b">
        <v>1</v>
      </c>
      <c r="N266" s="10" t="s">
        <v>8269</v>
      </c>
      <c r="O266" s="15" t="s">
        <v>8315</v>
      </c>
      <c r="P266" s="10" t="s">
        <v>8316</v>
      </c>
      <c r="Q266" s="10">
        <v>115</v>
      </c>
      <c r="R266" s="10">
        <v>53.23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0" t="s">
        <v>8218</v>
      </c>
      <c r="G267" s="10" t="s">
        <v>8223</v>
      </c>
      <c r="H267" s="10" t="s">
        <v>8245</v>
      </c>
      <c r="I267" s="10">
        <v>1426539600</v>
      </c>
      <c r="J267" s="10">
        <v>1424296822</v>
      </c>
      <c r="K267" s="10" t="b">
        <v>0</v>
      </c>
      <c r="L267" s="10">
        <v>57</v>
      </c>
      <c r="M267" t="b">
        <v>1</v>
      </c>
      <c r="N267" s="10" t="s">
        <v>8269</v>
      </c>
      <c r="O267" s="15" t="s">
        <v>8315</v>
      </c>
      <c r="P267" s="10" t="s">
        <v>8316</v>
      </c>
      <c r="Q267" s="10">
        <v>113</v>
      </c>
      <c r="R267" s="10">
        <v>39.6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0" t="s">
        <v>8218</v>
      </c>
      <c r="G268" s="10" t="s">
        <v>8223</v>
      </c>
      <c r="H268" s="10" t="s">
        <v>8245</v>
      </c>
      <c r="I268" s="10">
        <v>1436562000</v>
      </c>
      <c r="J268" s="10">
        <v>1434440227</v>
      </c>
      <c r="K268" s="10" t="b">
        <v>0</v>
      </c>
      <c r="L268" s="10">
        <v>13</v>
      </c>
      <c r="M268" t="b">
        <v>1</v>
      </c>
      <c r="N268" s="10" t="s">
        <v>8269</v>
      </c>
      <c r="O268" s="15" t="s">
        <v>8315</v>
      </c>
      <c r="P268" s="10" t="s">
        <v>8316</v>
      </c>
      <c r="Q268" s="10">
        <v>143</v>
      </c>
      <c r="R268" s="10">
        <v>164.62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0" t="s">
        <v>8218</v>
      </c>
      <c r="G269" s="10" t="s">
        <v>8223</v>
      </c>
      <c r="H269" s="10" t="s">
        <v>8245</v>
      </c>
      <c r="I269" s="10">
        <v>1404403381</v>
      </c>
      <c r="J269" s="10">
        <v>1401811381</v>
      </c>
      <c r="K269" s="10" t="b">
        <v>0</v>
      </c>
      <c r="L269" s="10">
        <v>133</v>
      </c>
      <c r="M269" t="b">
        <v>1</v>
      </c>
      <c r="N269" s="10" t="s">
        <v>8269</v>
      </c>
      <c r="O269" s="15" t="s">
        <v>8315</v>
      </c>
      <c r="P269" s="10" t="s">
        <v>8316</v>
      </c>
      <c r="Q269" s="10">
        <v>160</v>
      </c>
      <c r="R269" s="10">
        <v>40.29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0" t="s">
        <v>8218</v>
      </c>
      <c r="G270" s="10" t="s">
        <v>8223</v>
      </c>
      <c r="H270" s="10" t="s">
        <v>8245</v>
      </c>
      <c r="I270" s="10">
        <v>1466014499</v>
      </c>
      <c r="J270" s="10">
        <v>1463422499</v>
      </c>
      <c r="K270" s="10" t="b">
        <v>0</v>
      </c>
      <c r="L270" s="10">
        <v>44</v>
      </c>
      <c r="M270" t="b">
        <v>1</v>
      </c>
      <c r="N270" s="10" t="s">
        <v>8269</v>
      </c>
      <c r="O270" s="15" t="s">
        <v>8315</v>
      </c>
      <c r="P270" s="10" t="s">
        <v>8316</v>
      </c>
      <c r="Q270" s="10">
        <v>114</v>
      </c>
      <c r="R270" s="10">
        <v>64.91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0" t="s">
        <v>8218</v>
      </c>
      <c r="G271" s="10" t="s">
        <v>8223</v>
      </c>
      <c r="H271" s="10" t="s">
        <v>8245</v>
      </c>
      <c r="I271" s="10">
        <v>1454431080</v>
      </c>
      <c r="J271" s="10">
        <v>1451839080</v>
      </c>
      <c r="K271" s="10" t="b">
        <v>0</v>
      </c>
      <c r="L271" s="10">
        <v>30</v>
      </c>
      <c r="M271" t="b">
        <v>1</v>
      </c>
      <c r="N271" s="10" t="s">
        <v>8269</v>
      </c>
      <c r="O271" s="15" t="s">
        <v>8315</v>
      </c>
      <c r="P271" s="10" t="s">
        <v>8316</v>
      </c>
      <c r="Q271" s="10">
        <v>101</v>
      </c>
      <c r="R271" s="10">
        <v>55.33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0" t="s">
        <v>8218</v>
      </c>
      <c r="G272" s="10" t="s">
        <v>8223</v>
      </c>
      <c r="H272" s="10" t="s">
        <v>8245</v>
      </c>
      <c r="I272" s="10">
        <v>1433314740</v>
      </c>
      <c r="J272" s="10">
        <v>1430600401</v>
      </c>
      <c r="K272" s="10" t="b">
        <v>0</v>
      </c>
      <c r="L272" s="10">
        <v>56</v>
      </c>
      <c r="M272" t="b">
        <v>1</v>
      </c>
      <c r="N272" s="10" t="s">
        <v>8269</v>
      </c>
      <c r="O272" s="15" t="s">
        <v>8315</v>
      </c>
      <c r="P272" s="10" t="s">
        <v>8316</v>
      </c>
      <c r="Q272" s="10">
        <v>155</v>
      </c>
      <c r="R272" s="10">
        <v>83.14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0" t="s">
        <v>8218</v>
      </c>
      <c r="G273" s="10" t="s">
        <v>8223</v>
      </c>
      <c r="H273" s="10" t="s">
        <v>8245</v>
      </c>
      <c r="I273" s="10">
        <v>1429286400</v>
      </c>
      <c r="J273" s="10">
        <v>1427221560</v>
      </c>
      <c r="K273" s="10" t="b">
        <v>0</v>
      </c>
      <c r="L273" s="10">
        <v>29</v>
      </c>
      <c r="M273" t="b">
        <v>1</v>
      </c>
      <c r="N273" s="10" t="s">
        <v>8269</v>
      </c>
      <c r="O273" s="15" t="s">
        <v>8315</v>
      </c>
      <c r="P273" s="10" t="s">
        <v>8316</v>
      </c>
      <c r="Q273" s="10">
        <v>121</v>
      </c>
      <c r="R273" s="10">
        <v>125.38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0" t="s">
        <v>8218</v>
      </c>
      <c r="G274" s="10" t="s">
        <v>8223</v>
      </c>
      <c r="H274" s="10" t="s">
        <v>8245</v>
      </c>
      <c r="I274" s="10">
        <v>1460574924</v>
      </c>
      <c r="J274" s="10">
        <v>1457982924</v>
      </c>
      <c r="K274" s="10" t="b">
        <v>0</v>
      </c>
      <c r="L274" s="10">
        <v>27</v>
      </c>
      <c r="M274" t="b">
        <v>1</v>
      </c>
      <c r="N274" s="10" t="s">
        <v>8269</v>
      </c>
      <c r="O274" s="15" t="s">
        <v>8315</v>
      </c>
      <c r="P274" s="10" t="s">
        <v>8316</v>
      </c>
      <c r="Q274" s="10">
        <v>128</v>
      </c>
      <c r="R274" s="10">
        <v>47.22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0" t="s">
        <v>8218</v>
      </c>
      <c r="G275" s="10" t="s">
        <v>8223</v>
      </c>
      <c r="H275" s="10" t="s">
        <v>8245</v>
      </c>
      <c r="I275" s="10">
        <v>1431928784</v>
      </c>
      <c r="J275" s="10">
        <v>1430114384</v>
      </c>
      <c r="K275" s="10" t="b">
        <v>0</v>
      </c>
      <c r="L275" s="10">
        <v>10</v>
      </c>
      <c r="M275" t="b">
        <v>1</v>
      </c>
      <c r="N275" s="10" t="s">
        <v>8269</v>
      </c>
      <c r="O275" s="15" t="s">
        <v>8315</v>
      </c>
      <c r="P275" s="10" t="s">
        <v>8316</v>
      </c>
      <c r="Q275" s="10">
        <v>158</v>
      </c>
      <c r="R275" s="10">
        <v>79.099999999999994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0" t="s">
        <v>8218</v>
      </c>
      <c r="G276" s="10" t="s">
        <v>8223</v>
      </c>
      <c r="H276" s="10" t="s">
        <v>8245</v>
      </c>
      <c r="I276" s="10">
        <v>1445818397</v>
      </c>
      <c r="J276" s="10">
        <v>1442794397</v>
      </c>
      <c r="K276" s="10" t="b">
        <v>0</v>
      </c>
      <c r="L276" s="10">
        <v>35</v>
      </c>
      <c r="M276" t="b">
        <v>1</v>
      </c>
      <c r="N276" s="10" t="s">
        <v>8269</v>
      </c>
      <c r="O276" s="15" t="s">
        <v>8315</v>
      </c>
      <c r="P276" s="10" t="s">
        <v>8316</v>
      </c>
      <c r="Q276" s="10">
        <v>105</v>
      </c>
      <c r="R276" s="10">
        <v>114.29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0" t="s">
        <v>8218</v>
      </c>
      <c r="G277" s="10" t="s">
        <v>8223</v>
      </c>
      <c r="H277" s="10" t="s">
        <v>8245</v>
      </c>
      <c r="I277" s="10">
        <v>1408252260</v>
      </c>
      <c r="J277" s="10">
        <v>1406580436</v>
      </c>
      <c r="K277" s="10" t="b">
        <v>0</v>
      </c>
      <c r="L277" s="10">
        <v>29</v>
      </c>
      <c r="M277" t="b">
        <v>1</v>
      </c>
      <c r="N277" s="10" t="s">
        <v>8269</v>
      </c>
      <c r="O277" s="15" t="s">
        <v>8315</v>
      </c>
      <c r="P277" s="10" t="s">
        <v>8316</v>
      </c>
      <c r="Q277" s="10">
        <v>100</v>
      </c>
      <c r="R277" s="10">
        <v>51.72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0" t="s">
        <v>8218</v>
      </c>
      <c r="G278" s="10" t="s">
        <v>8223</v>
      </c>
      <c r="H278" s="10" t="s">
        <v>8245</v>
      </c>
      <c r="I278" s="10">
        <v>1480140000</v>
      </c>
      <c r="J278" s="10">
        <v>1479186575</v>
      </c>
      <c r="K278" s="10" t="b">
        <v>0</v>
      </c>
      <c r="L278" s="10">
        <v>13</v>
      </c>
      <c r="M278" t="b">
        <v>1</v>
      </c>
      <c r="N278" s="10" t="s">
        <v>8269</v>
      </c>
      <c r="O278" s="15" t="s">
        <v>8315</v>
      </c>
      <c r="P278" s="10" t="s">
        <v>8316</v>
      </c>
      <c r="Q278" s="10">
        <v>100</v>
      </c>
      <c r="R278" s="10">
        <v>30.77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0" t="s">
        <v>8218</v>
      </c>
      <c r="G279" s="10" t="s">
        <v>8223</v>
      </c>
      <c r="H279" s="10" t="s">
        <v>8245</v>
      </c>
      <c r="I279" s="10">
        <v>1473625166</v>
      </c>
      <c r="J279" s="10">
        <v>1470169166</v>
      </c>
      <c r="K279" s="10" t="b">
        <v>0</v>
      </c>
      <c r="L279" s="10">
        <v>78</v>
      </c>
      <c r="M279" t="b">
        <v>1</v>
      </c>
      <c r="N279" s="10" t="s">
        <v>8269</v>
      </c>
      <c r="O279" s="15" t="s">
        <v>8315</v>
      </c>
      <c r="P279" s="10" t="s">
        <v>8316</v>
      </c>
      <c r="Q279" s="10">
        <v>124</v>
      </c>
      <c r="R279" s="10">
        <v>47.85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0" t="s">
        <v>8218</v>
      </c>
      <c r="G280" s="10" t="s">
        <v>8223</v>
      </c>
      <c r="H280" s="10" t="s">
        <v>8245</v>
      </c>
      <c r="I280" s="10">
        <v>1464904800</v>
      </c>
      <c r="J280" s="10">
        <v>1463852904</v>
      </c>
      <c r="K280" s="10" t="b">
        <v>0</v>
      </c>
      <c r="L280" s="10">
        <v>49</v>
      </c>
      <c r="M280" t="b">
        <v>1</v>
      </c>
      <c r="N280" s="10" t="s">
        <v>8269</v>
      </c>
      <c r="O280" s="15" t="s">
        <v>8315</v>
      </c>
      <c r="P280" s="10" t="s">
        <v>8316</v>
      </c>
      <c r="Q280" s="10">
        <v>109</v>
      </c>
      <c r="R280" s="10">
        <v>34.409999999999997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0" t="s">
        <v>8218</v>
      </c>
      <c r="G281" s="10" t="s">
        <v>8223</v>
      </c>
      <c r="H281" s="10" t="s">
        <v>8245</v>
      </c>
      <c r="I281" s="10">
        <v>1435733940</v>
      </c>
      <c r="J281" s="10">
        <v>1431046325</v>
      </c>
      <c r="K281" s="10" t="b">
        <v>0</v>
      </c>
      <c r="L281" s="10">
        <v>35</v>
      </c>
      <c r="M281" t="b">
        <v>1</v>
      </c>
      <c r="N281" s="10" t="s">
        <v>8269</v>
      </c>
      <c r="O281" s="15" t="s">
        <v>8315</v>
      </c>
      <c r="P281" s="10" t="s">
        <v>8316</v>
      </c>
      <c r="Q281" s="10">
        <v>106</v>
      </c>
      <c r="R281" s="10">
        <v>60.29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0" t="s">
        <v>8218</v>
      </c>
      <c r="G282" s="10" t="s">
        <v>8223</v>
      </c>
      <c r="H282" s="10" t="s">
        <v>8245</v>
      </c>
      <c r="I282" s="10">
        <v>1457326740</v>
      </c>
      <c r="J282" s="10">
        <v>1455919438</v>
      </c>
      <c r="K282" s="10" t="b">
        <v>0</v>
      </c>
      <c r="L282" s="10">
        <v>42</v>
      </c>
      <c r="M282" t="b">
        <v>1</v>
      </c>
      <c r="N282" s="10" t="s">
        <v>8269</v>
      </c>
      <c r="O282" s="15" t="s">
        <v>8315</v>
      </c>
      <c r="P282" s="10" t="s">
        <v>8316</v>
      </c>
      <c r="Q282" s="10">
        <v>106</v>
      </c>
      <c r="R282" s="10">
        <v>25.31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0" t="s">
        <v>8218</v>
      </c>
      <c r="G283" s="10" t="s">
        <v>8223</v>
      </c>
      <c r="H283" s="10" t="s">
        <v>8245</v>
      </c>
      <c r="I283" s="10">
        <v>1458100740</v>
      </c>
      <c r="J283" s="10">
        <v>1456862924</v>
      </c>
      <c r="K283" s="10" t="b">
        <v>0</v>
      </c>
      <c r="L283" s="10">
        <v>31</v>
      </c>
      <c r="M283" t="b">
        <v>1</v>
      </c>
      <c r="N283" s="10" t="s">
        <v>8269</v>
      </c>
      <c r="O283" s="15" t="s">
        <v>8315</v>
      </c>
      <c r="P283" s="10" t="s">
        <v>8316</v>
      </c>
      <c r="Q283" s="10">
        <v>105</v>
      </c>
      <c r="R283" s="10">
        <v>136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0" t="s">
        <v>8218</v>
      </c>
      <c r="G284" s="10" t="s">
        <v>8223</v>
      </c>
      <c r="H284" s="10" t="s">
        <v>8245</v>
      </c>
      <c r="I284" s="10">
        <v>1447959491</v>
      </c>
      <c r="J284" s="10">
        <v>1445363891</v>
      </c>
      <c r="K284" s="10" t="b">
        <v>0</v>
      </c>
      <c r="L284" s="10">
        <v>8</v>
      </c>
      <c r="M284" t="b">
        <v>1</v>
      </c>
      <c r="N284" s="10" t="s">
        <v>8269</v>
      </c>
      <c r="O284" s="15" t="s">
        <v>8315</v>
      </c>
      <c r="P284" s="10" t="s">
        <v>8316</v>
      </c>
      <c r="Q284" s="10">
        <v>100</v>
      </c>
      <c r="R284" s="10">
        <v>125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0" t="s">
        <v>8218</v>
      </c>
      <c r="G285" s="10" t="s">
        <v>8223</v>
      </c>
      <c r="H285" s="10" t="s">
        <v>8245</v>
      </c>
      <c r="I285" s="10">
        <v>1399953600</v>
      </c>
      <c r="J285" s="10">
        <v>1398983245</v>
      </c>
      <c r="K285" s="10" t="b">
        <v>0</v>
      </c>
      <c r="L285" s="10">
        <v>39</v>
      </c>
      <c r="M285" t="b">
        <v>1</v>
      </c>
      <c r="N285" s="10" t="s">
        <v>8269</v>
      </c>
      <c r="O285" s="15" t="s">
        <v>8315</v>
      </c>
      <c r="P285" s="10" t="s">
        <v>8316</v>
      </c>
      <c r="Q285" s="10">
        <v>104</v>
      </c>
      <c r="R285" s="10">
        <v>66.510000000000005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0" t="s">
        <v>8218</v>
      </c>
      <c r="G286" s="10" t="s">
        <v>8223</v>
      </c>
      <c r="H286" s="10" t="s">
        <v>8245</v>
      </c>
      <c r="I286" s="10">
        <v>1408815440</v>
      </c>
      <c r="J286" s="10">
        <v>1404927440</v>
      </c>
      <c r="K286" s="10" t="b">
        <v>0</v>
      </c>
      <c r="L286" s="10">
        <v>29</v>
      </c>
      <c r="M286" t="b">
        <v>1</v>
      </c>
      <c r="N286" s="10" t="s">
        <v>8269</v>
      </c>
      <c r="O286" s="15" t="s">
        <v>8315</v>
      </c>
      <c r="P286" s="10" t="s">
        <v>8316</v>
      </c>
      <c r="Q286" s="10">
        <v>102</v>
      </c>
      <c r="R286" s="10">
        <v>105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0" t="s">
        <v>8218</v>
      </c>
      <c r="G287" s="10" t="s">
        <v>8223</v>
      </c>
      <c r="H287" s="10" t="s">
        <v>8245</v>
      </c>
      <c r="I287" s="10">
        <v>1464732537</v>
      </c>
      <c r="J287" s="10">
        <v>1462140537</v>
      </c>
      <c r="K287" s="10" t="b">
        <v>0</v>
      </c>
      <c r="L287" s="10">
        <v>72</v>
      </c>
      <c r="M287" t="b">
        <v>1</v>
      </c>
      <c r="N287" s="10" t="s">
        <v>8269</v>
      </c>
      <c r="O287" s="15" t="s">
        <v>8315</v>
      </c>
      <c r="P287" s="10" t="s">
        <v>8316</v>
      </c>
      <c r="Q287" s="10">
        <v>104</v>
      </c>
      <c r="R287" s="10">
        <v>145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0" t="s">
        <v>8218</v>
      </c>
      <c r="G288" s="10" t="s">
        <v>8223</v>
      </c>
      <c r="H288" s="10" t="s">
        <v>8245</v>
      </c>
      <c r="I288" s="10">
        <v>1416545700</v>
      </c>
      <c r="J288" s="10">
        <v>1415392666</v>
      </c>
      <c r="K288" s="10" t="b">
        <v>0</v>
      </c>
      <c r="L288" s="10">
        <v>33</v>
      </c>
      <c r="M288" t="b">
        <v>1</v>
      </c>
      <c r="N288" s="10" t="s">
        <v>8269</v>
      </c>
      <c r="O288" s="15" t="s">
        <v>8315</v>
      </c>
      <c r="P288" s="10" t="s">
        <v>8316</v>
      </c>
      <c r="Q288" s="10">
        <v>106</v>
      </c>
      <c r="R288" s="10">
        <v>96.67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0" t="s">
        <v>8218</v>
      </c>
      <c r="G289" s="10" t="s">
        <v>8223</v>
      </c>
      <c r="H289" s="10" t="s">
        <v>8245</v>
      </c>
      <c r="I289" s="10">
        <v>1404312846</v>
      </c>
      <c r="J289" s="10">
        <v>1402584846</v>
      </c>
      <c r="K289" s="10" t="b">
        <v>0</v>
      </c>
      <c r="L289" s="10">
        <v>15</v>
      </c>
      <c r="M289" t="b">
        <v>1</v>
      </c>
      <c r="N289" s="10" t="s">
        <v>8269</v>
      </c>
      <c r="O289" s="15" t="s">
        <v>8315</v>
      </c>
      <c r="P289" s="10" t="s">
        <v>8316</v>
      </c>
      <c r="Q289" s="10">
        <v>101</v>
      </c>
      <c r="R289" s="10">
        <v>60.33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0" t="s">
        <v>8218</v>
      </c>
      <c r="G290" s="10" t="s">
        <v>8223</v>
      </c>
      <c r="H290" s="10" t="s">
        <v>8245</v>
      </c>
      <c r="I290" s="10">
        <v>1401857940</v>
      </c>
      <c r="J290" s="10">
        <v>1400725112</v>
      </c>
      <c r="K290" s="10" t="b">
        <v>0</v>
      </c>
      <c r="L290" s="10">
        <v>44</v>
      </c>
      <c r="M290" t="b">
        <v>1</v>
      </c>
      <c r="N290" s="10" t="s">
        <v>8269</v>
      </c>
      <c r="O290" s="15" t="s">
        <v>8315</v>
      </c>
      <c r="P290" s="10" t="s">
        <v>8316</v>
      </c>
      <c r="Q290" s="10">
        <v>118</v>
      </c>
      <c r="R290" s="10">
        <v>75.34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0" t="s">
        <v>8218</v>
      </c>
      <c r="G291" s="10" t="s">
        <v>8223</v>
      </c>
      <c r="H291" s="10" t="s">
        <v>8245</v>
      </c>
      <c r="I291" s="10">
        <v>1422853140</v>
      </c>
      <c r="J291" s="10">
        <v>1421439552</v>
      </c>
      <c r="K291" s="10" t="b">
        <v>0</v>
      </c>
      <c r="L291" s="10">
        <v>10</v>
      </c>
      <c r="M291" t="b">
        <v>1</v>
      </c>
      <c r="N291" s="10" t="s">
        <v>8269</v>
      </c>
      <c r="O291" s="15" t="s">
        <v>8315</v>
      </c>
      <c r="P291" s="10" t="s">
        <v>8316</v>
      </c>
      <c r="Q291" s="10">
        <v>110</v>
      </c>
      <c r="R291" s="10">
        <v>55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0" t="s">
        <v>8218</v>
      </c>
      <c r="G292" s="10" t="s">
        <v>8223</v>
      </c>
      <c r="H292" s="10" t="s">
        <v>8245</v>
      </c>
      <c r="I292" s="10">
        <v>1433097171</v>
      </c>
      <c r="J292" s="10">
        <v>1430505171</v>
      </c>
      <c r="K292" s="10" t="b">
        <v>0</v>
      </c>
      <c r="L292" s="10">
        <v>46</v>
      </c>
      <c r="M292" t="b">
        <v>1</v>
      </c>
      <c r="N292" s="10" t="s">
        <v>8269</v>
      </c>
      <c r="O292" s="15" t="s">
        <v>8315</v>
      </c>
      <c r="P292" s="10" t="s">
        <v>8316</v>
      </c>
      <c r="Q292" s="10">
        <v>103</v>
      </c>
      <c r="R292" s="10">
        <v>66.959999999999994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0" t="s">
        <v>8218</v>
      </c>
      <c r="G293" s="10" t="s">
        <v>8223</v>
      </c>
      <c r="H293" s="10" t="s">
        <v>8245</v>
      </c>
      <c r="I293" s="10">
        <v>1410145200</v>
      </c>
      <c r="J293" s="10">
        <v>1407197670</v>
      </c>
      <c r="K293" s="10" t="b">
        <v>0</v>
      </c>
      <c r="L293" s="10">
        <v>11</v>
      </c>
      <c r="M293" t="b">
        <v>1</v>
      </c>
      <c r="N293" s="10" t="s">
        <v>8269</v>
      </c>
      <c r="O293" s="15" t="s">
        <v>8315</v>
      </c>
      <c r="P293" s="10" t="s">
        <v>8316</v>
      </c>
      <c r="Q293" s="10">
        <v>100</v>
      </c>
      <c r="R293" s="10">
        <v>227.27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0" t="s">
        <v>8218</v>
      </c>
      <c r="G294" s="10" t="s">
        <v>8223</v>
      </c>
      <c r="H294" s="10" t="s">
        <v>8245</v>
      </c>
      <c r="I294" s="10">
        <v>1412259660</v>
      </c>
      <c r="J294" s="10">
        <v>1410461299</v>
      </c>
      <c r="K294" s="10" t="b">
        <v>0</v>
      </c>
      <c r="L294" s="10">
        <v>33</v>
      </c>
      <c r="M294" t="b">
        <v>1</v>
      </c>
      <c r="N294" s="10" t="s">
        <v>8269</v>
      </c>
      <c r="O294" s="15" t="s">
        <v>8315</v>
      </c>
      <c r="P294" s="10" t="s">
        <v>8316</v>
      </c>
      <c r="Q294" s="10">
        <v>110</v>
      </c>
      <c r="R294" s="10">
        <v>50.02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0" t="s">
        <v>8218</v>
      </c>
      <c r="G295" s="10" t="s">
        <v>8223</v>
      </c>
      <c r="H295" s="10" t="s">
        <v>8245</v>
      </c>
      <c r="I295" s="10">
        <v>1411980020</v>
      </c>
      <c r="J295" s="10">
        <v>1409388020</v>
      </c>
      <c r="K295" s="10" t="b">
        <v>0</v>
      </c>
      <c r="L295" s="10">
        <v>13</v>
      </c>
      <c r="M295" t="b">
        <v>1</v>
      </c>
      <c r="N295" s="10" t="s">
        <v>8269</v>
      </c>
      <c r="O295" s="15" t="s">
        <v>8315</v>
      </c>
      <c r="P295" s="10" t="s">
        <v>8316</v>
      </c>
      <c r="Q295" s="10">
        <v>169</v>
      </c>
      <c r="R295" s="10">
        <v>45.62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0" t="s">
        <v>8218</v>
      </c>
      <c r="G296" s="10" t="s">
        <v>8223</v>
      </c>
      <c r="H296" s="10" t="s">
        <v>8245</v>
      </c>
      <c r="I296" s="10">
        <v>1410580800</v>
      </c>
      <c r="J296" s="10">
        <v>1409336373</v>
      </c>
      <c r="K296" s="10" t="b">
        <v>0</v>
      </c>
      <c r="L296" s="10">
        <v>74</v>
      </c>
      <c r="M296" t="b">
        <v>1</v>
      </c>
      <c r="N296" s="10" t="s">
        <v>8269</v>
      </c>
      <c r="O296" s="15" t="s">
        <v>8315</v>
      </c>
      <c r="P296" s="10" t="s">
        <v>8316</v>
      </c>
      <c r="Q296" s="10">
        <v>102</v>
      </c>
      <c r="R296" s="10">
        <v>137.24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0" t="s">
        <v>8218</v>
      </c>
      <c r="G297" s="10" t="s">
        <v>8223</v>
      </c>
      <c r="H297" s="10" t="s">
        <v>8245</v>
      </c>
      <c r="I297" s="10">
        <v>1439136000</v>
      </c>
      <c r="J297" s="10">
        <v>1438188106</v>
      </c>
      <c r="K297" s="10" t="b">
        <v>0</v>
      </c>
      <c r="L297" s="10">
        <v>7</v>
      </c>
      <c r="M297" t="b">
        <v>1</v>
      </c>
      <c r="N297" s="10" t="s">
        <v>8269</v>
      </c>
      <c r="O297" s="15" t="s">
        <v>8315</v>
      </c>
      <c r="P297" s="10" t="s">
        <v>8316</v>
      </c>
      <c r="Q297" s="10">
        <v>106</v>
      </c>
      <c r="R297" s="10">
        <v>75.709999999999994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0" t="s">
        <v>8218</v>
      </c>
      <c r="G298" s="10" t="s">
        <v>8223</v>
      </c>
      <c r="H298" s="10" t="s">
        <v>8245</v>
      </c>
      <c r="I298" s="10">
        <v>1461823140</v>
      </c>
      <c r="J298" s="10">
        <v>1459411371</v>
      </c>
      <c r="K298" s="10" t="b">
        <v>0</v>
      </c>
      <c r="L298" s="10">
        <v>34</v>
      </c>
      <c r="M298" t="b">
        <v>1</v>
      </c>
      <c r="N298" s="10" t="s">
        <v>8269</v>
      </c>
      <c r="O298" s="15" t="s">
        <v>8315</v>
      </c>
      <c r="P298" s="10" t="s">
        <v>8316</v>
      </c>
      <c r="Q298" s="10">
        <v>102</v>
      </c>
      <c r="R298" s="10">
        <v>99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0" t="s">
        <v>8218</v>
      </c>
      <c r="G299" s="10" t="s">
        <v>8223</v>
      </c>
      <c r="H299" s="10" t="s">
        <v>8245</v>
      </c>
      <c r="I299" s="10">
        <v>1436587140</v>
      </c>
      <c r="J299" s="10">
        <v>1434069205</v>
      </c>
      <c r="K299" s="10" t="b">
        <v>0</v>
      </c>
      <c r="L299" s="10">
        <v>86</v>
      </c>
      <c r="M299" t="b">
        <v>1</v>
      </c>
      <c r="N299" s="10" t="s">
        <v>8269</v>
      </c>
      <c r="O299" s="15" t="s">
        <v>8315</v>
      </c>
      <c r="P299" s="10" t="s">
        <v>8316</v>
      </c>
      <c r="Q299" s="10">
        <v>117</v>
      </c>
      <c r="R299" s="10">
        <v>81.569999999999993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0" t="s">
        <v>8218</v>
      </c>
      <c r="G300" s="10" t="s">
        <v>8223</v>
      </c>
      <c r="H300" s="10" t="s">
        <v>8245</v>
      </c>
      <c r="I300" s="10">
        <v>1436749200</v>
      </c>
      <c r="J300" s="10">
        <v>1434997018</v>
      </c>
      <c r="K300" s="10" t="b">
        <v>0</v>
      </c>
      <c r="L300" s="10">
        <v>18</v>
      </c>
      <c r="M300" t="b">
        <v>1</v>
      </c>
      <c r="N300" s="10" t="s">
        <v>8269</v>
      </c>
      <c r="O300" s="15" t="s">
        <v>8315</v>
      </c>
      <c r="P300" s="10" t="s">
        <v>8316</v>
      </c>
      <c r="Q300" s="10">
        <v>132</v>
      </c>
      <c r="R300" s="10">
        <v>36.67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0" t="s">
        <v>8218</v>
      </c>
      <c r="G301" s="10" t="s">
        <v>8223</v>
      </c>
      <c r="H301" s="10" t="s">
        <v>8245</v>
      </c>
      <c r="I301" s="10">
        <v>1467301334</v>
      </c>
      <c r="J301" s="10">
        <v>1464709334</v>
      </c>
      <c r="K301" s="10" t="b">
        <v>0</v>
      </c>
      <c r="L301" s="10">
        <v>26</v>
      </c>
      <c r="M301" t="b">
        <v>1</v>
      </c>
      <c r="N301" s="10" t="s">
        <v>8269</v>
      </c>
      <c r="O301" s="15" t="s">
        <v>8315</v>
      </c>
      <c r="P301" s="10" t="s">
        <v>8316</v>
      </c>
      <c r="Q301" s="10">
        <v>128</v>
      </c>
      <c r="R301" s="10">
        <v>49.23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0" t="s">
        <v>8218</v>
      </c>
      <c r="G302" s="10" t="s">
        <v>8223</v>
      </c>
      <c r="H302" s="10" t="s">
        <v>8245</v>
      </c>
      <c r="I302" s="10">
        <v>1411012740</v>
      </c>
      <c r="J302" s="10">
        <v>1409667827</v>
      </c>
      <c r="K302" s="10" t="b">
        <v>0</v>
      </c>
      <c r="L302" s="10">
        <v>27</v>
      </c>
      <c r="M302" t="b">
        <v>1</v>
      </c>
      <c r="N302" s="10" t="s">
        <v>8269</v>
      </c>
      <c r="O302" s="15" t="s">
        <v>8315</v>
      </c>
      <c r="P302" s="10" t="s">
        <v>8316</v>
      </c>
      <c r="Q302" s="10">
        <v>119</v>
      </c>
      <c r="R302" s="10">
        <v>42.3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0" t="s">
        <v>8218</v>
      </c>
      <c r="G303" s="10" t="s">
        <v>8223</v>
      </c>
      <c r="H303" s="10" t="s">
        <v>8245</v>
      </c>
      <c r="I303" s="10">
        <v>1447269367</v>
      </c>
      <c r="J303" s="10">
        <v>1444673767</v>
      </c>
      <c r="K303" s="10" t="b">
        <v>0</v>
      </c>
      <c r="L303" s="10">
        <v>8</v>
      </c>
      <c r="M303" t="b">
        <v>1</v>
      </c>
      <c r="N303" s="10" t="s">
        <v>8269</v>
      </c>
      <c r="O303" s="15" t="s">
        <v>8315</v>
      </c>
      <c r="P303" s="10" t="s">
        <v>8316</v>
      </c>
      <c r="Q303" s="10">
        <v>126</v>
      </c>
      <c r="R303" s="10">
        <v>78.88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0" t="s">
        <v>8218</v>
      </c>
      <c r="G304" s="10" t="s">
        <v>8223</v>
      </c>
      <c r="H304" s="10" t="s">
        <v>8245</v>
      </c>
      <c r="I304" s="10">
        <v>1443711623</v>
      </c>
      <c r="J304" s="10">
        <v>1440687623</v>
      </c>
      <c r="K304" s="10" t="b">
        <v>0</v>
      </c>
      <c r="L304" s="10">
        <v>204</v>
      </c>
      <c r="M304" t="b">
        <v>1</v>
      </c>
      <c r="N304" s="10" t="s">
        <v>8269</v>
      </c>
      <c r="O304" s="15" t="s">
        <v>8315</v>
      </c>
      <c r="P304" s="10" t="s">
        <v>8316</v>
      </c>
      <c r="Q304" s="10">
        <v>156</v>
      </c>
      <c r="R304" s="10">
        <v>38.28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0" t="s">
        <v>8218</v>
      </c>
      <c r="G305" s="10" t="s">
        <v>8223</v>
      </c>
      <c r="H305" s="10" t="s">
        <v>8245</v>
      </c>
      <c r="I305" s="10">
        <v>1473358122</v>
      </c>
      <c r="J305" s="10">
        <v>1471543722</v>
      </c>
      <c r="K305" s="10" t="b">
        <v>0</v>
      </c>
      <c r="L305" s="10">
        <v>13</v>
      </c>
      <c r="M305" t="b">
        <v>1</v>
      </c>
      <c r="N305" s="10" t="s">
        <v>8269</v>
      </c>
      <c r="O305" s="15" t="s">
        <v>8315</v>
      </c>
      <c r="P305" s="10" t="s">
        <v>8316</v>
      </c>
      <c r="Q305" s="10">
        <v>120</v>
      </c>
      <c r="R305" s="10">
        <v>55.23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0" t="s">
        <v>8218</v>
      </c>
      <c r="G306" s="10" t="s">
        <v>8223</v>
      </c>
      <c r="H306" s="10" t="s">
        <v>8245</v>
      </c>
      <c r="I306" s="10">
        <v>1410099822</v>
      </c>
      <c r="J306" s="10">
        <v>1404915822</v>
      </c>
      <c r="K306" s="10" t="b">
        <v>0</v>
      </c>
      <c r="L306" s="10">
        <v>85</v>
      </c>
      <c r="M306" t="b">
        <v>1</v>
      </c>
      <c r="N306" s="10" t="s">
        <v>8269</v>
      </c>
      <c r="O306" s="15" t="s">
        <v>8315</v>
      </c>
      <c r="P306" s="10" t="s">
        <v>8316</v>
      </c>
      <c r="Q306" s="10">
        <v>102</v>
      </c>
      <c r="R306" s="10">
        <v>66.150000000000006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0" t="s">
        <v>8218</v>
      </c>
      <c r="G307" s="10" t="s">
        <v>8223</v>
      </c>
      <c r="H307" s="10" t="s">
        <v>8245</v>
      </c>
      <c r="I307" s="10">
        <v>1425758257</v>
      </c>
      <c r="J307" s="10">
        <v>1423166257</v>
      </c>
      <c r="K307" s="10" t="b">
        <v>0</v>
      </c>
      <c r="L307" s="10">
        <v>24</v>
      </c>
      <c r="M307" t="b">
        <v>1</v>
      </c>
      <c r="N307" s="10" t="s">
        <v>8269</v>
      </c>
      <c r="O307" s="15" t="s">
        <v>8315</v>
      </c>
      <c r="P307" s="10" t="s">
        <v>8316</v>
      </c>
      <c r="Q307" s="10">
        <v>100</v>
      </c>
      <c r="R307" s="10">
        <v>104.17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0" t="s">
        <v>8218</v>
      </c>
      <c r="G308" s="10" t="s">
        <v>8223</v>
      </c>
      <c r="H308" s="10" t="s">
        <v>8245</v>
      </c>
      <c r="I308" s="10">
        <v>1428780159</v>
      </c>
      <c r="J308" s="10">
        <v>1426188159</v>
      </c>
      <c r="K308" s="10" t="b">
        <v>0</v>
      </c>
      <c r="L308" s="10">
        <v>8</v>
      </c>
      <c r="M308" t="b">
        <v>1</v>
      </c>
      <c r="N308" s="10" t="s">
        <v>8269</v>
      </c>
      <c r="O308" s="15" t="s">
        <v>8315</v>
      </c>
      <c r="P308" s="10" t="s">
        <v>8316</v>
      </c>
      <c r="Q308" s="10">
        <v>100</v>
      </c>
      <c r="R308" s="10">
        <v>31.38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0" t="s">
        <v>8218</v>
      </c>
      <c r="G309" s="10" t="s">
        <v>8223</v>
      </c>
      <c r="H309" s="10" t="s">
        <v>8245</v>
      </c>
      <c r="I309" s="10">
        <v>1427860740</v>
      </c>
      <c r="J309" s="10">
        <v>1426002684</v>
      </c>
      <c r="K309" s="10" t="b">
        <v>0</v>
      </c>
      <c r="L309" s="10">
        <v>19</v>
      </c>
      <c r="M309" t="b">
        <v>1</v>
      </c>
      <c r="N309" s="10" t="s">
        <v>8269</v>
      </c>
      <c r="O309" s="15" t="s">
        <v>8315</v>
      </c>
      <c r="P309" s="10" t="s">
        <v>8316</v>
      </c>
      <c r="Q309" s="10">
        <v>102</v>
      </c>
      <c r="R309" s="10">
        <v>59.21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0" t="s">
        <v>8218</v>
      </c>
      <c r="G310" s="10" t="s">
        <v>8223</v>
      </c>
      <c r="H310" s="10" t="s">
        <v>8245</v>
      </c>
      <c r="I310" s="10">
        <v>1463198340</v>
      </c>
      <c r="J310" s="10">
        <v>1461117201</v>
      </c>
      <c r="K310" s="10" t="b">
        <v>0</v>
      </c>
      <c r="L310" s="10">
        <v>336</v>
      </c>
      <c r="M310" t="b">
        <v>1</v>
      </c>
      <c r="N310" s="10" t="s">
        <v>8269</v>
      </c>
      <c r="O310" s="15" t="s">
        <v>8315</v>
      </c>
      <c r="P310" s="10" t="s">
        <v>8316</v>
      </c>
      <c r="Q310" s="10">
        <v>114</v>
      </c>
      <c r="R310" s="10">
        <v>119.18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0" t="s">
        <v>8218</v>
      </c>
      <c r="G311" s="10" t="s">
        <v>8223</v>
      </c>
      <c r="H311" s="10" t="s">
        <v>8245</v>
      </c>
      <c r="I311" s="10">
        <v>1457139600</v>
      </c>
      <c r="J311" s="10">
        <v>1455230214</v>
      </c>
      <c r="K311" s="10" t="b">
        <v>0</v>
      </c>
      <c r="L311" s="10">
        <v>13</v>
      </c>
      <c r="M311" t="b">
        <v>1</v>
      </c>
      <c r="N311" s="10" t="s">
        <v>8269</v>
      </c>
      <c r="O311" s="15" t="s">
        <v>8315</v>
      </c>
      <c r="P311" s="10" t="s">
        <v>8316</v>
      </c>
      <c r="Q311" s="10">
        <v>102</v>
      </c>
      <c r="R311" s="10">
        <v>164.62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0" t="s">
        <v>8218</v>
      </c>
      <c r="G312" s="10" t="s">
        <v>8223</v>
      </c>
      <c r="H312" s="10" t="s">
        <v>8245</v>
      </c>
      <c r="I312" s="10">
        <v>1400796420</v>
      </c>
      <c r="J312" s="10">
        <v>1398342170</v>
      </c>
      <c r="K312" s="10" t="b">
        <v>0</v>
      </c>
      <c r="L312" s="10">
        <v>25</v>
      </c>
      <c r="M312" t="b">
        <v>1</v>
      </c>
      <c r="N312" s="10" t="s">
        <v>8269</v>
      </c>
      <c r="O312" s="15" t="s">
        <v>8315</v>
      </c>
      <c r="P312" s="10" t="s">
        <v>8316</v>
      </c>
      <c r="Q312" s="10">
        <v>102</v>
      </c>
      <c r="R312" s="10">
        <v>61.1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0" t="s">
        <v>8218</v>
      </c>
      <c r="G313" s="10" t="s">
        <v>8223</v>
      </c>
      <c r="H313" s="10" t="s">
        <v>8245</v>
      </c>
      <c r="I313" s="10">
        <v>1439337600</v>
      </c>
      <c r="J313" s="10">
        <v>1436575280</v>
      </c>
      <c r="K313" s="10" t="b">
        <v>0</v>
      </c>
      <c r="L313" s="10">
        <v>104</v>
      </c>
      <c r="M313" t="b">
        <v>1</v>
      </c>
      <c r="N313" s="10" t="s">
        <v>8269</v>
      </c>
      <c r="O313" s="15" t="s">
        <v>8315</v>
      </c>
      <c r="P313" s="10" t="s">
        <v>8316</v>
      </c>
      <c r="Q313" s="10">
        <v>106</v>
      </c>
      <c r="R313" s="10">
        <v>56.2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0" t="s">
        <v>8218</v>
      </c>
      <c r="G314" s="10" t="s">
        <v>8223</v>
      </c>
      <c r="H314" s="10" t="s">
        <v>8245</v>
      </c>
      <c r="I314" s="10">
        <v>1423674000</v>
      </c>
      <c r="J314" s="10">
        <v>1421025159</v>
      </c>
      <c r="K314" s="10" t="b">
        <v>0</v>
      </c>
      <c r="L314" s="10">
        <v>53</v>
      </c>
      <c r="M314" t="b">
        <v>1</v>
      </c>
      <c r="N314" s="10" t="s">
        <v>8269</v>
      </c>
      <c r="O314" s="15" t="s">
        <v>8315</v>
      </c>
      <c r="P314" s="10" t="s">
        <v>8316</v>
      </c>
      <c r="Q314" s="10">
        <v>113</v>
      </c>
      <c r="R314" s="10">
        <v>107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0" t="s">
        <v>8218</v>
      </c>
      <c r="G315" s="10" t="s">
        <v>8223</v>
      </c>
      <c r="H315" s="10" t="s">
        <v>8245</v>
      </c>
      <c r="I315" s="10">
        <v>1399271911</v>
      </c>
      <c r="J315" s="10">
        <v>1396334311</v>
      </c>
      <c r="K315" s="10" t="b">
        <v>0</v>
      </c>
      <c r="L315" s="10">
        <v>558</v>
      </c>
      <c r="M315" t="b">
        <v>1</v>
      </c>
      <c r="N315" s="10" t="s">
        <v>8269</v>
      </c>
      <c r="O315" s="15" t="s">
        <v>8315</v>
      </c>
      <c r="P315" s="10" t="s">
        <v>8316</v>
      </c>
      <c r="Q315" s="10">
        <v>100</v>
      </c>
      <c r="R315" s="10">
        <v>179.28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0" t="s">
        <v>8218</v>
      </c>
      <c r="G316" s="10" t="s">
        <v>8223</v>
      </c>
      <c r="H316" s="10" t="s">
        <v>8245</v>
      </c>
      <c r="I316" s="10">
        <v>1438799760</v>
      </c>
      <c r="J316" s="10">
        <v>1437236378</v>
      </c>
      <c r="K316" s="10" t="b">
        <v>0</v>
      </c>
      <c r="L316" s="10">
        <v>54</v>
      </c>
      <c r="M316" t="b">
        <v>1</v>
      </c>
      <c r="N316" s="10" t="s">
        <v>8269</v>
      </c>
      <c r="O316" s="15" t="s">
        <v>8315</v>
      </c>
      <c r="P316" s="10" t="s">
        <v>8316</v>
      </c>
      <c r="Q316" s="10">
        <v>102</v>
      </c>
      <c r="R316" s="10">
        <v>47.41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0" t="s">
        <v>8218</v>
      </c>
      <c r="G317" s="10" t="s">
        <v>8223</v>
      </c>
      <c r="H317" s="10" t="s">
        <v>8245</v>
      </c>
      <c r="I317" s="10">
        <v>1420048208</v>
      </c>
      <c r="J317" s="10">
        <v>1417456208</v>
      </c>
      <c r="K317" s="10" t="b">
        <v>0</v>
      </c>
      <c r="L317" s="10">
        <v>12</v>
      </c>
      <c r="M317" t="b">
        <v>1</v>
      </c>
      <c r="N317" s="10" t="s">
        <v>8269</v>
      </c>
      <c r="O317" s="15" t="s">
        <v>8315</v>
      </c>
      <c r="P317" s="10" t="s">
        <v>8316</v>
      </c>
      <c r="Q317" s="10">
        <v>131</v>
      </c>
      <c r="R317" s="10">
        <v>97.92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0" t="s">
        <v>8218</v>
      </c>
      <c r="G318" s="10" t="s">
        <v>8223</v>
      </c>
      <c r="H318" s="10" t="s">
        <v>8245</v>
      </c>
      <c r="I318" s="10">
        <v>1410975994</v>
      </c>
      <c r="J318" s="10">
        <v>1408383994</v>
      </c>
      <c r="K318" s="10" t="b">
        <v>0</v>
      </c>
      <c r="L318" s="10">
        <v>19</v>
      </c>
      <c r="M318" t="b">
        <v>1</v>
      </c>
      <c r="N318" s="10" t="s">
        <v>8269</v>
      </c>
      <c r="O318" s="15" t="s">
        <v>8315</v>
      </c>
      <c r="P318" s="10" t="s">
        <v>8316</v>
      </c>
      <c r="Q318" s="10">
        <v>111</v>
      </c>
      <c r="R318" s="10">
        <v>58.42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0" t="s">
        <v>8218</v>
      </c>
      <c r="G319" s="10" t="s">
        <v>8223</v>
      </c>
      <c r="H319" s="10" t="s">
        <v>8245</v>
      </c>
      <c r="I319" s="10">
        <v>1420734696</v>
      </c>
      <c r="J319" s="10">
        <v>1418142696</v>
      </c>
      <c r="K319" s="10" t="b">
        <v>0</v>
      </c>
      <c r="L319" s="10">
        <v>41</v>
      </c>
      <c r="M319" t="b">
        <v>1</v>
      </c>
      <c r="N319" s="10" t="s">
        <v>8269</v>
      </c>
      <c r="O319" s="15" t="s">
        <v>8315</v>
      </c>
      <c r="P319" s="10" t="s">
        <v>8316</v>
      </c>
      <c r="Q319" s="10">
        <v>100</v>
      </c>
      <c r="R319" s="10">
        <v>122.54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0" t="s">
        <v>8218</v>
      </c>
      <c r="G320" s="10" t="s">
        <v>8223</v>
      </c>
      <c r="H320" s="10" t="s">
        <v>8245</v>
      </c>
      <c r="I320" s="10">
        <v>1420009200</v>
      </c>
      <c r="J320" s="10">
        <v>1417593483</v>
      </c>
      <c r="K320" s="10" t="b">
        <v>0</v>
      </c>
      <c r="L320" s="10">
        <v>26</v>
      </c>
      <c r="M320" t="b">
        <v>1</v>
      </c>
      <c r="N320" s="10" t="s">
        <v>8269</v>
      </c>
      <c r="O320" s="15" t="s">
        <v>8315</v>
      </c>
      <c r="P320" s="10" t="s">
        <v>8316</v>
      </c>
      <c r="Q320" s="10">
        <v>114</v>
      </c>
      <c r="R320" s="10">
        <v>87.96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0" t="s">
        <v>8218</v>
      </c>
      <c r="G321" s="10" t="s">
        <v>8223</v>
      </c>
      <c r="H321" s="10" t="s">
        <v>8245</v>
      </c>
      <c r="I321" s="10">
        <v>1415921848</v>
      </c>
      <c r="J321" s="10">
        <v>1413326248</v>
      </c>
      <c r="K321" s="10" t="b">
        <v>0</v>
      </c>
      <c r="L321" s="10">
        <v>45</v>
      </c>
      <c r="M321" t="b">
        <v>1</v>
      </c>
      <c r="N321" s="10" t="s">
        <v>8269</v>
      </c>
      <c r="O321" s="15" t="s">
        <v>8315</v>
      </c>
      <c r="P321" s="10" t="s">
        <v>8316</v>
      </c>
      <c r="Q321" s="10">
        <v>106</v>
      </c>
      <c r="R321" s="10">
        <v>136.78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0" t="s">
        <v>8218</v>
      </c>
      <c r="G322" s="10" t="s">
        <v>8223</v>
      </c>
      <c r="H322" s="10" t="s">
        <v>8245</v>
      </c>
      <c r="I322" s="10">
        <v>1470887940</v>
      </c>
      <c r="J322" s="10">
        <v>1468176527</v>
      </c>
      <c r="K322" s="10" t="b">
        <v>0</v>
      </c>
      <c r="L322" s="10">
        <v>102</v>
      </c>
      <c r="M322" t="b">
        <v>1</v>
      </c>
      <c r="N322" s="10" t="s">
        <v>8269</v>
      </c>
      <c r="O322" s="15" t="s">
        <v>8315</v>
      </c>
      <c r="P322" s="10" t="s">
        <v>8316</v>
      </c>
      <c r="Q322" s="10">
        <v>101</v>
      </c>
      <c r="R322" s="10">
        <v>99.34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0" t="s">
        <v>8218</v>
      </c>
      <c r="G323" s="10" t="s">
        <v>8223</v>
      </c>
      <c r="H323" s="10" t="s">
        <v>8245</v>
      </c>
      <c r="I323" s="10">
        <v>1480947054</v>
      </c>
      <c r="J323" s="10">
        <v>1475759454</v>
      </c>
      <c r="K323" s="10" t="b">
        <v>0</v>
      </c>
      <c r="L323" s="10">
        <v>5</v>
      </c>
      <c r="M323" t="b">
        <v>1</v>
      </c>
      <c r="N323" s="10" t="s">
        <v>8269</v>
      </c>
      <c r="O323" s="15" t="s">
        <v>8315</v>
      </c>
      <c r="P323" s="10" t="s">
        <v>8316</v>
      </c>
      <c r="Q323" s="10">
        <v>100</v>
      </c>
      <c r="R323" s="10">
        <v>20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0" t="s">
        <v>8218</v>
      </c>
      <c r="G324" s="10" t="s">
        <v>8223</v>
      </c>
      <c r="H324" s="10" t="s">
        <v>8245</v>
      </c>
      <c r="I324" s="10">
        <v>1430029680</v>
      </c>
      <c r="J324" s="10">
        <v>1427741583</v>
      </c>
      <c r="K324" s="10" t="b">
        <v>0</v>
      </c>
      <c r="L324" s="10">
        <v>27</v>
      </c>
      <c r="M324" t="b">
        <v>1</v>
      </c>
      <c r="N324" s="10" t="s">
        <v>8269</v>
      </c>
      <c r="O324" s="15" t="s">
        <v>8315</v>
      </c>
      <c r="P324" s="10" t="s">
        <v>8316</v>
      </c>
      <c r="Q324" s="10">
        <v>130</v>
      </c>
      <c r="R324" s="10">
        <v>28.89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0" t="s">
        <v>8218</v>
      </c>
      <c r="G325" s="10" t="s">
        <v>8223</v>
      </c>
      <c r="H325" s="10" t="s">
        <v>8245</v>
      </c>
      <c r="I325" s="10">
        <v>1425185940</v>
      </c>
      <c r="J325" s="10">
        <v>1421900022</v>
      </c>
      <c r="K325" s="10" t="b">
        <v>0</v>
      </c>
      <c r="L325" s="10">
        <v>27</v>
      </c>
      <c r="M325" t="b">
        <v>1</v>
      </c>
      <c r="N325" s="10" t="s">
        <v>8269</v>
      </c>
      <c r="O325" s="15" t="s">
        <v>8315</v>
      </c>
      <c r="P325" s="10" t="s">
        <v>8316</v>
      </c>
      <c r="Q325" s="10">
        <v>114</v>
      </c>
      <c r="R325" s="10">
        <v>37.96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0" t="s">
        <v>8218</v>
      </c>
      <c r="G326" s="10" t="s">
        <v>8223</v>
      </c>
      <c r="H326" s="10" t="s">
        <v>8245</v>
      </c>
      <c r="I326" s="10">
        <v>1459822682</v>
      </c>
      <c r="J326" s="10">
        <v>1458613082</v>
      </c>
      <c r="K326" s="10" t="b">
        <v>0</v>
      </c>
      <c r="L326" s="10">
        <v>49</v>
      </c>
      <c r="M326" t="b">
        <v>1</v>
      </c>
      <c r="N326" s="10" t="s">
        <v>8269</v>
      </c>
      <c r="O326" s="15" t="s">
        <v>8315</v>
      </c>
      <c r="P326" s="10" t="s">
        <v>8316</v>
      </c>
      <c r="Q326" s="10">
        <v>287</v>
      </c>
      <c r="R326" s="10">
        <v>58.57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0" t="s">
        <v>8218</v>
      </c>
      <c r="G327" s="10" t="s">
        <v>8223</v>
      </c>
      <c r="H327" s="10" t="s">
        <v>8245</v>
      </c>
      <c r="I327" s="10">
        <v>1460970805</v>
      </c>
      <c r="J327" s="10">
        <v>1455790405</v>
      </c>
      <c r="K327" s="10" t="b">
        <v>0</v>
      </c>
      <c r="L327" s="10">
        <v>24</v>
      </c>
      <c r="M327" t="b">
        <v>1</v>
      </c>
      <c r="N327" s="10" t="s">
        <v>8269</v>
      </c>
      <c r="O327" s="15" t="s">
        <v>8315</v>
      </c>
      <c r="P327" s="10" t="s">
        <v>8316</v>
      </c>
      <c r="Q327" s="10">
        <v>109</v>
      </c>
      <c r="R327" s="10">
        <v>135.63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0" t="s">
        <v>8218</v>
      </c>
      <c r="G328" s="10" t="s">
        <v>8223</v>
      </c>
      <c r="H328" s="10" t="s">
        <v>8245</v>
      </c>
      <c r="I328" s="10">
        <v>1419181890</v>
      </c>
      <c r="J328" s="10">
        <v>1416589890</v>
      </c>
      <c r="K328" s="10" t="b">
        <v>0</v>
      </c>
      <c r="L328" s="10">
        <v>23</v>
      </c>
      <c r="M328" t="b">
        <v>1</v>
      </c>
      <c r="N328" s="10" t="s">
        <v>8269</v>
      </c>
      <c r="O328" s="15" t="s">
        <v>8315</v>
      </c>
      <c r="P328" s="10" t="s">
        <v>8316</v>
      </c>
      <c r="Q328" s="10">
        <v>119</v>
      </c>
      <c r="R328" s="10">
        <v>176.09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0" t="s">
        <v>8218</v>
      </c>
      <c r="G329" s="10" t="s">
        <v>8223</v>
      </c>
      <c r="H329" s="10" t="s">
        <v>8245</v>
      </c>
      <c r="I329" s="10">
        <v>1474649070</v>
      </c>
      <c r="J329" s="10">
        <v>1469465070</v>
      </c>
      <c r="K329" s="10" t="b">
        <v>0</v>
      </c>
      <c r="L329" s="10">
        <v>54</v>
      </c>
      <c r="M329" t="b">
        <v>1</v>
      </c>
      <c r="N329" s="10" t="s">
        <v>8269</v>
      </c>
      <c r="O329" s="15" t="s">
        <v>8315</v>
      </c>
      <c r="P329" s="10" t="s">
        <v>8316</v>
      </c>
      <c r="Q329" s="10">
        <v>109</v>
      </c>
      <c r="R329" s="10">
        <v>151.97999999999999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0" t="s">
        <v>8218</v>
      </c>
      <c r="G330" s="10" t="s">
        <v>8223</v>
      </c>
      <c r="H330" s="10" t="s">
        <v>8245</v>
      </c>
      <c r="I330" s="10">
        <v>1432654347</v>
      </c>
      <c r="J330" s="10">
        <v>1430494347</v>
      </c>
      <c r="K330" s="10" t="b">
        <v>0</v>
      </c>
      <c r="L330" s="10">
        <v>62</v>
      </c>
      <c r="M330" t="b">
        <v>1</v>
      </c>
      <c r="N330" s="10" t="s">
        <v>8269</v>
      </c>
      <c r="O330" s="15" t="s">
        <v>8315</v>
      </c>
      <c r="P330" s="10" t="s">
        <v>8316</v>
      </c>
      <c r="Q330" s="10">
        <v>128</v>
      </c>
      <c r="R330" s="10">
        <v>82.26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0" t="s">
        <v>8218</v>
      </c>
      <c r="G331" s="10" t="s">
        <v>8223</v>
      </c>
      <c r="H331" s="10" t="s">
        <v>8245</v>
      </c>
      <c r="I331" s="10">
        <v>1422075540</v>
      </c>
      <c r="J331" s="10">
        <v>1419979544</v>
      </c>
      <c r="K331" s="10" t="b">
        <v>0</v>
      </c>
      <c r="L331" s="10">
        <v>18</v>
      </c>
      <c r="M331" t="b">
        <v>1</v>
      </c>
      <c r="N331" s="10" t="s">
        <v>8269</v>
      </c>
      <c r="O331" s="15" t="s">
        <v>8315</v>
      </c>
      <c r="P331" s="10" t="s">
        <v>8316</v>
      </c>
      <c r="Q331" s="10">
        <v>175</v>
      </c>
      <c r="R331" s="10">
        <v>68.06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0" t="s">
        <v>8218</v>
      </c>
      <c r="G332" s="10" t="s">
        <v>8223</v>
      </c>
      <c r="H332" s="10" t="s">
        <v>8245</v>
      </c>
      <c r="I332" s="10">
        <v>1423630740</v>
      </c>
      <c r="J332" s="10">
        <v>1418673307</v>
      </c>
      <c r="K332" s="10" t="b">
        <v>0</v>
      </c>
      <c r="L332" s="10">
        <v>35</v>
      </c>
      <c r="M332" t="b">
        <v>1</v>
      </c>
      <c r="N332" s="10" t="s">
        <v>8269</v>
      </c>
      <c r="O332" s="15" t="s">
        <v>8315</v>
      </c>
      <c r="P332" s="10" t="s">
        <v>8316</v>
      </c>
      <c r="Q332" s="10">
        <v>127</v>
      </c>
      <c r="R332" s="10">
        <v>72.709999999999994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0" t="s">
        <v>8218</v>
      </c>
      <c r="G333" s="10" t="s">
        <v>8223</v>
      </c>
      <c r="H333" s="10" t="s">
        <v>8245</v>
      </c>
      <c r="I333" s="10">
        <v>1420489560</v>
      </c>
      <c r="J333" s="10">
        <v>1417469639</v>
      </c>
      <c r="K333" s="10" t="b">
        <v>0</v>
      </c>
      <c r="L333" s="10">
        <v>43</v>
      </c>
      <c r="M333" t="b">
        <v>1</v>
      </c>
      <c r="N333" s="10" t="s">
        <v>8269</v>
      </c>
      <c r="O333" s="15" t="s">
        <v>8315</v>
      </c>
      <c r="P333" s="10" t="s">
        <v>8316</v>
      </c>
      <c r="Q333" s="10">
        <v>111</v>
      </c>
      <c r="R333" s="10">
        <v>77.19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0" t="s">
        <v>8218</v>
      </c>
      <c r="G334" s="10" t="s">
        <v>8223</v>
      </c>
      <c r="H334" s="10" t="s">
        <v>8245</v>
      </c>
      <c r="I334" s="10">
        <v>1472952982</v>
      </c>
      <c r="J334" s="10">
        <v>1470792982</v>
      </c>
      <c r="K334" s="10" t="b">
        <v>0</v>
      </c>
      <c r="L334" s="10">
        <v>36</v>
      </c>
      <c r="M334" t="b">
        <v>1</v>
      </c>
      <c r="N334" s="10" t="s">
        <v>8269</v>
      </c>
      <c r="O334" s="15" t="s">
        <v>8315</v>
      </c>
      <c r="P334" s="10" t="s">
        <v>8316</v>
      </c>
      <c r="Q334" s="10">
        <v>126</v>
      </c>
      <c r="R334" s="10">
        <v>55.97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0" t="s">
        <v>8218</v>
      </c>
      <c r="G335" s="10" t="s">
        <v>8223</v>
      </c>
      <c r="H335" s="10" t="s">
        <v>8245</v>
      </c>
      <c r="I335" s="10">
        <v>1426229940</v>
      </c>
      <c r="J335" s="10">
        <v>1423959123</v>
      </c>
      <c r="K335" s="10" t="b">
        <v>0</v>
      </c>
      <c r="L335" s="10">
        <v>62</v>
      </c>
      <c r="M335" t="b">
        <v>1</v>
      </c>
      <c r="N335" s="10" t="s">
        <v>8269</v>
      </c>
      <c r="O335" s="15" t="s">
        <v>8315</v>
      </c>
      <c r="P335" s="10" t="s">
        <v>8316</v>
      </c>
      <c r="Q335" s="10">
        <v>119</v>
      </c>
      <c r="R335" s="10">
        <v>49.69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0" t="s">
        <v>8218</v>
      </c>
      <c r="G336" s="10" t="s">
        <v>8223</v>
      </c>
      <c r="H336" s="10" t="s">
        <v>8245</v>
      </c>
      <c r="I336" s="10">
        <v>1456984740</v>
      </c>
      <c r="J336" s="10">
        <v>1455717790</v>
      </c>
      <c r="K336" s="10" t="b">
        <v>0</v>
      </c>
      <c r="L336" s="10">
        <v>33</v>
      </c>
      <c r="M336" t="b">
        <v>1</v>
      </c>
      <c r="N336" s="10" t="s">
        <v>8269</v>
      </c>
      <c r="O336" s="15" t="s">
        <v>8315</v>
      </c>
      <c r="P336" s="10" t="s">
        <v>8316</v>
      </c>
      <c r="Q336" s="10">
        <v>103</v>
      </c>
      <c r="R336" s="10">
        <v>77.73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0" t="s">
        <v>8218</v>
      </c>
      <c r="G337" s="10" t="s">
        <v>8223</v>
      </c>
      <c r="H337" s="10" t="s">
        <v>8245</v>
      </c>
      <c r="I337" s="10">
        <v>1409720340</v>
      </c>
      <c r="J337" s="10">
        <v>1408129822</v>
      </c>
      <c r="K337" s="10" t="b">
        <v>0</v>
      </c>
      <c r="L337" s="10">
        <v>27</v>
      </c>
      <c r="M337" t="b">
        <v>1</v>
      </c>
      <c r="N337" s="10" t="s">
        <v>8269</v>
      </c>
      <c r="O337" s="15" t="s">
        <v>8315</v>
      </c>
      <c r="P337" s="10" t="s">
        <v>8316</v>
      </c>
      <c r="Q337" s="10">
        <v>110</v>
      </c>
      <c r="R337" s="10">
        <v>40.78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0" t="s">
        <v>8218</v>
      </c>
      <c r="G338" s="10" t="s">
        <v>8223</v>
      </c>
      <c r="H338" s="10" t="s">
        <v>8245</v>
      </c>
      <c r="I338" s="10">
        <v>1440892800</v>
      </c>
      <c r="J338" s="10">
        <v>1438715077</v>
      </c>
      <c r="K338" s="10" t="b">
        <v>0</v>
      </c>
      <c r="L338" s="10">
        <v>17</v>
      </c>
      <c r="M338" t="b">
        <v>1</v>
      </c>
      <c r="N338" s="10" t="s">
        <v>8269</v>
      </c>
      <c r="O338" s="15" t="s">
        <v>8315</v>
      </c>
      <c r="P338" s="10" t="s">
        <v>8316</v>
      </c>
      <c r="Q338" s="10">
        <v>202</v>
      </c>
      <c r="R338" s="10">
        <v>59.41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0" t="s">
        <v>8218</v>
      </c>
      <c r="G339" s="10" t="s">
        <v>8223</v>
      </c>
      <c r="H339" s="10" t="s">
        <v>8245</v>
      </c>
      <c r="I339" s="10">
        <v>1476390164</v>
      </c>
      <c r="J339" s="10">
        <v>1473970964</v>
      </c>
      <c r="K339" s="10" t="b">
        <v>0</v>
      </c>
      <c r="L339" s="10">
        <v>4</v>
      </c>
      <c r="M339" t="b">
        <v>1</v>
      </c>
      <c r="N339" s="10" t="s">
        <v>8269</v>
      </c>
      <c r="O339" s="15" t="s">
        <v>8315</v>
      </c>
      <c r="P339" s="10" t="s">
        <v>8316</v>
      </c>
      <c r="Q339" s="10">
        <v>130</v>
      </c>
      <c r="R339" s="10">
        <v>3.25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0" t="s">
        <v>8218</v>
      </c>
      <c r="G340" s="10" t="s">
        <v>8223</v>
      </c>
      <c r="H340" s="10" t="s">
        <v>8245</v>
      </c>
      <c r="I340" s="10">
        <v>1463520479</v>
      </c>
      <c r="J340" s="10">
        <v>1458336479</v>
      </c>
      <c r="K340" s="10" t="b">
        <v>0</v>
      </c>
      <c r="L340" s="10">
        <v>49</v>
      </c>
      <c r="M340" t="b">
        <v>1</v>
      </c>
      <c r="N340" s="10" t="s">
        <v>8269</v>
      </c>
      <c r="O340" s="15" t="s">
        <v>8315</v>
      </c>
      <c r="P340" s="10" t="s">
        <v>8316</v>
      </c>
      <c r="Q340" s="10">
        <v>100</v>
      </c>
      <c r="R340" s="10">
        <v>81.67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0" t="s">
        <v>8218</v>
      </c>
      <c r="G341" s="10" t="s">
        <v>8223</v>
      </c>
      <c r="H341" s="10" t="s">
        <v>8245</v>
      </c>
      <c r="I341" s="10">
        <v>1446759880</v>
      </c>
      <c r="J341" s="10">
        <v>1444164280</v>
      </c>
      <c r="K341" s="10" t="b">
        <v>0</v>
      </c>
      <c r="L341" s="10">
        <v>57</v>
      </c>
      <c r="M341" t="b">
        <v>1</v>
      </c>
      <c r="N341" s="10" t="s">
        <v>8269</v>
      </c>
      <c r="O341" s="15" t="s">
        <v>8315</v>
      </c>
      <c r="P341" s="10" t="s">
        <v>8316</v>
      </c>
      <c r="Q341" s="10">
        <v>171</v>
      </c>
      <c r="R341" s="10">
        <v>44.91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0" t="s">
        <v>8218</v>
      </c>
      <c r="G342" s="10" t="s">
        <v>8223</v>
      </c>
      <c r="H342" s="10" t="s">
        <v>8245</v>
      </c>
      <c r="I342" s="10">
        <v>1461913140</v>
      </c>
      <c r="J342" s="10">
        <v>1461370956</v>
      </c>
      <c r="K342" s="10" t="b">
        <v>0</v>
      </c>
      <c r="L342" s="10">
        <v>69</v>
      </c>
      <c r="M342" t="b">
        <v>1</v>
      </c>
      <c r="N342" s="10" t="s">
        <v>8269</v>
      </c>
      <c r="O342" s="15" t="s">
        <v>8315</v>
      </c>
      <c r="P342" s="10" t="s">
        <v>8316</v>
      </c>
      <c r="Q342" s="10">
        <v>113</v>
      </c>
      <c r="R342" s="10">
        <v>49.06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0" t="s">
        <v>8218</v>
      </c>
      <c r="G343" s="10" t="s">
        <v>8223</v>
      </c>
      <c r="H343" s="10" t="s">
        <v>8245</v>
      </c>
      <c r="I343" s="10">
        <v>1403964574</v>
      </c>
      <c r="J343" s="10">
        <v>1401372574</v>
      </c>
      <c r="K343" s="10" t="b">
        <v>0</v>
      </c>
      <c r="L343" s="10">
        <v>20</v>
      </c>
      <c r="M343" t="b">
        <v>1</v>
      </c>
      <c r="N343" s="10" t="s">
        <v>8269</v>
      </c>
      <c r="O343" s="15" t="s">
        <v>8315</v>
      </c>
      <c r="P343" s="10" t="s">
        <v>8316</v>
      </c>
      <c r="Q343" s="10">
        <v>100</v>
      </c>
      <c r="R343" s="10">
        <v>62.5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0" t="s">
        <v>8218</v>
      </c>
      <c r="G344" s="10" t="s">
        <v>8223</v>
      </c>
      <c r="H344" s="10" t="s">
        <v>8245</v>
      </c>
      <c r="I344" s="10">
        <v>1434675616</v>
      </c>
      <c r="J344" s="10">
        <v>1432083616</v>
      </c>
      <c r="K344" s="10" t="b">
        <v>0</v>
      </c>
      <c r="L344" s="10">
        <v>71</v>
      </c>
      <c r="M344" t="b">
        <v>1</v>
      </c>
      <c r="N344" s="10" t="s">
        <v>8269</v>
      </c>
      <c r="O344" s="15" t="s">
        <v>8315</v>
      </c>
      <c r="P344" s="10" t="s">
        <v>8316</v>
      </c>
      <c r="Q344" s="10">
        <v>101</v>
      </c>
      <c r="R344" s="10">
        <v>35.49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0" t="s">
        <v>8218</v>
      </c>
      <c r="G345" s="10" t="s">
        <v>8223</v>
      </c>
      <c r="H345" s="10" t="s">
        <v>8245</v>
      </c>
      <c r="I345" s="10">
        <v>1479592800</v>
      </c>
      <c r="J345" s="10">
        <v>1476760226</v>
      </c>
      <c r="K345" s="10" t="b">
        <v>0</v>
      </c>
      <c r="L345" s="10">
        <v>17</v>
      </c>
      <c r="M345" t="b">
        <v>1</v>
      </c>
      <c r="N345" s="10" t="s">
        <v>8269</v>
      </c>
      <c r="O345" s="15" t="s">
        <v>8315</v>
      </c>
      <c r="P345" s="10" t="s">
        <v>8316</v>
      </c>
      <c r="Q345" s="10">
        <v>113</v>
      </c>
      <c r="R345" s="10">
        <v>66.47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0" t="s">
        <v>8218</v>
      </c>
      <c r="G346" s="10" t="s">
        <v>8223</v>
      </c>
      <c r="H346" s="10" t="s">
        <v>8245</v>
      </c>
      <c r="I346" s="10">
        <v>1425528000</v>
      </c>
      <c r="J346" s="10">
        <v>1422916261</v>
      </c>
      <c r="K346" s="10" t="b">
        <v>0</v>
      </c>
      <c r="L346" s="10">
        <v>197</v>
      </c>
      <c r="M346" t="b">
        <v>1</v>
      </c>
      <c r="N346" s="10" t="s">
        <v>8269</v>
      </c>
      <c r="O346" s="15" t="s">
        <v>8315</v>
      </c>
      <c r="P346" s="10" t="s">
        <v>8316</v>
      </c>
      <c r="Q346" s="10">
        <v>105</v>
      </c>
      <c r="R346" s="10">
        <v>56.07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0" t="s">
        <v>8218</v>
      </c>
      <c r="G347" s="10" t="s">
        <v>8223</v>
      </c>
      <c r="H347" s="10" t="s">
        <v>8245</v>
      </c>
      <c r="I347" s="10">
        <v>1475269200</v>
      </c>
      <c r="J347" s="10">
        <v>1473200844</v>
      </c>
      <c r="K347" s="10" t="b">
        <v>0</v>
      </c>
      <c r="L347" s="10">
        <v>70</v>
      </c>
      <c r="M347" t="b">
        <v>1</v>
      </c>
      <c r="N347" s="10" t="s">
        <v>8269</v>
      </c>
      <c r="O347" s="15" t="s">
        <v>8315</v>
      </c>
      <c r="P347" s="10" t="s">
        <v>8316</v>
      </c>
      <c r="Q347" s="10">
        <v>110</v>
      </c>
      <c r="R347" s="10">
        <v>47.03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0" t="s">
        <v>8218</v>
      </c>
      <c r="G348" s="10" t="s">
        <v>8223</v>
      </c>
      <c r="H348" s="10" t="s">
        <v>8245</v>
      </c>
      <c r="I348" s="10">
        <v>1411874580</v>
      </c>
      <c r="J348" s="10">
        <v>1409030371</v>
      </c>
      <c r="K348" s="10" t="b">
        <v>0</v>
      </c>
      <c r="L348" s="10">
        <v>21</v>
      </c>
      <c r="M348" t="b">
        <v>1</v>
      </c>
      <c r="N348" s="10" t="s">
        <v>8269</v>
      </c>
      <c r="O348" s="15" t="s">
        <v>8315</v>
      </c>
      <c r="P348" s="10" t="s">
        <v>8316</v>
      </c>
      <c r="Q348" s="10">
        <v>100</v>
      </c>
      <c r="R348" s="10">
        <v>47.67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0" t="s">
        <v>8218</v>
      </c>
      <c r="G349" s="10" t="s">
        <v>8223</v>
      </c>
      <c r="H349" s="10" t="s">
        <v>8245</v>
      </c>
      <c r="I349" s="10">
        <v>1406358000</v>
      </c>
      <c r="J349" s="10">
        <v>1404841270</v>
      </c>
      <c r="K349" s="10" t="b">
        <v>0</v>
      </c>
      <c r="L349" s="10">
        <v>34</v>
      </c>
      <c r="M349" t="b">
        <v>1</v>
      </c>
      <c r="N349" s="10" t="s">
        <v>8269</v>
      </c>
      <c r="O349" s="15" t="s">
        <v>8315</v>
      </c>
      <c r="P349" s="10" t="s">
        <v>8316</v>
      </c>
      <c r="Q349" s="10">
        <v>120</v>
      </c>
      <c r="R349" s="10">
        <v>88.24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0" t="s">
        <v>8218</v>
      </c>
      <c r="G350" s="10" t="s">
        <v>8223</v>
      </c>
      <c r="H350" s="10" t="s">
        <v>8245</v>
      </c>
      <c r="I350" s="10">
        <v>1471977290</v>
      </c>
      <c r="J350" s="10">
        <v>1466793290</v>
      </c>
      <c r="K350" s="10" t="b">
        <v>0</v>
      </c>
      <c r="L350" s="10">
        <v>39</v>
      </c>
      <c r="M350" t="b">
        <v>1</v>
      </c>
      <c r="N350" s="10" t="s">
        <v>8269</v>
      </c>
      <c r="O350" s="15" t="s">
        <v>8315</v>
      </c>
      <c r="P350" s="10" t="s">
        <v>8316</v>
      </c>
      <c r="Q350" s="10">
        <v>105</v>
      </c>
      <c r="R350" s="10">
        <v>80.72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0" t="s">
        <v>8218</v>
      </c>
      <c r="G351" s="10" t="s">
        <v>8223</v>
      </c>
      <c r="H351" s="10" t="s">
        <v>8245</v>
      </c>
      <c r="I351" s="10">
        <v>1463803140</v>
      </c>
      <c r="J351" s="10">
        <v>1459446487</v>
      </c>
      <c r="K351" s="10" t="b">
        <v>0</v>
      </c>
      <c r="L351" s="10">
        <v>29</v>
      </c>
      <c r="M351" t="b">
        <v>1</v>
      </c>
      <c r="N351" s="10" t="s">
        <v>8269</v>
      </c>
      <c r="O351" s="15" t="s">
        <v>8315</v>
      </c>
      <c r="P351" s="10" t="s">
        <v>8316</v>
      </c>
      <c r="Q351" s="10">
        <v>100</v>
      </c>
      <c r="R351" s="10">
        <v>68.97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0" t="s">
        <v>8218</v>
      </c>
      <c r="G352" s="10" t="s">
        <v>8223</v>
      </c>
      <c r="H352" s="10" t="s">
        <v>8245</v>
      </c>
      <c r="I352" s="10">
        <v>1412492445</v>
      </c>
      <c r="J352" s="10">
        <v>1409900445</v>
      </c>
      <c r="K352" s="10" t="b">
        <v>0</v>
      </c>
      <c r="L352" s="10">
        <v>73</v>
      </c>
      <c r="M352" t="b">
        <v>1</v>
      </c>
      <c r="N352" s="10" t="s">
        <v>8269</v>
      </c>
      <c r="O352" s="15" t="s">
        <v>8315</v>
      </c>
      <c r="P352" s="10" t="s">
        <v>8316</v>
      </c>
      <c r="Q352" s="10">
        <v>100</v>
      </c>
      <c r="R352" s="10">
        <v>550.04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0" t="s">
        <v>8218</v>
      </c>
      <c r="G353" s="10" t="s">
        <v>8223</v>
      </c>
      <c r="H353" s="10" t="s">
        <v>8245</v>
      </c>
      <c r="I353" s="10">
        <v>1407686340</v>
      </c>
      <c r="J353" s="10">
        <v>1404833442</v>
      </c>
      <c r="K353" s="10" t="b">
        <v>0</v>
      </c>
      <c r="L353" s="10">
        <v>9</v>
      </c>
      <c r="M353" t="b">
        <v>1</v>
      </c>
      <c r="N353" s="10" t="s">
        <v>8269</v>
      </c>
      <c r="O353" s="15" t="s">
        <v>8315</v>
      </c>
      <c r="P353" s="10" t="s">
        <v>8316</v>
      </c>
      <c r="Q353" s="10">
        <v>104</v>
      </c>
      <c r="R353" s="10">
        <v>57.78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0" t="s">
        <v>8218</v>
      </c>
      <c r="G354" s="10" t="s">
        <v>8223</v>
      </c>
      <c r="H354" s="10" t="s">
        <v>8245</v>
      </c>
      <c r="I354" s="10">
        <v>1437202740</v>
      </c>
      <c r="J354" s="10">
        <v>1434654998</v>
      </c>
      <c r="K354" s="10" t="b">
        <v>0</v>
      </c>
      <c r="L354" s="10">
        <v>79</v>
      </c>
      <c r="M354" t="b">
        <v>1</v>
      </c>
      <c r="N354" s="10" t="s">
        <v>8269</v>
      </c>
      <c r="O354" s="15" t="s">
        <v>8315</v>
      </c>
      <c r="P354" s="10" t="s">
        <v>8316</v>
      </c>
      <c r="Q354" s="10">
        <v>116</v>
      </c>
      <c r="R354" s="10">
        <v>73.58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0" t="s">
        <v>8218</v>
      </c>
      <c r="G355" s="10" t="s">
        <v>8223</v>
      </c>
      <c r="H355" s="10" t="s">
        <v>8245</v>
      </c>
      <c r="I355" s="10">
        <v>1404273540</v>
      </c>
      <c r="J355" s="10">
        <v>1400272580</v>
      </c>
      <c r="K355" s="10" t="b">
        <v>0</v>
      </c>
      <c r="L355" s="10">
        <v>20</v>
      </c>
      <c r="M355" t="b">
        <v>1</v>
      </c>
      <c r="N355" s="10" t="s">
        <v>8269</v>
      </c>
      <c r="O355" s="15" t="s">
        <v>8315</v>
      </c>
      <c r="P355" s="10" t="s">
        <v>8316</v>
      </c>
      <c r="Q355" s="10">
        <v>101</v>
      </c>
      <c r="R355" s="10">
        <v>75.5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0" t="s">
        <v>8218</v>
      </c>
      <c r="G356" s="10" t="s">
        <v>8223</v>
      </c>
      <c r="H356" s="10" t="s">
        <v>8245</v>
      </c>
      <c r="I356" s="10">
        <v>1426775940</v>
      </c>
      <c r="J356" s="10">
        <v>1424414350</v>
      </c>
      <c r="K356" s="10" t="b">
        <v>0</v>
      </c>
      <c r="L356" s="10">
        <v>13</v>
      </c>
      <c r="M356" t="b">
        <v>1</v>
      </c>
      <c r="N356" s="10" t="s">
        <v>8269</v>
      </c>
      <c r="O356" s="15" t="s">
        <v>8315</v>
      </c>
      <c r="P356" s="10" t="s">
        <v>8316</v>
      </c>
      <c r="Q356" s="10">
        <v>102</v>
      </c>
      <c r="R356" s="10">
        <v>235.46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0" t="s">
        <v>8218</v>
      </c>
      <c r="G357" s="10" t="s">
        <v>8223</v>
      </c>
      <c r="H357" s="10" t="s">
        <v>8245</v>
      </c>
      <c r="I357" s="10">
        <v>1460260800</v>
      </c>
      <c r="J357" s="10">
        <v>1458336672</v>
      </c>
      <c r="K357" s="10" t="b">
        <v>0</v>
      </c>
      <c r="L357" s="10">
        <v>36</v>
      </c>
      <c r="M357" t="b">
        <v>1</v>
      </c>
      <c r="N357" s="10" t="s">
        <v>8269</v>
      </c>
      <c r="O357" s="15" t="s">
        <v>8315</v>
      </c>
      <c r="P357" s="10" t="s">
        <v>8316</v>
      </c>
      <c r="Q357" s="10">
        <v>111</v>
      </c>
      <c r="R357" s="10">
        <v>92.5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0" t="s">
        <v>8218</v>
      </c>
      <c r="G358" s="10" t="s">
        <v>8223</v>
      </c>
      <c r="H358" s="10" t="s">
        <v>8245</v>
      </c>
      <c r="I358" s="10">
        <v>1466056689</v>
      </c>
      <c r="J358" s="10">
        <v>1464847089</v>
      </c>
      <c r="K358" s="10" t="b">
        <v>0</v>
      </c>
      <c r="L358" s="10">
        <v>19</v>
      </c>
      <c r="M358" t="b">
        <v>1</v>
      </c>
      <c r="N358" s="10" t="s">
        <v>8269</v>
      </c>
      <c r="O358" s="15" t="s">
        <v>8315</v>
      </c>
      <c r="P358" s="10" t="s">
        <v>8316</v>
      </c>
      <c r="Q358" s="10">
        <v>109</v>
      </c>
      <c r="R358" s="10">
        <v>46.05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0" t="s">
        <v>8218</v>
      </c>
      <c r="G359" s="10" t="s">
        <v>8223</v>
      </c>
      <c r="H359" s="10" t="s">
        <v>8245</v>
      </c>
      <c r="I359" s="10">
        <v>1406185200</v>
      </c>
      <c r="J359" s="10">
        <v>1404337382</v>
      </c>
      <c r="K359" s="10" t="b">
        <v>0</v>
      </c>
      <c r="L359" s="10">
        <v>38</v>
      </c>
      <c r="M359" t="b">
        <v>1</v>
      </c>
      <c r="N359" s="10" t="s">
        <v>8269</v>
      </c>
      <c r="O359" s="15" t="s">
        <v>8315</v>
      </c>
      <c r="P359" s="10" t="s">
        <v>8316</v>
      </c>
      <c r="Q359" s="10">
        <v>100</v>
      </c>
      <c r="R359" s="10">
        <v>31.58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0" t="s">
        <v>8218</v>
      </c>
      <c r="G360" s="10" t="s">
        <v>8223</v>
      </c>
      <c r="H360" s="10" t="s">
        <v>8245</v>
      </c>
      <c r="I360" s="10">
        <v>1437676380</v>
      </c>
      <c r="J360" s="10">
        <v>1435670452</v>
      </c>
      <c r="K360" s="10" t="b">
        <v>0</v>
      </c>
      <c r="L360" s="10">
        <v>28</v>
      </c>
      <c r="M360" t="b">
        <v>1</v>
      </c>
      <c r="N360" s="10" t="s">
        <v>8269</v>
      </c>
      <c r="O360" s="15" t="s">
        <v>8315</v>
      </c>
      <c r="P360" s="10" t="s">
        <v>8316</v>
      </c>
      <c r="Q360" s="10">
        <v>104</v>
      </c>
      <c r="R360" s="10">
        <v>36.96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0" t="s">
        <v>8218</v>
      </c>
      <c r="G361" s="10" t="s">
        <v>8223</v>
      </c>
      <c r="H361" s="10" t="s">
        <v>8245</v>
      </c>
      <c r="I361" s="10">
        <v>1405915140</v>
      </c>
      <c r="J361" s="10">
        <v>1404140667</v>
      </c>
      <c r="K361" s="10" t="b">
        <v>0</v>
      </c>
      <c r="L361" s="10">
        <v>40</v>
      </c>
      <c r="M361" t="b">
        <v>1</v>
      </c>
      <c r="N361" s="10" t="s">
        <v>8269</v>
      </c>
      <c r="O361" s="15" t="s">
        <v>8315</v>
      </c>
      <c r="P361" s="10" t="s">
        <v>8316</v>
      </c>
      <c r="Q361" s="10">
        <v>101</v>
      </c>
      <c r="R361" s="10">
        <v>88.25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0" t="s">
        <v>8218</v>
      </c>
      <c r="G362" s="10" t="s">
        <v>8223</v>
      </c>
      <c r="H362" s="10" t="s">
        <v>8245</v>
      </c>
      <c r="I362" s="10">
        <v>1410550484</v>
      </c>
      <c r="J362" s="10">
        <v>1408995284</v>
      </c>
      <c r="K362" s="10" t="b">
        <v>0</v>
      </c>
      <c r="L362" s="10">
        <v>16</v>
      </c>
      <c r="M362" t="b">
        <v>1</v>
      </c>
      <c r="N362" s="10" t="s">
        <v>8269</v>
      </c>
      <c r="O362" s="15" t="s">
        <v>8315</v>
      </c>
      <c r="P362" s="10" t="s">
        <v>8316</v>
      </c>
      <c r="Q362" s="10">
        <v>129</v>
      </c>
      <c r="R362" s="10">
        <v>64.38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0" t="s">
        <v>8218</v>
      </c>
      <c r="G363" s="10" t="s">
        <v>8223</v>
      </c>
      <c r="H363" s="10" t="s">
        <v>8245</v>
      </c>
      <c r="I363" s="10">
        <v>1404359940</v>
      </c>
      <c r="J363" s="10">
        <v>1402580818</v>
      </c>
      <c r="K363" s="10" t="b">
        <v>0</v>
      </c>
      <c r="L363" s="10">
        <v>199</v>
      </c>
      <c r="M363" t="b">
        <v>1</v>
      </c>
      <c r="N363" s="10" t="s">
        <v>8269</v>
      </c>
      <c r="O363" s="15" t="s">
        <v>8315</v>
      </c>
      <c r="P363" s="10" t="s">
        <v>8316</v>
      </c>
      <c r="Q363" s="10">
        <v>103</v>
      </c>
      <c r="R363" s="10">
        <v>62.05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0" t="s">
        <v>8218</v>
      </c>
      <c r="G364" s="10" t="s">
        <v>8223</v>
      </c>
      <c r="H364" s="10" t="s">
        <v>8245</v>
      </c>
      <c r="I364" s="10">
        <v>1404190740</v>
      </c>
      <c r="J364" s="10">
        <v>1401214581</v>
      </c>
      <c r="K364" s="10" t="b">
        <v>0</v>
      </c>
      <c r="L364" s="10">
        <v>30</v>
      </c>
      <c r="M364" t="b">
        <v>1</v>
      </c>
      <c r="N364" s="10" t="s">
        <v>8269</v>
      </c>
      <c r="O364" s="15" t="s">
        <v>8315</v>
      </c>
      <c r="P364" s="10" t="s">
        <v>8316</v>
      </c>
      <c r="Q364" s="10">
        <v>110</v>
      </c>
      <c r="R364" s="10">
        <v>73.400000000000006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0" t="s">
        <v>8218</v>
      </c>
      <c r="G365" s="10" t="s">
        <v>8223</v>
      </c>
      <c r="H365" s="10" t="s">
        <v>8245</v>
      </c>
      <c r="I365" s="10">
        <v>1475664834</v>
      </c>
      <c r="J365" s="10">
        <v>1473850434</v>
      </c>
      <c r="K365" s="10" t="b">
        <v>0</v>
      </c>
      <c r="L365" s="10">
        <v>34</v>
      </c>
      <c r="M365" t="b">
        <v>1</v>
      </c>
      <c r="N365" s="10" t="s">
        <v>8269</v>
      </c>
      <c r="O365" s="15" t="s">
        <v>8315</v>
      </c>
      <c r="P365" s="10" t="s">
        <v>8316</v>
      </c>
      <c r="Q365" s="10">
        <v>113</v>
      </c>
      <c r="R365" s="10">
        <v>99.5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0" t="s">
        <v>8218</v>
      </c>
      <c r="G366" s="10" t="s">
        <v>8223</v>
      </c>
      <c r="H366" s="10" t="s">
        <v>8245</v>
      </c>
      <c r="I366" s="10">
        <v>1452872290</v>
      </c>
      <c r="J366" s="10">
        <v>1452008290</v>
      </c>
      <c r="K366" s="10" t="b">
        <v>0</v>
      </c>
      <c r="L366" s="10">
        <v>18</v>
      </c>
      <c r="M366" t="b">
        <v>1</v>
      </c>
      <c r="N366" s="10" t="s">
        <v>8269</v>
      </c>
      <c r="O366" s="15" t="s">
        <v>8315</v>
      </c>
      <c r="P366" s="10" t="s">
        <v>8316</v>
      </c>
      <c r="Q366" s="10">
        <v>112</v>
      </c>
      <c r="R366" s="10">
        <v>62.17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0" t="s">
        <v>8218</v>
      </c>
      <c r="G367" s="10" t="s">
        <v>8223</v>
      </c>
      <c r="H367" s="10" t="s">
        <v>8245</v>
      </c>
      <c r="I367" s="10">
        <v>1402901940</v>
      </c>
      <c r="J367" s="10">
        <v>1399998418</v>
      </c>
      <c r="K367" s="10" t="b">
        <v>0</v>
      </c>
      <c r="L367" s="10">
        <v>67</v>
      </c>
      <c r="M367" t="b">
        <v>1</v>
      </c>
      <c r="N367" s="10" t="s">
        <v>8269</v>
      </c>
      <c r="O367" s="15" t="s">
        <v>8315</v>
      </c>
      <c r="P367" s="10" t="s">
        <v>8316</v>
      </c>
      <c r="Q367" s="10">
        <v>139</v>
      </c>
      <c r="R367" s="10">
        <v>62.33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0" t="s">
        <v>8218</v>
      </c>
      <c r="G368" s="10" t="s">
        <v>8223</v>
      </c>
      <c r="H368" s="10" t="s">
        <v>8245</v>
      </c>
      <c r="I368" s="10">
        <v>1476931696</v>
      </c>
      <c r="J368" s="10">
        <v>1474339696</v>
      </c>
      <c r="K368" s="10" t="b">
        <v>0</v>
      </c>
      <c r="L368" s="10">
        <v>66</v>
      </c>
      <c r="M368" t="b">
        <v>1</v>
      </c>
      <c r="N368" s="10" t="s">
        <v>8269</v>
      </c>
      <c r="O368" s="15" t="s">
        <v>8315</v>
      </c>
      <c r="P368" s="10" t="s">
        <v>8316</v>
      </c>
      <c r="Q368" s="10">
        <v>111</v>
      </c>
      <c r="R368" s="10">
        <v>58.79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0" t="s">
        <v>8218</v>
      </c>
      <c r="G369" s="10" t="s">
        <v>8223</v>
      </c>
      <c r="H369" s="10" t="s">
        <v>8245</v>
      </c>
      <c r="I369" s="10">
        <v>1441167586</v>
      </c>
      <c r="J369" s="10">
        <v>1438575586</v>
      </c>
      <c r="K369" s="10" t="b">
        <v>0</v>
      </c>
      <c r="L369" s="10">
        <v>23</v>
      </c>
      <c r="M369" t="b">
        <v>1</v>
      </c>
      <c r="N369" s="10" t="s">
        <v>8269</v>
      </c>
      <c r="O369" s="15" t="s">
        <v>8315</v>
      </c>
      <c r="P369" s="10" t="s">
        <v>8316</v>
      </c>
      <c r="Q369" s="10">
        <v>139</v>
      </c>
      <c r="R369" s="10">
        <v>45.35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0" t="s">
        <v>8218</v>
      </c>
      <c r="G370" s="10" t="s">
        <v>8223</v>
      </c>
      <c r="H370" s="10" t="s">
        <v>8245</v>
      </c>
      <c r="I370" s="10">
        <v>1400533200</v>
      </c>
      <c r="J370" s="10">
        <v>1398348859</v>
      </c>
      <c r="K370" s="10" t="b">
        <v>0</v>
      </c>
      <c r="L370" s="10">
        <v>126</v>
      </c>
      <c r="M370" t="b">
        <v>1</v>
      </c>
      <c r="N370" s="10" t="s">
        <v>8269</v>
      </c>
      <c r="O370" s="15" t="s">
        <v>8315</v>
      </c>
      <c r="P370" s="10" t="s">
        <v>8316</v>
      </c>
      <c r="Q370" s="10">
        <v>106</v>
      </c>
      <c r="R370" s="10">
        <v>41.94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0" t="s">
        <v>8218</v>
      </c>
      <c r="G371" s="10" t="s">
        <v>8223</v>
      </c>
      <c r="H371" s="10" t="s">
        <v>8245</v>
      </c>
      <c r="I371" s="10">
        <v>1440820740</v>
      </c>
      <c r="J371" s="10">
        <v>1439567660</v>
      </c>
      <c r="K371" s="10" t="b">
        <v>0</v>
      </c>
      <c r="L371" s="10">
        <v>6</v>
      </c>
      <c r="M371" t="b">
        <v>1</v>
      </c>
      <c r="N371" s="10" t="s">
        <v>8269</v>
      </c>
      <c r="O371" s="15" t="s">
        <v>8315</v>
      </c>
      <c r="P371" s="10" t="s">
        <v>8316</v>
      </c>
      <c r="Q371" s="10">
        <v>101</v>
      </c>
      <c r="R371" s="10">
        <v>59.17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0" t="s">
        <v>8218</v>
      </c>
      <c r="G372" s="10" t="s">
        <v>8223</v>
      </c>
      <c r="H372" s="10" t="s">
        <v>8245</v>
      </c>
      <c r="I372" s="10">
        <v>1403846055</v>
      </c>
      <c r="J372" s="10">
        <v>1401254055</v>
      </c>
      <c r="K372" s="10" t="b">
        <v>0</v>
      </c>
      <c r="L372" s="10">
        <v>25</v>
      </c>
      <c r="M372" t="b">
        <v>1</v>
      </c>
      <c r="N372" s="10" t="s">
        <v>8269</v>
      </c>
      <c r="O372" s="15" t="s">
        <v>8315</v>
      </c>
      <c r="P372" s="10" t="s">
        <v>8316</v>
      </c>
      <c r="Q372" s="10">
        <v>100</v>
      </c>
      <c r="R372" s="10">
        <v>200.49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0" t="s">
        <v>8218</v>
      </c>
      <c r="G373" s="10" t="s">
        <v>8223</v>
      </c>
      <c r="H373" s="10" t="s">
        <v>8245</v>
      </c>
      <c r="I373" s="10">
        <v>1434925500</v>
      </c>
      <c r="J373" s="10">
        <v>1432410639</v>
      </c>
      <c r="K373" s="10" t="b">
        <v>0</v>
      </c>
      <c r="L373" s="10">
        <v>62</v>
      </c>
      <c r="M373" t="b">
        <v>1</v>
      </c>
      <c r="N373" s="10" t="s">
        <v>8269</v>
      </c>
      <c r="O373" s="15" t="s">
        <v>8315</v>
      </c>
      <c r="P373" s="10" t="s">
        <v>8316</v>
      </c>
      <c r="Q373" s="10">
        <v>118</v>
      </c>
      <c r="R373" s="10">
        <v>57.26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0" t="s">
        <v>8218</v>
      </c>
      <c r="G374" s="10" t="s">
        <v>8223</v>
      </c>
      <c r="H374" s="10" t="s">
        <v>8245</v>
      </c>
      <c r="I374" s="10">
        <v>1417101683</v>
      </c>
      <c r="J374" s="10">
        <v>1414506083</v>
      </c>
      <c r="K374" s="10" t="b">
        <v>0</v>
      </c>
      <c r="L374" s="10">
        <v>31</v>
      </c>
      <c r="M374" t="b">
        <v>1</v>
      </c>
      <c r="N374" s="10" t="s">
        <v>8269</v>
      </c>
      <c r="O374" s="15" t="s">
        <v>8315</v>
      </c>
      <c r="P374" s="10" t="s">
        <v>8316</v>
      </c>
      <c r="Q374" s="10">
        <v>120</v>
      </c>
      <c r="R374" s="10">
        <v>58.06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0" t="s">
        <v>8218</v>
      </c>
      <c r="G375" s="10" t="s">
        <v>8223</v>
      </c>
      <c r="H375" s="10" t="s">
        <v>8245</v>
      </c>
      <c r="I375" s="10">
        <v>1425272340</v>
      </c>
      <c r="J375" s="10">
        <v>1421426929</v>
      </c>
      <c r="K375" s="10" t="b">
        <v>0</v>
      </c>
      <c r="L375" s="10">
        <v>274</v>
      </c>
      <c r="M375" t="b">
        <v>1</v>
      </c>
      <c r="N375" s="10" t="s">
        <v>8269</v>
      </c>
      <c r="O375" s="15" t="s">
        <v>8315</v>
      </c>
      <c r="P375" s="10" t="s">
        <v>8316</v>
      </c>
      <c r="Q375" s="10">
        <v>128</v>
      </c>
      <c r="R375" s="10">
        <v>186.8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0" t="s">
        <v>8218</v>
      </c>
      <c r="G376" s="10" t="s">
        <v>8223</v>
      </c>
      <c r="H376" s="10" t="s">
        <v>8245</v>
      </c>
      <c r="I376" s="10">
        <v>1411084800</v>
      </c>
      <c r="J376" s="10">
        <v>1410304179</v>
      </c>
      <c r="K376" s="10" t="b">
        <v>0</v>
      </c>
      <c r="L376" s="10">
        <v>17</v>
      </c>
      <c r="M376" t="b">
        <v>1</v>
      </c>
      <c r="N376" s="10" t="s">
        <v>8269</v>
      </c>
      <c r="O376" s="15" t="s">
        <v>8315</v>
      </c>
      <c r="P376" s="10" t="s">
        <v>8316</v>
      </c>
      <c r="Q376" s="10">
        <v>126</v>
      </c>
      <c r="R376" s="10">
        <v>74.12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0" t="s">
        <v>8218</v>
      </c>
      <c r="G377" s="10" t="s">
        <v>8223</v>
      </c>
      <c r="H377" s="10" t="s">
        <v>8245</v>
      </c>
      <c r="I377" s="10">
        <v>1465178400</v>
      </c>
      <c r="J377" s="10">
        <v>1461985967</v>
      </c>
      <c r="K377" s="10" t="b">
        <v>0</v>
      </c>
      <c r="L377" s="10">
        <v>60</v>
      </c>
      <c r="M377" t="b">
        <v>1</v>
      </c>
      <c r="N377" s="10" t="s">
        <v>8269</v>
      </c>
      <c r="O377" s="15" t="s">
        <v>8315</v>
      </c>
      <c r="P377" s="10" t="s">
        <v>8316</v>
      </c>
      <c r="Q377" s="10">
        <v>107</v>
      </c>
      <c r="R377" s="10">
        <v>62.67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0" t="s">
        <v>8218</v>
      </c>
      <c r="G378" s="10" t="s">
        <v>8223</v>
      </c>
      <c r="H378" s="10" t="s">
        <v>8245</v>
      </c>
      <c r="I378" s="10">
        <v>1421009610</v>
      </c>
      <c r="J378" s="10">
        <v>1419281610</v>
      </c>
      <c r="K378" s="10" t="b">
        <v>0</v>
      </c>
      <c r="L378" s="10">
        <v>33</v>
      </c>
      <c r="M378" t="b">
        <v>1</v>
      </c>
      <c r="N378" s="10" t="s">
        <v>8269</v>
      </c>
      <c r="O378" s="15" t="s">
        <v>8315</v>
      </c>
      <c r="P378" s="10" t="s">
        <v>8316</v>
      </c>
      <c r="Q378" s="10">
        <v>100</v>
      </c>
      <c r="R378" s="10">
        <v>121.36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0" t="s">
        <v>8218</v>
      </c>
      <c r="G379" s="10" t="s">
        <v>8223</v>
      </c>
      <c r="H379" s="10" t="s">
        <v>8245</v>
      </c>
      <c r="I379" s="10">
        <v>1456946487</v>
      </c>
      <c r="J379" s="10">
        <v>1454354487</v>
      </c>
      <c r="K379" s="10" t="b">
        <v>0</v>
      </c>
      <c r="L379" s="10">
        <v>136</v>
      </c>
      <c r="M379" t="b">
        <v>1</v>
      </c>
      <c r="N379" s="10" t="s">
        <v>8269</v>
      </c>
      <c r="O379" s="15" t="s">
        <v>8315</v>
      </c>
      <c r="P379" s="10" t="s">
        <v>8316</v>
      </c>
      <c r="Q379" s="10">
        <v>111</v>
      </c>
      <c r="R379" s="10">
        <v>40.630000000000003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0" t="s">
        <v>8218</v>
      </c>
      <c r="G380" s="10" t="s">
        <v>8223</v>
      </c>
      <c r="H380" s="10" t="s">
        <v>8245</v>
      </c>
      <c r="I380" s="10">
        <v>1413383216</v>
      </c>
      <c r="J380" s="10">
        <v>1410791216</v>
      </c>
      <c r="K380" s="10" t="b">
        <v>0</v>
      </c>
      <c r="L380" s="10">
        <v>40</v>
      </c>
      <c r="M380" t="b">
        <v>1</v>
      </c>
      <c r="N380" s="10" t="s">
        <v>8269</v>
      </c>
      <c r="O380" s="15" t="s">
        <v>8315</v>
      </c>
      <c r="P380" s="10" t="s">
        <v>8316</v>
      </c>
      <c r="Q380" s="10">
        <v>101</v>
      </c>
      <c r="R380" s="10">
        <v>63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0" t="s">
        <v>8218</v>
      </c>
      <c r="G381" s="10" t="s">
        <v>8223</v>
      </c>
      <c r="H381" s="10" t="s">
        <v>8245</v>
      </c>
      <c r="I381" s="10">
        <v>1412092800</v>
      </c>
      <c r="J381" s="10">
        <v>1409493800</v>
      </c>
      <c r="K381" s="10" t="b">
        <v>0</v>
      </c>
      <c r="L381" s="10">
        <v>18</v>
      </c>
      <c r="M381" t="b">
        <v>1</v>
      </c>
      <c r="N381" s="10" t="s">
        <v>8269</v>
      </c>
      <c r="O381" s="15" t="s">
        <v>8315</v>
      </c>
      <c r="P381" s="10" t="s">
        <v>8316</v>
      </c>
      <c r="Q381" s="10">
        <v>121</v>
      </c>
      <c r="R381" s="10">
        <v>33.67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0" t="s">
        <v>8218</v>
      </c>
      <c r="G382" s="10" t="s">
        <v>8223</v>
      </c>
      <c r="H382" s="10" t="s">
        <v>8245</v>
      </c>
      <c r="I382" s="10">
        <v>1471071540</v>
      </c>
      <c r="J382" s="10">
        <v>1467720388</v>
      </c>
      <c r="K382" s="10" t="b">
        <v>0</v>
      </c>
      <c r="L382" s="10">
        <v>30</v>
      </c>
      <c r="M382" t="b">
        <v>1</v>
      </c>
      <c r="N382" s="10" t="s">
        <v>8269</v>
      </c>
      <c r="O382" s="15" t="s">
        <v>8315</v>
      </c>
      <c r="P382" s="10" t="s">
        <v>8316</v>
      </c>
      <c r="Q382" s="10">
        <v>123</v>
      </c>
      <c r="R382" s="10">
        <v>43.2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0" t="s">
        <v>8218</v>
      </c>
      <c r="G383" s="10" t="s">
        <v>8223</v>
      </c>
      <c r="H383" s="10" t="s">
        <v>8245</v>
      </c>
      <c r="I383" s="10">
        <v>1403546400</v>
      </c>
      <c r="J383" s="10">
        <v>1401714114</v>
      </c>
      <c r="K383" s="10" t="b">
        <v>0</v>
      </c>
      <c r="L383" s="10">
        <v>35</v>
      </c>
      <c r="M383" t="b">
        <v>1</v>
      </c>
      <c r="N383" s="10" t="s">
        <v>8269</v>
      </c>
      <c r="O383" s="15" t="s">
        <v>8315</v>
      </c>
      <c r="P383" s="10" t="s">
        <v>8316</v>
      </c>
      <c r="Q383" s="10">
        <v>103</v>
      </c>
      <c r="R383" s="10">
        <v>83.57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0" t="s">
        <v>8218</v>
      </c>
      <c r="G384" s="10" t="s">
        <v>8223</v>
      </c>
      <c r="H384" s="10" t="s">
        <v>8245</v>
      </c>
      <c r="I384" s="10">
        <v>1410558949</v>
      </c>
      <c r="J384" s="10">
        <v>1409262949</v>
      </c>
      <c r="K384" s="10" t="b">
        <v>0</v>
      </c>
      <c r="L384" s="10">
        <v>13</v>
      </c>
      <c r="M384" t="b">
        <v>1</v>
      </c>
      <c r="N384" s="10" t="s">
        <v>8269</v>
      </c>
      <c r="O384" s="15" t="s">
        <v>8315</v>
      </c>
      <c r="P384" s="10" t="s">
        <v>8316</v>
      </c>
      <c r="Q384" s="10">
        <v>121</v>
      </c>
      <c r="R384" s="10">
        <v>140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0" t="s">
        <v>8218</v>
      </c>
      <c r="G385" s="10" t="s">
        <v>8223</v>
      </c>
      <c r="H385" s="10" t="s">
        <v>8245</v>
      </c>
      <c r="I385" s="10">
        <v>1469165160</v>
      </c>
      <c r="J385" s="10">
        <v>1467335378</v>
      </c>
      <c r="K385" s="10" t="b">
        <v>0</v>
      </c>
      <c r="L385" s="10">
        <v>23</v>
      </c>
      <c r="M385" t="b">
        <v>1</v>
      </c>
      <c r="N385" s="10" t="s">
        <v>8269</v>
      </c>
      <c r="O385" s="15" t="s">
        <v>8315</v>
      </c>
      <c r="P385" s="10" t="s">
        <v>8316</v>
      </c>
      <c r="Q385" s="10">
        <v>186</v>
      </c>
      <c r="R385" s="10">
        <v>80.87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0" t="s">
        <v>8218</v>
      </c>
      <c r="G386" s="10" t="s">
        <v>8223</v>
      </c>
      <c r="H386" s="10" t="s">
        <v>8245</v>
      </c>
      <c r="I386" s="10">
        <v>1404444286</v>
      </c>
      <c r="J386" s="10">
        <v>1403234686</v>
      </c>
      <c r="K386" s="10" t="b">
        <v>0</v>
      </c>
      <c r="L386" s="10">
        <v>39</v>
      </c>
      <c r="M386" t="b">
        <v>1</v>
      </c>
      <c r="N386" s="10" t="s">
        <v>8269</v>
      </c>
      <c r="O386" s="15" t="s">
        <v>8315</v>
      </c>
      <c r="P386" s="10" t="s">
        <v>8316</v>
      </c>
      <c r="Q386" s="10">
        <v>300</v>
      </c>
      <c r="R386" s="10">
        <v>53.85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0" t="s">
        <v>8218</v>
      </c>
      <c r="G387" s="10" t="s">
        <v>8223</v>
      </c>
      <c r="H387" s="10" t="s">
        <v>8245</v>
      </c>
      <c r="I387" s="10">
        <v>1428068988</v>
      </c>
      <c r="J387" s="10">
        <v>1425908988</v>
      </c>
      <c r="K387" s="10" t="b">
        <v>0</v>
      </c>
      <c r="L387" s="10">
        <v>27</v>
      </c>
      <c r="M387" t="b">
        <v>1</v>
      </c>
      <c r="N387" s="10" t="s">
        <v>8269</v>
      </c>
      <c r="O387" s="15" t="s">
        <v>8315</v>
      </c>
      <c r="P387" s="10" t="s">
        <v>8316</v>
      </c>
      <c r="Q387" s="10">
        <v>141</v>
      </c>
      <c r="R387" s="10">
        <v>67.959999999999994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0" t="s">
        <v>8218</v>
      </c>
      <c r="G388" s="10" t="s">
        <v>8223</v>
      </c>
      <c r="H388" s="10" t="s">
        <v>8245</v>
      </c>
      <c r="I388" s="10">
        <v>1402848000</v>
      </c>
      <c r="J388" s="10">
        <v>1400606573</v>
      </c>
      <c r="K388" s="10" t="b">
        <v>0</v>
      </c>
      <c r="L388" s="10">
        <v>21</v>
      </c>
      <c r="M388" t="b">
        <v>1</v>
      </c>
      <c r="N388" s="10" t="s">
        <v>8269</v>
      </c>
      <c r="O388" s="15" t="s">
        <v>8315</v>
      </c>
      <c r="P388" s="10" t="s">
        <v>8316</v>
      </c>
      <c r="Q388" s="10">
        <v>114</v>
      </c>
      <c r="R388" s="10">
        <v>27.14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0" t="s">
        <v>8218</v>
      </c>
      <c r="G389" s="10" t="s">
        <v>8223</v>
      </c>
      <c r="H389" s="10" t="s">
        <v>8245</v>
      </c>
      <c r="I389" s="10">
        <v>1433055540</v>
      </c>
      <c r="J389" s="10">
        <v>1431230867</v>
      </c>
      <c r="K389" s="10" t="b">
        <v>0</v>
      </c>
      <c r="L389" s="10">
        <v>104</v>
      </c>
      <c r="M389" t="b">
        <v>1</v>
      </c>
      <c r="N389" s="10" t="s">
        <v>8269</v>
      </c>
      <c r="O389" s="15" t="s">
        <v>8315</v>
      </c>
      <c r="P389" s="10" t="s">
        <v>8316</v>
      </c>
      <c r="Q389" s="10">
        <v>154</v>
      </c>
      <c r="R389" s="10">
        <v>110.87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0" t="s">
        <v>8218</v>
      </c>
      <c r="G390" s="10" t="s">
        <v>8223</v>
      </c>
      <c r="H390" s="10" t="s">
        <v>8245</v>
      </c>
      <c r="I390" s="10">
        <v>1465062166</v>
      </c>
      <c r="J390" s="10">
        <v>1463334166</v>
      </c>
      <c r="K390" s="10" t="b">
        <v>0</v>
      </c>
      <c r="L390" s="10">
        <v>19</v>
      </c>
      <c r="M390" t="b">
        <v>1</v>
      </c>
      <c r="N390" s="10" t="s">
        <v>8269</v>
      </c>
      <c r="O390" s="15" t="s">
        <v>8315</v>
      </c>
      <c r="P390" s="10" t="s">
        <v>8316</v>
      </c>
      <c r="Q390" s="10">
        <v>102</v>
      </c>
      <c r="R390" s="10">
        <v>106.84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0" t="s">
        <v>8218</v>
      </c>
      <c r="G391" s="10" t="s">
        <v>8223</v>
      </c>
      <c r="H391" s="10" t="s">
        <v>8245</v>
      </c>
      <c r="I391" s="10">
        <v>1432612740</v>
      </c>
      <c r="J391" s="10">
        <v>1429881667</v>
      </c>
      <c r="K391" s="10" t="b">
        <v>0</v>
      </c>
      <c r="L391" s="10">
        <v>97</v>
      </c>
      <c r="M391" t="b">
        <v>1</v>
      </c>
      <c r="N391" s="10" t="s">
        <v>8269</v>
      </c>
      <c r="O391" s="15" t="s">
        <v>8315</v>
      </c>
      <c r="P391" s="10" t="s">
        <v>8316</v>
      </c>
      <c r="Q391" s="10">
        <v>102</v>
      </c>
      <c r="R391" s="10">
        <v>105.52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0" t="s">
        <v>8218</v>
      </c>
      <c r="G392" s="10" t="s">
        <v>8223</v>
      </c>
      <c r="H392" s="10" t="s">
        <v>8245</v>
      </c>
      <c r="I392" s="10">
        <v>1453411109</v>
      </c>
      <c r="J392" s="10">
        <v>1450819109</v>
      </c>
      <c r="K392" s="10" t="b">
        <v>0</v>
      </c>
      <c r="L392" s="10">
        <v>24</v>
      </c>
      <c r="M392" t="b">
        <v>1</v>
      </c>
      <c r="N392" s="10" t="s">
        <v>8269</v>
      </c>
      <c r="O392" s="15" t="s">
        <v>8315</v>
      </c>
      <c r="P392" s="10" t="s">
        <v>8316</v>
      </c>
      <c r="Q392" s="10">
        <v>156</v>
      </c>
      <c r="R392" s="10">
        <v>51.92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0" t="s">
        <v>8218</v>
      </c>
      <c r="G393" s="10" t="s">
        <v>8223</v>
      </c>
      <c r="H393" s="10" t="s">
        <v>8245</v>
      </c>
      <c r="I393" s="10">
        <v>1435881006</v>
      </c>
      <c r="J393" s="10">
        <v>1433980206</v>
      </c>
      <c r="K393" s="10" t="b">
        <v>0</v>
      </c>
      <c r="L393" s="10">
        <v>40</v>
      </c>
      <c r="M393" t="b">
        <v>1</v>
      </c>
      <c r="N393" s="10" t="s">
        <v>8269</v>
      </c>
      <c r="O393" s="15" t="s">
        <v>8315</v>
      </c>
      <c r="P393" s="10" t="s">
        <v>8316</v>
      </c>
      <c r="Q393" s="10">
        <v>105</v>
      </c>
      <c r="R393" s="10">
        <v>86.23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0" t="s">
        <v>8218</v>
      </c>
      <c r="G394" s="10" t="s">
        <v>8223</v>
      </c>
      <c r="H394" s="10" t="s">
        <v>8245</v>
      </c>
      <c r="I394" s="10">
        <v>1415230084</v>
      </c>
      <c r="J394" s="10">
        <v>1413412084</v>
      </c>
      <c r="K394" s="10" t="b">
        <v>0</v>
      </c>
      <c r="L394" s="10">
        <v>44</v>
      </c>
      <c r="M394" t="b">
        <v>1</v>
      </c>
      <c r="N394" s="10" t="s">
        <v>8269</v>
      </c>
      <c r="O394" s="15" t="s">
        <v>8315</v>
      </c>
      <c r="P394" s="10" t="s">
        <v>8316</v>
      </c>
      <c r="Q394" s="10">
        <v>101</v>
      </c>
      <c r="R394" s="10">
        <v>114.55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0" t="s">
        <v>8218</v>
      </c>
      <c r="G395" s="10" t="s">
        <v>8223</v>
      </c>
      <c r="H395" s="10" t="s">
        <v>8245</v>
      </c>
      <c r="I395" s="10">
        <v>1461963600</v>
      </c>
      <c r="J395" s="10">
        <v>1459567371</v>
      </c>
      <c r="K395" s="10" t="b">
        <v>0</v>
      </c>
      <c r="L395" s="10">
        <v>46</v>
      </c>
      <c r="M395" t="b">
        <v>1</v>
      </c>
      <c r="N395" s="10" t="s">
        <v>8269</v>
      </c>
      <c r="O395" s="15" t="s">
        <v>8315</v>
      </c>
      <c r="P395" s="10" t="s">
        <v>8316</v>
      </c>
      <c r="Q395" s="10">
        <v>339</v>
      </c>
      <c r="R395" s="10">
        <v>62.59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0" t="s">
        <v>8218</v>
      </c>
      <c r="G396" s="10" t="s">
        <v>8223</v>
      </c>
      <c r="H396" s="10" t="s">
        <v>8245</v>
      </c>
      <c r="I396" s="10">
        <v>1476939300</v>
      </c>
      <c r="J396" s="10">
        <v>1474273294</v>
      </c>
      <c r="K396" s="10" t="b">
        <v>0</v>
      </c>
      <c r="L396" s="10">
        <v>33</v>
      </c>
      <c r="M396" t="b">
        <v>1</v>
      </c>
      <c r="N396" s="10" t="s">
        <v>8269</v>
      </c>
      <c r="O396" s="15" t="s">
        <v>8315</v>
      </c>
      <c r="P396" s="10" t="s">
        <v>8316</v>
      </c>
      <c r="Q396" s="10">
        <v>101</v>
      </c>
      <c r="R396" s="10">
        <v>61.06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0" t="s">
        <v>8218</v>
      </c>
      <c r="G397" s="10" t="s">
        <v>8223</v>
      </c>
      <c r="H397" s="10" t="s">
        <v>8245</v>
      </c>
      <c r="I397" s="10">
        <v>1426965758</v>
      </c>
      <c r="J397" s="10">
        <v>1424377358</v>
      </c>
      <c r="K397" s="10" t="b">
        <v>0</v>
      </c>
      <c r="L397" s="10">
        <v>26</v>
      </c>
      <c r="M397" t="b">
        <v>1</v>
      </c>
      <c r="N397" s="10" t="s">
        <v>8269</v>
      </c>
      <c r="O397" s="15" t="s">
        <v>8315</v>
      </c>
      <c r="P397" s="10" t="s">
        <v>8316</v>
      </c>
      <c r="Q397" s="10">
        <v>122</v>
      </c>
      <c r="R397" s="10">
        <v>70.23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0" t="s">
        <v>8218</v>
      </c>
      <c r="G398" s="10" t="s">
        <v>8223</v>
      </c>
      <c r="H398" s="10" t="s">
        <v>8245</v>
      </c>
      <c r="I398" s="10">
        <v>1465940580</v>
      </c>
      <c r="J398" s="10">
        <v>1462603021</v>
      </c>
      <c r="K398" s="10" t="b">
        <v>0</v>
      </c>
      <c r="L398" s="10">
        <v>27</v>
      </c>
      <c r="M398" t="b">
        <v>1</v>
      </c>
      <c r="N398" s="10" t="s">
        <v>8269</v>
      </c>
      <c r="O398" s="15" t="s">
        <v>8315</v>
      </c>
      <c r="P398" s="10" t="s">
        <v>8316</v>
      </c>
      <c r="Q398" s="10">
        <v>101</v>
      </c>
      <c r="R398" s="10">
        <v>78.52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0" t="s">
        <v>8218</v>
      </c>
      <c r="G399" s="10" t="s">
        <v>8223</v>
      </c>
      <c r="H399" s="10" t="s">
        <v>8245</v>
      </c>
      <c r="I399" s="10">
        <v>1427860740</v>
      </c>
      <c r="J399" s="10">
        <v>1424727712</v>
      </c>
      <c r="K399" s="10" t="b">
        <v>0</v>
      </c>
      <c r="L399" s="10">
        <v>34</v>
      </c>
      <c r="M399" t="b">
        <v>1</v>
      </c>
      <c r="N399" s="10" t="s">
        <v>8269</v>
      </c>
      <c r="O399" s="15" t="s">
        <v>8315</v>
      </c>
      <c r="P399" s="10" t="s">
        <v>8316</v>
      </c>
      <c r="Q399" s="10">
        <v>140</v>
      </c>
      <c r="R399" s="10">
        <v>61.82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0" t="s">
        <v>8218</v>
      </c>
      <c r="G400" s="10" t="s">
        <v>8223</v>
      </c>
      <c r="H400" s="10" t="s">
        <v>8245</v>
      </c>
      <c r="I400" s="10">
        <v>1405614823</v>
      </c>
      <c r="J400" s="10">
        <v>1403022823</v>
      </c>
      <c r="K400" s="10" t="b">
        <v>0</v>
      </c>
      <c r="L400" s="10">
        <v>37</v>
      </c>
      <c r="M400" t="b">
        <v>1</v>
      </c>
      <c r="N400" s="10" t="s">
        <v>8269</v>
      </c>
      <c r="O400" s="15" t="s">
        <v>8315</v>
      </c>
      <c r="P400" s="10" t="s">
        <v>8316</v>
      </c>
      <c r="Q400" s="10">
        <v>119</v>
      </c>
      <c r="R400" s="10">
        <v>48.34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0" t="s">
        <v>8218</v>
      </c>
      <c r="G401" s="10" t="s">
        <v>8223</v>
      </c>
      <c r="H401" s="10" t="s">
        <v>8245</v>
      </c>
      <c r="I401" s="10">
        <v>1445659140</v>
      </c>
      <c r="J401" s="10">
        <v>1444236216</v>
      </c>
      <c r="K401" s="10" t="b">
        <v>0</v>
      </c>
      <c r="L401" s="10">
        <v>20</v>
      </c>
      <c r="M401" t="b">
        <v>1</v>
      </c>
      <c r="N401" s="10" t="s">
        <v>8269</v>
      </c>
      <c r="O401" s="15" t="s">
        <v>8315</v>
      </c>
      <c r="P401" s="10" t="s">
        <v>8316</v>
      </c>
      <c r="Q401" s="10">
        <v>107</v>
      </c>
      <c r="R401" s="10">
        <v>107.25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0" t="s">
        <v>8218</v>
      </c>
      <c r="G402" s="10" t="s">
        <v>8223</v>
      </c>
      <c r="H402" s="10" t="s">
        <v>8245</v>
      </c>
      <c r="I402" s="10">
        <v>1426187582</v>
      </c>
      <c r="J402" s="10">
        <v>1423599182</v>
      </c>
      <c r="K402" s="10" t="b">
        <v>0</v>
      </c>
      <c r="L402" s="10">
        <v>10</v>
      </c>
      <c r="M402" t="b">
        <v>1</v>
      </c>
      <c r="N402" s="10" t="s">
        <v>8269</v>
      </c>
      <c r="O402" s="15" t="s">
        <v>8315</v>
      </c>
      <c r="P402" s="10" t="s">
        <v>8316</v>
      </c>
      <c r="Q402" s="10">
        <v>228</v>
      </c>
      <c r="R402" s="10">
        <v>57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0" t="s">
        <v>8218</v>
      </c>
      <c r="G403" s="10" t="s">
        <v>8223</v>
      </c>
      <c r="H403" s="10" t="s">
        <v>8245</v>
      </c>
      <c r="I403" s="10">
        <v>1437166920</v>
      </c>
      <c r="J403" s="10">
        <v>1435554104</v>
      </c>
      <c r="K403" s="10" t="b">
        <v>0</v>
      </c>
      <c r="L403" s="10">
        <v>26</v>
      </c>
      <c r="M403" t="b">
        <v>1</v>
      </c>
      <c r="N403" s="10" t="s">
        <v>8269</v>
      </c>
      <c r="O403" s="15" t="s">
        <v>8315</v>
      </c>
      <c r="P403" s="10" t="s">
        <v>8316</v>
      </c>
      <c r="Q403" s="10">
        <v>106</v>
      </c>
      <c r="R403" s="10">
        <v>40.92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0" t="s">
        <v>8218</v>
      </c>
      <c r="G404" s="10" t="s">
        <v>8223</v>
      </c>
      <c r="H404" s="10" t="s">
        <v>8245</v>
      </c>
      <c r="I404" s="10">
        <v>1451881207</v>
      </c>
      <c r="J404" s="10">
        <v>1449116407</v>
      </c>
      <c r="K404" s="10" t="b">
        <v>0</v>
      </c>
      <c r="L404" s="10">
        <v>46</v>
      </c>
      <c r="M404" t="b">
        <v>1</v>
      </c>
      <c r="N404" s="10" t="s">
        <v>8269</v>
      </c>
      <c r="O404" s="15" t="s">
        <v>8315</v>
      </c>
      <c r="P404" s="10" t="s">
        <v>8316</v>
      </c>
      <c r="Q404" s="10">
        <v>105</v>
      </c>
      <c r="R404" s="10">
        <v>79.540000000000006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0" t="s">
        <v>8218</v>
      </c>
      <c r="G405" s="10" t="s">
        <v>8223</v>
      </c>
      <c r="H405" s="10" t="s">
        <v>8245</v>
      </c>
      <c r="I405" s="10">
        <v>1437364740</v>
      </c>
      <c r="J405" s="10">
        <v>1434405044</v>
      </c>
      <c r="K405" s="10" t="b">
        <v>0</v>
      </c>
      <c r="L405" s="10">
        <v>41</v>
      </c>
      <c r="M405" t="b">
        <v>1</v>
      </c>
      <c r="N405" s="10" t="s">
        <v>8269</v>
      </c>
      <c r="O405" s="15" t="s">
        <v>8315</v>
      </c>
      <c r="P405" s="10" t="s">
        <v>8316</v>
      </c>
      <c r="Q405" s="10">
        <v>106</v>
      </c>
      <c r="R405" s="10">
        <v>64.63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0" t="s">
        <v>8218</v>
      </c>
      <c r="G406" s="10" t="s">
        <v>8223</v>
      </c>
      <c r="H406" s="10" t="s">
        <v>8245</v>
      </c>
      <c r="I406" s="10">
        <v>1434505214</v>
      </c>
      <c r="J406" s="10">
        <v>1432690814</v>
      </c>
      <c r="K406" s="10" t="b">
        <v>0</v>
      </c>
      <c r="L406" s="10">
        <v>49</v>
      </c>
      <c r="M406" t="b">
        <v>1</v>
      </c>
      <c r="N406" s="10" t="s">
        <v>8269</v>
      </c>
      <c r="O406" s="15" t="s">
        <v>8315</v>
      </c>
      <c r="P406" s="10" t="s">
        <v>8316</v>
      </c>
      <c r="Q406" s="10">
        <v>105</v>
      </c>
      <c r="R406" s="10">
        <v>107.57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0" t="s">
        <v>8218</v>
      </c>
      <c r="G407" s="10" t="s">
        <v>8223</v>
      </c>
      <c r="H407" s="10" t="s">
        <v>8245</v>
      </c>
      <c r="I407" s="10">
        <v>1420033187</v>
      </c>
      <c r="J407" s="10">
        <v>1414845587</v>
      </c>
      <c r="K407" s="10" t="b">
        <v>0</v>
      </c>
      <c r="L407" s="10">
        <v>28</v>
      </c>
      <c r="M407" t="b">
        <v>1</v>
      </c>
      <c r="N407" s="10" t="s">
        <v>8269</v>
      </c>
      <c r="O407" s="15" t="s">
        <v>8315</v>
      </c>
      <c r="P407" s="10" t="s">
        <v>8316</v>
      </c>
      <c r="Q407" s="10">
        <v>100</v>
      </c>
      <c r="R407" s="10">
        <v>178.57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0" t="s">
        <v>8218</v>
      </c>
      <c r="G408" s="10" t="s">
        <v>8223</v>
      </c>
      <c r="H408" s="10" t="s">
        <v>8245</v>
      </c>
      <c r="I408" s="10">
        <v>1472676371</v>
      </c>
      <c r="J408" s="10">
        <v>1470948371</v>
      </c>
      <c r="K408" s="10" t="b">
        <v>0</v>
      </c>
      <c r="L408" s="10">
        <v>8</v>
      </c>
      <c r="M408" t="b">
        <v>1</v>
      </c>
      <c r="N408" s="10" t="s">
        <v>8269</v>
      </c>
      <c r="O408" s="15" t="s">
        <v>8315</v>
      </c>
      <c r="P408" s="10" t="s">
        <v>8316</v>
      </c>
      <c r="Q408" s="10">
        <v>100</v>
      </c>
      <c r="R408" s="10">
        <v>62.63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0" t="s">
        <v>8218</v>
      </c>
      <c r="G409" s="10" t="s">
        <v>8223</v>
      </c>
      <c r="H409" s="10" t="s">
        <v>8245</v>
      </c>
      <c r="I409" s="10">
        <v>1464371211</v>
      </c>
      <c r="J409" s="10">
        <v>1463161611</v>
      </c>
      <c r="K409" s="10" t="b">
        <v>0</v>
      </c>
      <c r="L409" s="10">
        <v>3</v>
      </c>
      <c r="M409" t="b">
        <v>1</v>
      </c>
      <c r="N409" s="10" t="s">
        <v>8269</v>
      </c>
      <c r="O409" s="15" t="s">
        <v>8315</v>
      </c>
      <c r="P409" s="10" t="s">
        <v>8316</v>
      </c>
      <c r="Q409" s="10">
        <v>225</v>
      </c>
      <c r="R409" s="10">
        <v>75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0" t="s">
        <v>8218</v>
      </c>
      <c r="G410" s="10" t="s">
        <v>8223</v>
      </c>
      <c r="H410" s="10" t="s">
        <v>8245</v>
      </c>
      <c r="I410" s="10">
        <v>1415222545</v>
      </c>
      <c r="J410" s="10">
        <v>1413404545</v>
      </c>
      <c r="K410" s="10" t="b">
        <v>0</v>
      </c>
      <c r="L410" s="10">
        <v>9</v>
      </c>
      <c r="M410" t="b">
        <v>1</v>
      </c>
      <c r="N410" s="10" t="s">
        <v>8269</v>
      </c>
      <c r="O410" s="15" t="s">
        <v>8315</v>
      </c>
      <c r="P410" s="10" t="s">
        <v>8316</v>
      </c>
      <c r="Q410" s="10">
        <v>106</v>
      </c>
      <c r="R410" s="10">
        <v>58.9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0" t="s">
        <v>8218</v>
      </c>
      <c r="G411" s="10" t="s">
        <v>8223</v>
      </c>
      <c r="H411" s="10" t="s">
        <v>8245</v>
      </c>
      <c r="I411" s="10">
        <v>1455936335</v>
      </c>
      <c r="J411" s="10">
        <v>1452048335</v>
      </c>
      <c r="K411" s="10" t="b">
        <v>0</v>
      </c>
      <c r="L411" s="10">
        <v>9</v>
      </c>
      <c r="M411" t="b">
        <v>1</v>
      </c>
      <c r="N411" s="10" t="s">
        <v>8269</v>
      </c>
      <c r="O411" s="15" t="s">
        <v>8315</v>
      </c>
      <c r="P411" s="10" t="s">
        <v>8316</v>
      </c>
      <c r="Q411" s="10">
        <v>105</v>
      </c>
      <c r="R411" s="10">
        <v>139.56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0" t="s">
        <v>8218</v>
      </c>
      <c r="G412" s="10" t="s">
        <v>8223</v>
      </c>
      <c r="H412" s="10" t="s">
        <v>8245</v>
      </c>
      <c r="I412" s="10">
        <v>1470197340</v>
      </c>
      <c r="J412" s="10">
        <v>1467497652</v>
      </c>
      <c r="K412" s="10" t="b">
        <v>0</v>
      </c>
      <c r="L412" s="10">
        <v>14</v>
      </c>
      <c r="M412" t="b">
        <v>1</v>
      </c>
      <c r="N412" s="10" t="s">
        <v>8269</v>
      </c>
      <c r="O412" s="15" t="s">
        <v>8315</v>
      </c>
      <c r="P412" s="10" t="s">
        <v>8316</v>
      </c>
      <c r="Q412" s="10">
        <v>113</v>
      </c>
      <c r="R412" s="10">
        <v>64.290000000000006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0" t="s">
        <v>8218</v>
      </c>
      <c r="G413" s="10" t="s">
        <v>8223</v>
      </c>
      <c r="H413" s="10" t="s">
        <v>8245</v>
      </c>
      <c r="I413" s="10">
        <v>1438226724</v>
      </c>
      <c r="J413" s="10">
        <v>1433042724</v>
      </c>
      <c r="K413" s="10" t="b">
        <v>0</v>
      </c>
      <c r="L413" s="10">
        <v>32</v>
      </c>
      <c r="M413" t="b">
        <v>1</v>
      </c>
      <c r="N413" s="10" t="s">
        <v>8269</v>
      </c>
      <c r="O413" s="15" t="s">
        <v>8315</v>
      </c>
      <c r="P413" s="10" t="s">
        <v>8316</v>
      </c>
      <c r="Q413" s="10">
        <v>101</v>
      </c>
      <c r="R413" s="10">
        <v>63.28</v>
      </c>
      <c r="S413" s="17">
        <v>42155.142638888887</v>
      </c>
      <c r="T413" s="17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2:P413 P1:T1">
    <cfRule type="colorScale" priority="1">
      <colorScale>
        <cfvo type="min"/>
        <cfvo type="max"/>
        <color rgb="FFFFAAB3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6A26E-1F34-9348-9E13-88D14BE8CB5F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8359</v>
      </c>
      <c r="P1" s="1" t="s">
        <v>8358</v>
      </c>
      <c r="Q1" s="1" t="s">
        <v>8306</v>
      </c>
      <c r="R1" s="1" t="s">
        <v>8307</v>
      </c>
      <c r="S1" s="16" t="s">
        <v>8365</v>
      </c>
      <c r="T1" s="16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0" t="s">
        <v>8220</v>
      </c>
      <c r="G2" s="10" t="s">
        <v>8223</v>
      </c>
      <c r="H2" s="10" t="s">
        <v>8245</v>
      </c>
      <c r="I2" s="10">
        <v>1465790400</v>
      </c>
      <c r="J2" s="10">
        <v>1462210950</v>
      </c>
      <c r="K2" s="10" t="b">
        <v>0</v>
      </c>
      <c r="L2" s="10">
        <v>0</v>
      </c>
      <c r="M2" t="b">
        <v>0</v>
      </c>
      <c r="N2" s="10" t="s">
        <v>8269</v>
      </c>
      <c r="O2" s="15" t="s">
        <v>8315</v>
      </c>
      <c r="P2" s="10" t="s">
        <v>8316</v>
      </c>
      <c r="Q2" s="10">
        <v>0</v>
      </c>
      <c r="R2" s="10">
        <v>0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0" t="s">
        <v>8220</v>
      </c>
      <c r="G3" s="10" t="s">
        <v>8223</v>
      </c>
      <c r="H3" s="10" t="s">
        <v>8245</v>
      </c>
      <c r="I3" s="10">
        <v>1433723033</v>
      </c>
      <c r="J3" s="10">
        <v>1428539033</v>
      </c>
      <c r="K3" s="10" t="b">
        <v>0</v>
      </c>
      <c r="L3" s="10">
        <v>39</v>
      </c>
      <c r="M3" t="b">
        <v>0</v>
      </c>
      <c r="N3" s="10" t="s">
        <v>8269</v>
      </c>
      <c r="O3" s="15" t="s">
        <v>8315</v>
      </c>
      <c r="P3" s="10" t="s">
        <v>8316</v>
      </c>
      <c r="Q3" s="10">
        <v>32</v>
      </c>
      <c r="R3" s="10">
        <v>60.67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0" t="s">
        <v>8220</v>
      </c>
      <c r="G4" s="10" t="s">
        <v>8223</v>
      </c>
      <c r="H4" s="10" t="s">
        <v>8245</v>
      </c>
      <c r="I4" s="10">
        <v>1432917394</v>
      </c>
      <c r="J4" s="10">
        <v>1429029394</v>
      </c>
      <c r="K4" s="10" t="b">
        <v>0</v>
      </c>
      <c r="L4" s="10">
        <v>0</v>
      </c>
      <c r="M4" t="b">
        <v>0</v>
      </c>
      <c r="N4" s="10" t="s">
        <v>8269</v>
      </c>
      <c r="O4" s="15" t="s">
        <v>8315</v>
      </c>
      <c r="P4" s="10" t="s">
        <v>8316</v>
      </c>
      <c r="Q4" s="10">
        <v>0</v>
      </c>
      <c r="R4" s="10">
        <v>0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0" t="s">
        <v>8220</v>
      </c>
      <c r="G5" s="10" t="s">
        <v>8223</v>
      </c>
      <c r="H5" s="10" t="s">
        <v>8245</v>
      </c>
      <c r="I5" s="10">
        <v>1464031265</v>
      </c>
      <c r="J5" s="10">
        <v>1458847265</v>
      </c>
      <c r="K5" s="10" t="b">
        <v>0</v>
      </c>
      <c r="L5" s="10">
        <v>0</v>
      </c>
      <c r="M5" t="b">
        <v>0</v>
      </c>
      <c r="N5" s="10" t="s">
        <v>8269</v>
      </c>
      <c r="O5" s="15" t="s">
        <v>8315</v>
      </c>
      <c r="P5" s="10" t="s">
        <v>8316</v>
      </c>
      <c r="Q5" s="10">
        <v>0</v>
      </c>
      <c r="R5" s="10">
        <v>0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0" t="s">
        <v>8220</v>
      </c>
      <c r="G6" s="10" t="s">
        <v>8223</v>
      </c>
      <c r="H6" s="10" t="s">
        <v>8245</v>
      </c>
      <c r="I6" s="10">
        <v>1432913659</v>
      </c>
      <c r="J6" s="10">
        <v>1430321659</v>
      </c>
      <c r="K6" s="10" t="b">
        <v>0</v>
      </c>
      <c r="L6" s="10">
        <v>3</v>
      </c>
      <c r="M6" t="b">
        <v>0</v>
      </c>
      <c r="N6" s="10" t="s">
        <v>8269</v>
      </c>
      <c r="O6" s="15" t="s">
        <v>8315</v>
      </c>
      <c r="P6" s="10" t="s">
        <v>8316</v>
      </c>
      <c r="Q6" s="10">
        <v>0</v>
      </c>
      <c r="R6" s="10">
        <v>23.33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0" t="s">
        <v>8220</v>
      </c>
      <c r="G7" s="10" t="s">
        <v>8223</v>
      </c>
      <c r="H7" s="10" t="s">
        <v>8245</v>
      </c>
      <c r="I7" s="10">
        <v>1409962211</v>
      </c>
      <c r="J7" s="10">
        <v>1407370211</v>
      </c>
      <c r="K7" s="10" t="b">
        <v>0</v>
      </c>
      <c r="L7" s="10">
        <v>13</v>
      </c>
      <c r="M7" t="b">
        <v>0</v>
      </c>
      <c r="N7" s="10" t="s">
        <v>8269</v>
      </c>
      <c r="O7" s="15" t="s">
        <v>8315</v>
      </c>
      <c r="P7" s="10" t="s">
        <v>8316</v>
      </c>
      <c r="Q7" s="10">
        <v>4</v>
      </c>
      <c r="R7" s="10">
        <v>23.92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0" t="s">
        <v>8220</v>
      </c>
      <c r="G8" s="10" t="s">
        <v>8223</v>
      </c>
      <c r="H8" s="10" t="s">
        <v>8245</v>
      </c>
      <c r="I8" s="10">
        <v>1403312703</v>
      </c>
      <c r="J8" s="10">
        <v>1400720703</v>
      </c>
      <c r="K8" s="10" t="b">
        <v>0</v>
      </c>
      <c r="L8" s="10">
        <v>6</v>
      </c>
      <c r="M8" t="b">
        <v>0</v>
      </c>
      <c r="N8" s="10" t="s">
        <v>8269</v>
      </c>
      <c r="O8" s="15" t="s">
        <v>8315</v>
      </c>
      <c r="P8" s="10" t="s">
        <v>8316</v>
      </c>
      <c r="Q8" s="10">
        <v>2</v>
      </c>
      <c r="R8" s="10">
        <v>15.83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0" t="s">
        <v>8220</v>
      </c>
      <c r="G9" s="10" t="s">
        <v>8223</v>
      </c>
      <c r="H9" s="10" t="s">
        <v>8245</v>
      </c>
      <c r="I9" s="10">
        <v>1454110440</v>
      </c>
      <c r="J9" s="10">
        <v>1451607071</v>
      </c>
      <c r="K9" s="10" t="b">
        <v>0</v>
      </c>
      <c r="L9" s="10">
        <v>5</v>
      </c>
      <c r="M9" t="b">
        <v>0</v>
      </c>
      <c r="N9" s="10" t="s">
        <v>8269</v>
      </c>
      <c r="O9" s="15" t="s">
        <v>8315</v>
      </c>
      <c r="P9" s="10" t="s">
        <v>8316</v>
      </c>
      <c r="Q9" s="10">
        <v>50</v>
      </c>
      <c r="R9" s="10">
        <v>60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0" t="s">
        <v>8220</v>
      </c>
      <c r="G10" s="10" t="s">
        <v>8223</v>
      </c>
      <c r="H10" s="10" t="s">
        <v>8245</v>
      </c>
      <c r="I10" s="10">
        <v>1439069640</v>
      </c>
      <c r="J10" s="10">
        <v>1433897647</v>
      </c>
      <c r="K10" s="10" t="b">
        <v>0</v>
      </c>
      <c r="L10" s="10">
        <v>6</v>
      </c>
      <c r="M10" t="b">
        <v>0</v>
      </c>
      <c r="N10" s="10" t="s">
        <v>8269</v>
      </c>
      <c r="O10" s="15" t="s">
        <v>8315</v>
      </c>
      <c r="P10" s="10" t="s">
        <v>8316</v>
      </c>
      <c r="Q10" s="10">
        <v>5</v>
      </c>
      <c r="R10" s="10">
        <v>24.33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0" t="s">
        <v>8220</v>
      </c>
      <c r="G11" s="10" t="s">
        <v>8223</v>
      </c>
      <c r="H11" s="10" t="s">
        <v>8245</v>
      </c>
      <c r="I11" s="10">
        <v>1466363576</v>
      </c>
      <c r="J11" s="10">
        <v>1461179576</v>
      </c>
      <c r="K11" s="10" t="b">
        <v>0</v>
      </c>
      <c r="L11" s="10">
        <v>9</v>
      </c>
      <c r="M11" t="b">
        <v>0</v>
      </c>
      <c r="N11" s="10" t="s">
        <v>8269</v>
      </c>
      <c r="O11" s="15" t="s">
        <v>8315</v>
      </c>
      <c r="P11" s="10" t="s">
        <v>8316</v>
      </c>
      <c r="Q11" s="10">
        <v>7</v>
      </c>
      <c r="R11" s="10">
        <v>29.56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0" t="s">
        <v>8220</v>
      </c>
      <c r="G12" s="10" t="s">
        <v>8223</v>
      </c>
      <c r="H12" s="10" t="s">
        <v>8245</v>
      </c>
      <c r="I12" s="10">
        <v>1403636229</v>
      </c>
      <c r="J12" s="10">
        <v>1401044229</v>
      </c>
      <c r="K12" s="10" t="b">
        <v>0</v>
      </c>
      <c r="L12" s="10">
        <v>3</v>
      </c>
      <c r="M12" t="b">
        <v>0</v>
      </c>
      <c r="N12" s="10" t="s">
        <v>8269</v>
      </c>
      <c r="O12" s="15" t="s">
        <v>8315</v>
      </c>
      <c r="P12" s="10" t="s">
        <v>8316</v>
      </c>
      <c r="Q12" s="10">
        <v>0</v>
      </c>
      <c r="R12" s="10">
        <v>18.329999999999998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0" t="s">
        <v>8220</v>
      </c>
      <c r="G13" s="10" t="s">
        <v>8223</v>
      </c>
      <c r="H13" s="10" t="s">
        <v>8245</v>
      </c>
      <c r="I13" s="10">
        <v>1410279123</v>
      </c>
      <c r="J13" s="10">
        <v>1405095123</v>
      </c>
      <c r="K13" s="10" t="b">
        <v>0</v>
      </c>
      <c r="L13" s="10">
        <v>1</v>
      </c>
      <c r="M13" t="b">
        <v>0</v>
      </c>
      <c r="N13" s="10" t="s">
        <v>8269</v>
      </c>
      <c r="O13" s="15" t="s">
        <v>8315</v>
      </c>
      <c r="P13" s="10" t="s">
        <v>8316</v>
      </c>
      <c r="Q13" s="10">
        <v>0</v>
      </c>
      <c r="R13" s="10">
        <v>20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0" t="s">
        <v>8220</v>
      </c>
      <c r="G14" s="10" t="s">
        <v>8223</v>
      </c>
      <c r="H14" s="10" t="s">
        <v>8245</v>
      </c>
      <c r="I14" s="10">
        <v>1420512259</v>
      </c>
      <c r="J14" s="10">
        <v>1415328259</v>
      </c>
      <c r="K14" s="10" t="b">
        <v>0</v>
      </c>
      <c r="L14" s="10">
        <v>0</v>
      </c>
      <c r="M14" t="b">
        <v>0</v>
      </c>
      <c r="N14" s="10" t="s">
        <v>8269</v>
      </c>
      <c r="O14" s="15" t="s">
        <v>8315</v>
      </c>
      <c r="P14" s="10" t="s">
        <v>8316</v>
      </c>
      <c r="Q14" s="10">
        <v>0</v>
      </c>
      <c r="R14" s="10">
        <v>0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0" t="s">
        <v>8220</v>
      </c>
      <c r="G15" s="10" t="s">
        <v>8223</v>
      </c>
      <c r="H15" s="10" t="s">
        <v>8245</v>
      </c>
      <c r="I15" s="10">
        <v>1476482400</v>
      </c>
      <c r="J15" s="10">
        <v>1473893721</v>
      </c>
      <c r="K15" s="10" t="b">
        <v>0</v>
      </c>
      <c r="L15" s="10">
        <v>2</v>
      </c>
      <c r="M15" t="b">
        <v>0</v>
      </c>
      <c r="N15" s="10" t="s">
        <v>8269</v>
      </c>
      <c r="O15" s="15" t="s">
        <v>8315</v>
      </c>
      <c r="P15" s="10" t="s">
        <v>8316</v>
      </c>
      <c r="Q15" s="10">
        <v>1</v>
      </c>
      <c r="R15" s="10">
        <v>22.5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0" t="s">
        <v>8220</v>
      </c>
      <c r="G16" s="10" t="s">
        <v>8223</v>
      </c>
      <c r="H16" s="10" t="s">
        <v>8245</v>
      </c>
      <c r="I16" s="10">
        <v>1467604800</v>
      </c>
      <c r="J16" s="10">
        <v>1465533672</v>
      </c>
      <c r="K16" s="10" t="b">
        <v>0</v>
      </c>
      <c r="L16" s="10">
        <v>10</v>
      </c>
      <c r="M16" t="b">
        <v>0</v>
      </c>
      <c r="N16" s="10" t="s">
        <v>8269</v>
      </c>
      <c r="O16" s="15" t="s">
        <v>8315</v>
      </c>
      <c r="P16" s="10" t="s">
        <v>8316</v>
      </c>
      <c r="Q16" s="10">
        <v>20</v>
      </c>
      <c r="R16" s="10">
        <v>50.4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0" t="s">
        <v>8220</v>
      </c>
      <c r="G17" s="10" t="s">
        <v>8223</v>
      </c>
      <c r="H17" s="10" t="s">
        <v>8245</v>
      </c>
      <c r="I17" s="10">
        <v>1475697054</v>
      </c>
      <c r="J17" s="10">
        <v>1473105054</v>
      </c>
      <c r="K17" s="10" t="b">
        <v>0</v>
      </c>
      <c r="L17" s="10">
        <v>60</v>
      </c>
      <c r="M17" t="b">
        <v>0</v>
      </c>
      <c r="N17" s="10" t="s">
        <v>8269</v>
      </c>
      <c r="O17" s="15" t="s">
        <v>8315</v>
      </c>
      <c r="P17" s="10" t="s">
        <v>8316</v>
      </c>
      <c r="Q17" s="10">
        <v>42</v>
      </c>
      <c r="R17" s="10">
        <v>105.03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0" t="s">
        <v>8220</v>
      </c>
      <c r="G18" s="10" t="s">
        <v>8223</v>
      </c>
      <c r="H18" s="10" t="s">
        <v>8245</v>
      </c>
      <c r="I18" s="10">
        <v>1468937681</v>
      </c>
      <c r="J18" s="10">
        <v>1466345681</v>
      </c>
      <c r="K18" s="10" t="b">
        <v>0</v>
      </c>
      <c r="L18" s="10">
        <v>5</v>
      </c>
      <c r="M18" t="b">
        <v>0</v>
      </c>
      <c r="N18" s="10" t="s">
        <v>8269</v>
      </c>
      <c r="O18" s="15" t="s">
        <v>8315</v>
      </c>
      <c r="P18" s="10" t="s">
        <v>8316</v>
      </c>
      <c r="Q18" s="10">
        <v>1</v>
      </c>
      <c r="R18" s="10">
        <v>35.4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0" t="s">
        <v>8220</v>
      </c>
      <c r="G19" s="10" t="s">
        <v>8223</v>
      </c>
      <c r="H19" s="10" t="s">
        <v>8245</v>
      </c>
      <c r="I19" s="10">
        <v>1400301165</v>
      </c>
      <c r="J19" s="10">
        <v>1397709165</v>
      </c>
      <c r="K19" s="10" t="b">
        <v>0</v>
      </c>
      <c r="L19" s="10">
        <v>9</v>
      </c>
      <c r="M19" t="b">
        <v>0</v>
      </c>
      <c r="N19" s="10" t="s">
        <v>8269</v>
      </c>
      <c r="O19" s="15" t="s">
        <v>8315</v>
      </c>
      <c r="P19" s="10" t="s">
        <v>8316</v>
      </c>
      <c r="Q19" s="10">
        <v>15</v>
      </c>
      <c r="R19" s="10">
        <v>83.33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0" t="s">
        <v>8220</v>
      </c>
      <c r="G20" s="10" t="s">
        <v>8223</v>
      </c>
      <c r="H20" s="10" t="s">
        <v>8245</v>
      </c>
      <c r="I20" s="10">
        <v>1419183813</v>
      </c>
      <c r="J20" s="10">
        <v>1417455813</v>
      </c>
      <c r="K20" s="10" t="b">
        <v>0</v>
      </c>
      <c r="L20" s="10">
        <v>13</v>
      </c>
      <c r="M20" t="b">
        <v>0</v>
      </c>
      <c r="N20" s="10" t="s">
        <v>8269</v>
      </c>
      <c r="O20" s="15" t="s">
        <v>8315</v>
      </c>
      <c r="P20" s="10" t="s">
        <v>8316</v>
      </c>
      <c r="Q20" s="10">
        <v>5</v>
      </c>
      <c r="R20" s="10">
        <v>35.92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0" t="s">
        <v>8220</v>
      </c>
      <c r="G21" s="10" t="s">
        <v>8223</v>
      </c>
      <c r="H21" s="10" t="s">
        <v>8245</v>
      </c>
      <c r="I21" s="10">
        <v>1434768438</v>
      </c>
      <c r="J21" s="10">
        <v>1429584438</v>
      </c>
      <c r="K21" s="10" t="b">
        <v>0</v>
      </c>
      <c r="L21" s="10">
        <v>0</v>
      </c>
      <c r="M21" t="b">
        <v>0</v>
      </c>
      <c r="N21" s="10" t="s">
        <v>8269</v>
      </c>
      <c r="O21" s="15" t="s">
        <v>8315</v>
      </c>
      <c r="P21" s="10" t="s">
        <v>8316</v>
      </c>
      <c r="Q21" s="10">
        <v>0</v>
      </c>
      <c r="R21" s="10">
        <v>0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0" t="s">
        <v>8220</v>
      </c>
      <c r="G22" s="10" t="s">
        <v>8223</v>
      </c>
      <c r="H22" s="10" t="s">
        <v>8245</v>
      </c>
      <c r="I22" s="10">
        <v>1422473831</v>
      </c>
      <c r="J22" s="10">
        <v>1419881831</v>
      </c>
      <c r="K22" s="10" t="b">
        <v>0</v>
      </c>
      <c r="L22" s="10">
        <v>8</v>
      </c>
      <c r="M22" t="b">
        <v>0</v>
      </c>
      <c r="N22" s="10" t="s">
        <v>8269</v>
      </c>
      <c r="O22" s="15" t="s">
        <v>8315</v>
      </c>
      <c r="P22" s="10" t="s">
        <v>8316</v>
      </c>
      <c r="Q22" s="10">
        <v>38</v>
      </c>
      <c r="R22" s="10">
        <v>119.13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0" t="s">
        <v>8220</v>
      </c>
      <c r="G23" s="10" t="s">
        <v>8223</v>
      </c>
      <c r="H23" s="10" t="s">
        <v>8245</v>
      </c>
      <c r="I23" s="10">
        <v>1484684186</v>
      </c>
      <c r="J23" s="10">
        <v>1482092186</v>
      </c>
      <c r="K23" s="10" t="b">
        <v>0</v>
      </c>
      <c r="L23" s="10">
        <v>3</v>
      </c>
      <c r="M23" t="b">
        <v>0</v>
      </c>
      <c r="N23" s="10" t="s">
        <v>8269</v>
      </c>
      <c r="O23" s="15" t="s">
        <v>8315</v>
      </c>
      <c r="P23" s="10" t="s">
        <v>8316</v>
      </c>
      <c r="Q23" s="10">
        <v>5</v>
      </c>
      <c r="R23" s="10">
        <v>90.33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0" t="s">
        <v>8220</v>
      </c>
      <c r="G24" s="10" t="s">
        <v>8223</v>
      </c>
      <c r="H24" s="10" t="s">
        <v>8245</v>
      </c>
      <c r="I24" s="10">
        <v>1462417493</v>
      </c>
      <c r="J24" s="10">
        <v>1459825493</v>
      </c>
      <c r="K24" s="10" t="b">
        <v>0</v>
      </c>
      <c r="L24" s="10">
        <v>3</v>
      </c>
      <c r="M24" t="b">
        <v>0</v>
      </c>
      <c r="N24" s="10" t="s">
        <v>8269</v>
      </c>
      <c r="O24" s="15" t="s">
        <v>8315</v>
      </c>
      <c r="P24" s="10" t="s">
        <v>8316</v>
      </c>
      <c r="Q24" s="10">
        <v>0</v>
      </c>
      <c r="R24" s="10">
        <v>2.33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0" t="s">
        <v>8220</v>
      </c>
      <c r="G25" s="10" t="s">
        <v>8223</v>
      </c>
      <c r="H25" s="10" t="s">
        <v>8245</v>
      </c>
      <c r="I25" s="10">
        <v>1437069079</v>
      </c>
      <c r="J25" s="10">
        <v>1434477079</v>
      </c>
      <c r="K25" s="10" t="b">
        <v>0</v>
      </c>
      <c r="L25" s="10">
        <v>0</v>
      </c>
      <c r="M25" t="b">
        <v>0</v>
      </c>
      <c r="N25" s="10" t="s">
        <v>8269</v>
      </c>
      <c r="O25" s="15" t="s">
        <v>8315</v>
      </c>
      <c r="P25" s="10" t="s">
        <v>8316</v>
      </c>
      <c r="Q25" s="10">
        <v>0</v>
      </c>
      <c r="R25" s="10">
        <v>0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0" t="s">
        <v>8220</v>
      </c>
      <c r="G26" s="10" t="s">
        <v>8223</v>
      </c>
      <c r="H26" s="10" t="s">
        <v>8245</v>
      </c>
      <c r="I26" s="10">
        <v>1480525200</v>
      </c>
      <c r="J26" s="10">
        <v>1477781724</v>
      </c>
      <c r="K26" s="10" t="b">
        <v>0</v>
      </c>
      <c r="L26" s="10">
        <v>6</v>
      </c>
      <c r="M26" t="b">
        <v>0</v>
      </c>
      <c r="N26" s="10" t="s">
        <v>8269</v>
      </c>
      <c r="O26" s="15" t="s">
        <v>8315</v>
      </c>
      <c r="P26" s="10" t="s">
        <v>8316</v>
      </c>
      <c r="Q26" s="10">
        <v>11</v>
      </c>
      <c r="R26" s="10">
        <v>108.33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0" t="s">
        <v>8220</v>
      </c>
      <c r="G27" s="10" t="s">
        <v>8223</v>
      </c>
      <c r="H27" s="10" t="s">
        <v>8245</v>
      </c>
      <c r="I27" s="10">
        <v>1453310661</v>
      </c>
      <c r="J27" s="10">
        <v>1450718661</v>
      </c>
      <c r="K27" s="10" t="b">
        <v>0</v>
      </c>
      <c r="L27" s="10">
        <v>1</v>
      </c>
      <c r="M27" t="b">
        <v>0</v>
      </c>
      <c r="N27" s="10" t="s">
        <v>8269</v>
      </c>
      <c r="O27" s="15" t="s">
        <v>8315</v>
      </c>
      <c r="P27" s="10" t="s">
        <v>8316</v>
      </c>
      <c r="Q27" s="10">
        <v>0</v>
      </c>
      <c r="R27" s="10">
        <v>29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0" t="s">
        <v>8220</v>
      </c>
      <c r="G28" s="10" t="s">
        <v>8223</v>
      </c>
      <c r="H28" s="10" t="s">
        <v>8245</v>
      </c>
      <c r="I28" s="10">
        <v>1440090300</v>
      </c>
      <c r="J28" s="10">
        <v>1436305452</v>
      </c>
      <c r="K28" s="10" t="b">
        <v>0</v>
      </c>
      <c r="L28" s="10">
        <v>29</v>
      </c>
      <c r="M28" t="b">
        <v>0</v>
      </c>
      <c r="N28" s="10" t="s">
        <v>8269</v>
      </c>
      <c r="O28" s="15" t="s">
        <v>8315</v>
      </c>
      <c r="P28" s="10" t="s">
        <v>8316</v>
      </c>
      <c r="Q28" s="10">
        <v>23</v>
      </c>
      <c r="R28" s="10">
        <v>96.55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0" t="s">
        <v>8220</v>
      </c>
      <c r="G29" s="10" t="s">
        <v>8223</v>
      </c>
      <c r="H29" s="10" t="s">
        <v>8245</v>
      </c>
      <c r="I29" s="10">
        <v>1417620036</v>
      </c>
      <c r="J29" s="10">
        <v>1412432436</v>
      </c>
      <c r="K29" s="10" t="b">
        <v>0</v>
      </c>
      <c r="L29" s="10">
        <v>0</v>
      </c>
      <c r="M29" t="b">
        <v>0</v>
      </c>
      <c r="N29" s="10" t="s">
        <v>8269</v>
      </c>
      <c r="O29" s="15" t="s">
        <v>8315</v>
      </c>
      <c r="P29" s="10" t="s">
        <v>8316</v>
      </c>
      <c r="Q29" s="10">
        <v>0</v>
      </c>
      <c r="R29" s="10">
        <v>0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0" t="s">
        <v>8220</v>
      </c>
      <c r="G30" s="10" t="s">
        <v>8223</v>
      </c>
      <c r="H30" s="10" t="s">
        <v>8245</v>
      </c>
      <c r="I30" s="10">
        <v>1462112318</v>
      </c>
      <c r="J30" s="10">
        <v>1459520318</v>
      </c>
      <c r="K30" s="10" t="b">
        <v>0</v>
      </c>
      <c r="L30" s="10">
        <v>4</v>
      </c>
      <c r="M30" t="b">
        <v>0</v>
      </c>
      <c r="N30" s="10" t="s">
        <v>8269</v>
      </c>
      <c r="O30" s="15" t="s">
        <v>8315</v>
      </c>
      <c r="P30" s="10" t="s">
        <v>8316</v>
      </c>
      <c r="Q30" s="10">
        <v>34</v>
      </c>
      <c r="R30" s="10">
        <v>63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0" t="s">
        <v>8220</v>
      </c>
      <c r="G31" s="10" t="s">
        <v>8223</v>
      </c>
      <c r="H31" s="10" t="s">
        <v>8245</v>
      </c>
      <c r="I31" s="10">
        <v>1454734740</v>
      </c>
      <c r="J31" s="10">
        <v>1451684437</v>
      </c>
      <c r="K31" s="10" t="b">
        <v>0</v>
      </c>
      <c r="L31" s="10">
        <v>5</v>
      </c>
      <c r="M31" t="b">
        <v>0</v>
      </c>
      <c r="N31" s="10" t="s">
        <v>8269</v>
      </c>
      <c r="O31" s="15" t="s">
        <v>8315</v>
      </c>
      <c r="P31" s="10" t="s">
        <v>8316</v>
      </c>
      <c r="Q31" s="10">
        <v>19</v>
      </c>
      <c r="R31" s="10">
        <v>381.6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0" t="s">
        <v>8220</v>
      </c>
      <c r="G32" s="10" t="s">
        <v>8223</v>
      </c>
      <c r="H32" s="10" t="s">
        <v>8245</v>
      </c>
      <c r="I32" s="10">
        <v>1417800435</v>
      </c>
      <c r="J32" s="10">
        <v>1415208435</v>
      </c>
      <c r="K32" s="10" t="b">
        <v>0</v>
      </c>
      <c r="L32" s="10">
        <v>4</v>
      </c>
      <c r="M32" t="b">
        <v>0</v>
      </c>
      <c r="N32" s="10" t="s">
        <v>8269</v>
      </c>
      <c r="O32" s="15" t="s">
        <v>8315</v>
      </c>
      <c r="P32" s="10" t="s">
        <v>8316</v>
      </c>
      <c r="Q32" s="10">
        <v>0</v>
      </c>
      <c r="R32" s="10">
        <v>46.25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0" t="s">
        <v>8220</v>
      </c>
      <c r="G33" s="10" t="s">
        <v>8223</v>
      </c>
      <c r="H33" s="10" t="s">
        <v>8245</v>
      </c>
      <c r="I33" s="10">
        <v>1426294201</v>
      </c>
      <c r="J33" s="10">
        <v>1423705801</v>
      </c>
      <c r="K33" s="10" t="b">
        <v>0</v>
      </c>
      <c r="L33" s="10">
        <v>5</v>
      </c>
      <c r="M33" t="b">
        <v>0</v>
      </c>
      <c r="N33" s="10" t="s">
        <v>8269</v>
      </c>
      <c r="O33" s="15" t="s">
        <v>8315</v>
      </c>
      <c r="P33" s="10" t="s">
        <v>8316</v>
      </c>
      <c r="Q33" s="10">
        <v>33</v>
      </c>
      <c r="R33" s="10">
        <v>26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0" t="s">
        <v>8220</v>
      </c>
      <c r="G34" s="10" t="s">
        <v>8223</v>
      </c>
      <c r="H34" s="10" t="s">
        <v>8245</v>
      </c>
      <c r="I34" s="10">
        <v>1442635140</v>
      </c>
      <c r="J34" s="10">
        <v>1442243484</v>
      </c>
      <c r="K34" s="10" t="b">
        <v>0</v>
      </c>
      <c r="L34" s="10">
        <v>1</v>
      </c>
      <c r="M34" t="b">
        <v>0</v>
      </c>
      <c r="N34" s="10" t="s">
        <v>8269</v>
      </c>
      <c r="O34" s="15" t="s">
        <v>8315</v>
      </c>
      <c r="P34" s="10" t="s">
        <v>8316</v>
      </c>
      <c r="Q34" s="10">
        <v>5</v>
      </c>
      <c r="R34" s="10">
        <v>10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0" t="s">
        <v>8220</v>
      </c>
      <c r="G35" s="10" t="s">
        <v>8223</v>
      </c>
      <c r="H35" s="10" t="s">
        <v>8245</v>
      </c>
      <c r="I35" s="10">
        <v>1420971324</v>
      </c>
      <c r="J35" s="10">
        <v>1418379324</v>
      </c>
      <c r="K35" s="10" t="b">
        <v>0</v>
      </c>
      <c r="L35" s="10">
        <v>1</v>
      </c>
      <c r="M35" t="b">
        <v>0</v>
      </c>
      <c r="N35" s="10" t="s">
        <v>8269</v>
      </c>
      <c r="O35" s="15" t="s">
        <v>8315</v>
      </c>
      <c r="P35" s="10" t="s">
        <v>8316</v>
      </c>
      <c r="Q35" s="10">
        <v>0</v>
      </c>
      <c r="R35" s="10">
        <v>5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0" t="s">
        <v>8220</v>
      </c>
      <c r="G36" s="10" t="s">
        <v>8223</v>
      </c>
      <c r="H36" s="10" t="s">
        <v>8245</v>
      </c>
      <c r="I36" s="10">
        <v>1413608340</v>
      </c>
      <c r="J36" s="10">
        <v>1412945440</v>
      </c>
      <c r="K36" s="10" t="b">
        <v>0</v>
      </c>
      <c r="L36" s="10">
        <v>0</v>
      </c>
      <c r="M36" t="b">
        <v>0</v>
      </c>
      <c r="N36" s="10" t="s">
        <v>8269</v>
      </c>
      <c r="O36" s="15" t="s">
        <v>8315</v>
      </c>
      <c r="P36" s="10" t="s">
        <v>8316</v>
      </c>
      <c r="Q36" s="10">
        <v>0</v>
      </c>
      <c r="R36" s="10">
        <v>0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0" t="s">
        <v>8220</v>
      </c>
      <c r="G37" s="10" t="s">
        <v>8223</v>
      </c>
      <c r="H37" s="10" t="s">
        <v>8245</v>
      </c>
      <c r="I37" s="10">
        <v>1409344985</v>
      </c>
      <c r="J37" s="10">
        <v>1406752985</v>
      </c>
      <c r="K37" s="10" t="b">
        <v>0</v>
      </c>
      <c r="L37" s="10">
        <v>14</v>
      </c>
      <c r="M37" t="b">
        <v>0</v>
      </c>
      <c r="N37" s="10" t="s">
        <v>8269</v>
      </c>
      <c r="O37" s="15" t="s">
        <v>8315</v>
      </c>
      <c r="P37" s="10" t="s">
        <v>8316</v>
      </c>
      <c r="Q37" s="10">
        <v>38</v>
      </c>
      <c r="R37" s="10">
        <v>81.569999999999993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0" t="s">
        <v>8220</v>
      </c>
      <c r="G38" s="10" t="s">
        <v>8223</v>
      </c>
      <c r="H38" s="10" t="s">
        <v>8245</v>
      </c>
      <c r="I38" s="10">
        <v>1407553200</v>
      </c>
      <c r="J38" s="10">
        <v>1405100992</v>
      </c>
      <c r="K38" s="10" t="b">
        <v>0</v>
      </c>
      <c r="L38" s="10">
        <v>3</v>
      </c>
      <c r="M38" t="b">
        <v>0</v>
      </c>
      <c r="N38" s="10" t="s">
        <v>8269</v>
      </c>
      <c r="O38" s="15" t="s">
        <v>8315</v>
      </c>
      <c r="P38" s="10" t="s">
        <v>8316</v>
      </c>
      <c r="Q38" s="10">
        <v>1</v>
      </c>
      <c r="R38" s="10">
        <v>7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0" t="s">
        <v>8220</v>
      </c>
      <c r="G39" s="10" t="s">
        <v>8223</v>
      </c>
      <c r="H39" s="10" t="s">
        <v>8245</v>
      </c>
      <c r="I39" s="10">
        <v>1460751128</v>
      </c>
      <c r="J39" s="10">
        <v>1455570728</v>
      </c>
      <c r="K39" s="10" t="b">
        <v>0</v>
      </c>
      <c r="L39" s="10">
        <v>10</v>
      </c>
      <c r="M39" t="b">
        <v>0</v>
      </c>
      <c r="N39" s="10" t="s">
        <v>8269</v>
      </c>
      <c r="O39" s="15" t="s">
        <v>8315</v>
      </c>
      <c r="P39" s="10" t="s">
        <v>8316</v>
      </c>
      <c r="Q39" s="10">
        <v>3</v>
      </c>
      <c r="R39" s="10">
        <v>27.3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0" t="s">
        <v>8220</v>
      </c>
      <c r="G40" s="10" t="s">
        <v>8223</v>
      </c>
      <c r="H40" s="10" t="s">
        <v>8245</v>
      </c>
      <c r="I40" s="10">
        <v>1409000400</v>
      </c>
      <c r="J40" s="10">
        <v>1408381704</v>
      </c>
      <c r="K40" s="10" t="b">
        <v>0</v>
      </c>
      <c r="L40" s="10">
        <v>17</v>
      </c>
      <c r="M40" t="b">
        <v>0</v>
      </c>
      <c r="N40" s="10" t="s">
        <v>8269</v>
      </c>
      <c r="O40" s="15" t="s">
        <v>8315</v>
      </c>
      <c r="P40" s="10" t="s">
        <v>8316</v>
      </c>
      <c r="Q40" s="10">
        <v>9</v>
      </c>
      <c r="R40" s="10">
        <v>29.41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0" t="s">
        <v>8220</v>
      </c>
      <c r="G41" s="10" t="s">
        <v>8223</v>
      </c>
      <c r="H41" s="10" t="s">
        <v>8245</v>
      </c>
      <c r="I41" s="10">
        <v>1420768800</v>
      </c>
      <c r="J41" s="10">
        <v>1415644395</v>
      </c>
      <c r="K41" s="10" t="b">
        <v>0</v>
      </c>
      <c r="L41" s="10">
        <v>2</v>
      </c>
      <c r="M41" t="b">
        <v>0</v>
      </c>
      <c r="N41" s="10" t="s">
        <v>8269</v>
      </c>
      <c r="O41" s="15" t="s">
        <v>8315</v>
      </c>
      <c r="P41" s="10" t="s">
        <v>8316</v>
      </c>
      <c r="Q41" s="10">
        <v>1</v>
      </c>
      <c r="R41" s="10">
        <v>12.5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0" t="s">
        <v>8220</v>
      </c>
      <c r="G42" s="10" t="s">
        <v>8223</v>
      </c>
      <c r="H42" s="10" t="s">
        <v>8245</v>
      </c>
      <c r="I42" s="10">
        <v>1428100815</v>
      </c>
      <c r="J42" s="10">
        <v>1422920415</v>
      </c>
      <c r="K42" s="10" t="b">
        <v>0</v>
      </c>
      <c r="L42" s="10">
        <v>0</v>
      </c>
      <c r="M42" t="b">
        <v>0</v>
      </c>
      <c r="N42" s="10" t="s">
        <v>8269</v>
      </c>
      <c r="O42" s="15" t="s">
        <v>8315</v>
      </c>
      <c r="P42" s="10" t="s">
        <v>8316</v>
      </c>
      <c r="Q42" s="10">
        <v>0</v>
      </c>
      <c r="R42" s="10">
        <v>0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0" t="s">
        <v>8220</v>
      </c>
      <c r="G43" s="10" t="s">
        <v>8223</v>
      </c>
      <c r="H43" s="10" t="s">
        <v>8245</v>
      </c>
      <c r="I43" s="10">
        <v>1403470800</v>
      </c>
      <c r="J43" s="10">
        <v>1403356792</v>
      </c>
      <c r="K43" s="10" t="b">
        <v>0</v>
      </c>
      <c r="L43" s="10">
        <v>4</v>
      </c>
      <c r="M43" t="b">
        <v>0</v>
      </c>
      <c r="N43" s="10" t="s">
        <v>8269</v>
      </c>
      <c r="O43" s="15" t="s">
        <v>8315</v>
      </c>
      <c r="P43" s="10" t="s">
        <v>8316</v>
      </c>
      <c r="Q43" s="10">
        <v>5</v>
      </c>
      <c r="R43" s="10">
        <v>5.75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0" t="s">
        <v>8220</v>
      </c>
      <c r="G44" s="10" t="s">
        <v>8223</v>
      </c>
      <c r="H44" s="10" t="s">
        <v>8245</v>
      </c>
      <c r="I44" s="10">
        <v>1481522400</v>
      </c>
      <c r="J44" s="10">
        <v>1480283321</v>
      </c>
      <c r="K44" s="10" t="b">
        <v>0</v>
      </c>
      <c r="L44" s="10">
        <v>12</v>
      </c>
      <c r="M44" t="b">
        <v>0</v>
      </c>
      <c r="N44" s="10" t="s">
        <v>8269</v>
      </c>
      <c r="O44" s="15" t="s">
        <v>8315</v>
      </c>
      <c r="P44" s="10" t="s">
        <v>8316</v>
      </c>
      <c r="Q44" s="10">
        <v>21</v>
      </c>
      <c r="R44" s="10">
        <v>52.08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0" t="s">
        <v>8220</v>
      </c>
      <c r="G45" s="10" t="s">
        <v>8223</v>
      </c>
      <c r="H45" s="10" t="s">
        <v>8245</v>
      </c>
      <c r="I45" s="10">
        <v>1444577345</v>
      </c>
      <c r="J45" s="10">
        <v>1441985458</v>
      </c>
      <c r="K45" s="10" t="b">
        <v>0</v>
      </c>
      <c r="L45" s="10">
        <v>3</v>
      </c>
      <c r="M45" t="b">
        <v>0</v>
      </c>
      <c r="N45" s="10" t="s">
        <v>8269</v>
      </c>
      <c r="O45" s="15" t="s">
        <v>8315</v>
      </c>
      <c r="P45" s="10" t="s">
        <v>8316</v>
      </c>
      <c r="Q45" s="10">
        <v>5</v>
      </c>
      <c r="R45" s="10">
        <v>183.33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0" t="s">
        <v>8220</v>
      </c>
      <c r="G46" s="10" t="s">
        <v>8223</v>
      </c>
      <c r="H46" s="10" t="s">
        <v>8245</v>
      </c>
      <c r="I46" s="10">
        <v>1446307053</v>
      </c>
      <c r="J46" s="10">
        <v>1443715053</v>
      </c>
      <c r="K46" s="10" t="b">
        <v>0</v>
      </c>
      <c r="L46" s="10">
        <v>12</v>
      </c>
      <c r="M46" t="b">
        <v>0</v>
      </c>
      <c r="N46" s="10" t="s">
        <v>8269</v>
      </c>
      <c r="O46" s="15" t="s">
        <v>8315</v>
      </c>
      <c r="P46" s="10" t="s">
        <v>8316</v>
      </c>
      <c r="Q46" s="10">
        <v>4</v>
      </c>
      <c r="R46" s="10">
        <v>26.33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0" t="s">
        <v>8220</v>
      </c>
      <c r="G47" s="10" t="s">
        <v>8223</v>
      </c>
      <c r="H47" s="10" t="s">
        <v>8245</v>
      </c>
      <c r="I47" s="10">
        <v>1469325158</v>
      </c>
      <c r="J47" s="10">
        <v>1464141158</v>
      </c>
      <c r="K47" s="10" t="b">
        <v>0</v>
      </c>
      <c r="L47" s="10">
        <v>0</v>
      </c>
      <c r="M47" t="b">
        <v>0</v>
      </c>
      <c r="N47" s="10" t="s">
        <v>8269</v>
      </c>
      <c r="O47" s="15" t="s">
        <v>8315</v>
      </c>
      <c r="P47" s="10" t="s">
        <v>8316</v>
      </c>
      <c r="Q47" s="10">
        <v>0</v>
      </c>
      <c r="R47" s="10">
        <v>0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0" t="s">
        <v>8220</v>
      </c>
      <c r="G48" s="10" t="s">
        <v>8223</v>
      </c>
      <c r="H48" s="10" t="s">
        <v>8245</v>
      </c>
      <c r="I48" s="10">
        <v>1407562632</v>
      </c>
      <c r="J48" s="10">
        <v>1404970632</v>
      </c>
      <c r="K48" s="10" t="b">
        <v>0</v>
      </c>
      <c r="L48" s="10">
        <v>7</v>
      </c>
      <c r="M48" t="b">
        <v>0</v>
      </c>
      <c r="N48" s="10" t="s">
        <v>8269</v>
      </c>
      <c r="O48" s="15" t="s">
        <v>8315</v>
      </c>
      <c r="P48" s="10" t="s">
        <v>8316</v>
      </c>
      <c r="Q48" s="10">
        <v>62</v>
      </c>
      <c r="R48" s="10">
        <v>486.43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0" t="s">
        <v>8220</v>
      </c>
      <c r="G49" s="10" t="s">
        <v>8223</v>
      </c>
      <c r="H49" s="10" t="s">
        <v>8245</v>
      </c>
      <c r="I49" s="10">
        <v>1423345339</v>
      </c>
      <c r="J49" s="10">
        <v>1418161339</v>
      </c>
      <c r="K49" s="10" t="b">
        <v>0</v>
      </c>
      <c r="L49" s="10">
        <v>2</v>
      </c>
      <c r="M49" t="b">
        <v>0</v>
      </c>
      <c r="N49" s="10" t="s">
        <v>8269</v>
      </c>
      <c r="O49" s="15" t="s">
        <v>8315</v>
      </c>
      <c r="P49" s="10" t="s">
        <v>8316</v>
      </c>
      <c r="Q49" s="10">
        <v>1</v>
      </c>
      <c r="R49" s="10">
        <v>3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0" t="s">
        <v>8220</v>
      </c>
      <c r="G50" s="10" t="s">
        <v>8223</v>
      </c>
      <c r="H50" s="10" t="s">
        <v>8245</v>
      </c>
      <c r="I50" s="10">
        <v>1440412396</v>
      </c>
      <c r="J50" s="10">
        <v>1437820396</v>
      </c>
      <c r="K50" s="10" t="b">
        <v>0</v>
      </c>
      <c r="L50" s="10">
        <v>1</v>
      </c>
      <c r="M50" t="b">
        <v>0</v>
      </c>
      <c r="N50" s="10" t="s">
        <v>8269</v>
      </c>
      <c r="O50" s="15" t="s">
        <v>8315</v>
      </c>
      <c r="P50" s="10" t="s">
        <v>8316</v>
      </c>
      <c r="Q50" s="10">
        <v>0</v>
      </c>
      <c r="R50" s="10">
        <v>25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0" t="s">
        <v>8220</v>
      </c>
      <c r="G51" s="10" t="s">
        <v>8223</v>
      </c>
      <c r="H51" s="10" t="s">
        <v>8245</v>
      </c>
      <c r="I51" s="10">
        <v>1441771218</v>
      </c>
      <c r="J51" s="10">
        <v>1436587218</v>
      </c>
      <c r="K51" s="10" t="b">
        <v>0</v>
      </c>
      <c r="L51" s="10">
        <v>4</v>
      </c>
      <c r="M51" t="b">
        <v>0</v>
      </c>
      <c r="N51" s="10" t="s">
        <v>8269</v>
      </c>
      <c r="O51" s="15" t="s">
        <v>8315</v>
      </c>
      <c r="P51" s="10" t="s">
        <v>8316</v>
      </c>
      <c r="Q51" s="10">
        <v>1</v>
      </c>
      <c r="R51" s="10">
        <v>9.75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0" t="s">
        <v>8220</v>
      </c>
      <c r="G52" s="10" t="s">
        <v>8223</v>
      </c>
      <c r="H52" s="10" t="s">
        <v>8245</v>
      </c>
      <c r="I52" s="10">
        <v>1473211313</v>
      </c>
      <c r="J52" s="10">
        <v>1472001713</v>
      </c>
      <c r="K52" s="10" t="b">
        <v>0</v>
      </c>
      <c r="L52" s="10">
        <v>17</v>
      </c>
      <c r="M52" t="b">
        <v>0</v>
      </c>
      <c r="N52" s="10" t="s">
        <v>8269</v>
      </c>
      <c r="O52" s="15" t="s">
        <v>8315</v>
      </c>
      <c r="P52" s="10" t="s">
        <v>8316</v>
      </c>
      <c r="Q52" s="10">
        <v>18</v>
      </c>
      <c r="R52" s="10">
        <v>36.590000000000003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0" t="s">
        <v>8220</v>
      </c>
      <c r="G53" s="10" t="s">
        <v>8223</v>
      </c>
      <c r="H53" s="10" t="s">
        <v>8245</v>
      </c>
      <c r="I53" s="10">
        <v>1438390800</v>
      </c>
      <c r="J53" s="10">
        <v>1436888066</v>
      </c>
      <c r="K53" s="10" t="b">
        <v>0</v>
      </c>
      <c r="L53" s="10">
        <v>7</v>
      </c>
      <c r="M53" t="b">
        <v>0</v>
      </c>
      <c r="N53" s="10" t="s">
        <v>8269</v>
      </c>
      <c r="O53" s="15" t="s">
        <v>8315</v>
      </c>
      <c r="P53" s="10" t="s">
        <v>8316</v>
      </c>
      <c r="Q53" s="10">
        <v>9</v>
      </c>
      <c r="R53" s="10">
        <v>80.709999999999994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0" t="s">
        <v>8220</v>
      </c>
      <c r="G54" s="10" t="s">
        <v>8223</v>
      </c>
      <c r="H54" s="10" t="s">
        <v>8245</v>
      </c>
      <c r="I54" s="10">
        <v>1463259837</v>
      </c>
      <c r="J54" s="10">
        <v>1458075837</v>
      </c>
      <c r="K54" s="10" t="b">
        <v>0</v>
      </c>
      <c r="L54" s="10">
        <v>2</v>
      </c>
      <c r="M54" t="b">
        <v>0</v>
      </c>
      <c r="N54" s="10" t="s">
        <v>8269</v>
      </c>
      <c r="O54" s="15" t="s">
        <v>8315</v>
      </c>
      <c r="P54" s="10" t="s">
        <v>8316</v>
      </c>
      <c r="Q54" s="10">
        <v>0</v>
      </c>
      <c r="R54" s="10">
        <v>1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0" t="s">
        <v>8220</v>
      </c>
      <c r="G55" s="10" t="s">
        <v>8223</v>
      </c>
      <c r="H55" s="10" t="s">
        <v>8245</v>
      </c>
      <c r="I55" s="10">
        <v>1465407219</v>
      </c>
      <c r="J55" s="10">
        <v>1462815219</v>
      </c>
      <c r="K55" s="10" t="b">
        <v>0</v>
      </c>
      <c r="L55" s="10">
        <v>5</v>
      </c>
      <c r="M55" t="b">
        <v>0</v>
      </c>
      <c r="N55" s="10" t="s">
        <v>8269</v>
      </c>
      <c r="O55" s="15" t="s">
        <v>8315</v>
      </c>
      <c r="P55" s="10" t="s">
        <v>8316</v>
      </c>
      <c r="Q55" s="10">
        <v>3</v>
      </c>
      <c r="R55" s="10">
        <v>52.8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0" t="s">
        <v>8220</v>
      </c>
      <c r="G56" s="10" t="s">
        <v>8223</v>
      </c>
      <c r="H56" s="10" t="s">
        <v>8245</v>
      </c>
      <c r="I56" s="10">
        <v>1416944760</v>
      </c>
      <c r="J56" s="10">
        <v>1413527001</v>
      </c>
      <c r="K56" s="10" t="b">
        <v>0</v>
      </c>
      <c r="L56" s="10">
        <v>1</v>
      </c>
      <c r="M56" t="b">
        <v>0</v>
      </c>
      <c r="N56" s="10" t="s">
        <v>8269</v>
      </c>
      <c r="O56" s="15" t="s">
        <v>8315</v>
      </c>
      <c r="P56" s="10" t="s">
        <v>8316</v>
      </c>
      <c r="Q56" s="10">
        <v>0</v>
      </c>
      <c r="R56" s="10">
        <v>20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0" t="s">
        <v>8220</v>
      </c>
      <c r="G57" s="10" t="s">
        <v>8223</v>
      </c>
      <c r="H57" s="10" t="s">
        <v>8245</v>
      </c>
      <c r="I57" s="10">
        <v>1435429626</v>
      </c>
      <c r="J57" s="10">
        <v>1431973626</v>
      </c>
      <c r="K57" s="10" t="b">
        <v>0</v>
      </c>
      <c r="L57" s="10">
        <v>14</v>
      </c>
      <c r="M57" t="b">
        <v>0</v>
      </c>
      <c r="N57" s="10" t="s">
        <v>8269</v>
      </c>
      <c r="O57" s="15" t="s">
        <v>8315</v>
      </c>
      <c r="P57" s="10" t="s">
        <v>8316</v>
      </c>
      <c r="Q57" s="10">
        <v>37</v>
      </c>
      <c r="R57" s="10">
        <v>46.93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0" t="s">
        <v>8220</v>
      </c>
      <c r="G58" s="10" t="s">
        <v>8223</v>
      </c>
      <c r="H58" s="10" t="s">
        <v>8245</v>
      </c>
      <c r="I58" s="10">
        <v>1452827374</v>
      </c>
      <c r="J58" s="10">
        <v>1450235374</v>
      </c>
      <c r="K58" s="10" t="b">
        <v>0</v>
      </c>
      <c r="L58" s="10">
        <v>26</v>
      </c>
      <c r="M58" t="b">
        <v>0</v>
      </c>
      <c r="N58" s="10" t="s">
        <v>8269</v>
      </c>
      <c r="O58" s="15" t="s">
        <v>8315</v>
      </c>
      <c r="P58" s="10" t="s">
        <v>8316</v>
      </c>
      <c r="Q58" s="10">
        <v>14</v>
      </c>
      <c r="R58" s="10">
        <v>78.08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0" t="s">
        <v>8220</v>
      </c>
      <c r="G59" s="10" t="s">
        <v>8223</v>
      </c>
      <c r="H59" s="10" t="s">
        <v>8245</v>
      </c>
      <c r="I59" s="10">
        <v>1410041339</v>
      </c>
      <c r="J59" s="10">
        <v>1404857339</v>
      </c>
      <c r="K59" s="10" t="b">
        <v>0</v>
      </c>
      <c r="L59" s="10">
        <v>2</v>
      </c>
      <c r="M59" t="b">
        <v>0</v>
      </c>
      <c r="N59" s="10" t="s">
        <v>8269</v>
      </c>
      <c r="O59" s="15" t="s">
        <v>8315</v>
      </c>
      <c r="P59" s="10" t="s">
        <v>8316</v>
      </c>
      <c r="Q59" s="10">
        <v>0</v>
      </c>
      <c r="R59" s="10">
        <v>1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0" t="s">
        <v>8220</v>
      </c>
      <c r="G60" s="10" t="s">
        <v>8223</v>
      </c>
      <c r="H60" s="10" t="s">
        <v>8245</v>
      </c>
      <c r="I60" s="10">
        <v>1442381847</v>
      </c>
      <c r="J60" s="10">
        <v>1440826647</v>
      </c>
      <c r="K60" s="10" t="b">
        <v>0</v>
      </c>
      <c r="L60" s="10">
        <v>9</v>
      </c>
      <c r="M60" t="b">
        <v>0</v>
      </c>
      <c r="N60" s="10" t="s">
        <v>8269</v>
      </c>
      <c r="O60" s="15" t="s">
        <v>8315</v>
      </c>
      <c r="P60" s="10" t="s">
        <v>8316</v>
      </c>
      <c r="Q60" s="10">
        <v>22</v>
      </c>
      <c r="R60" s="10">
        <v>48.56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0" t="s">
        <v>8220</v>
      </c>
      <c r="G61" s="10" t="s">
        <v>8223</v>
      </c>
      <c r="H61" s="10" t="s">
        <v>8245</v>
      </c>
      <c r="I61" s="10">
        <v>1446131207</v>
      </c>
      <c r="J61" s="10">
        <v>1443712007</v>
      </c>
      <c r="K61" s="10" t="b">
        <v>0</v>
      </c>
      <c r="L61" s="10">
        <v>20</v>
      </c>
      <c r="M61" t="b">
        <v>0</v>
      </c>
      <c r="N61" s="10" t="s">
        <v>8269</v>
      </c>
      <c r="O61" s="15" t="s">
        <v>8315</v>
      </c>
      <c r="P61" s="10" t="s">
        <v>8316</v>
      </c>
      <c r="Q61" s="10">
        <v>27</v>
      </c>
      <c r="R61" s="10">
        <v>68.099999999999994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0" t="s">
        <v>8220</v>
      </c>
      <c r="G62" s="10" t="s">
        <v>8223</v>
      </c>
      <c r="H62" s="10" t="s">
        <v>8245</v>
      </c>
      <c r="I62" s="10">
        <v>1407250329</v>
      </c>
      <c r="J62" s="10">
        <v>1404658329</v>
      </c>
      <c r="K62" s="10" t="b">
        <v>0</v>
      </c>
      <c r="L62" s="10">
        <v>6</v>
      </c>
      <c r="M62" t="b">
        <v>0</v>
      </c>
      <c r="N62" s="10" t="s">
        <v>8269</v>
      </c>
      <c r="O62" s="15" t="s">
        <v>8315</v>
      </c>
      <c r="P62" s="10" t="s">
        <v>8316</v>
      </c>
      <c r="Q62" s="10">
        <v>9</v>
      </c>
      <c r="R62" s="10">
        <v>8.5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0" t="s">
        <v>8220</v>
      </c>
      <c r="G63" s="10" t="s">
        <v>8223</v>
      </c>
      <c r="H63" s="10" t="s">
        <v>8245</v>
      </c>
      <c r="I63" s="10">
        <v>1439957176</v>
      </c>
      <c r="J63" s="10">
        <v>1437365176</v>
      </c>
      <c r="K63" s="10" t="b">
        <v>0</v>
      </c>
      <c r="L63" s="10">
        <v>31</v>
      </c>
      <c r="M63" t="b">
        <v>0</v>
      </c>
      <c r="N63" s="10" t="s">
        <v>8269</v>
      </c>
      <c r="O63" s="15" t="s">
        <v>8315</v>
      </c>
      <c r="P63" s="10" t="s">
        <v>8316</v>
      </c>
      <c r="Q63" s="10">
        <v>9</v>
      </c>
      <c r="R63" s="10">
        <v>60.06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0" t="s">
        <v>8220</v>
      </c>
      <c r="G64" s="10" t="s">
        <v>8223</v>
      </c>
      <c r="H64" s="10" t="s">
        <v>8245</v>
      </c>
      <c r="I64" s="10">
        <v>1427082912</v>
      </c>
      <c r="J64" s="10">
        <v>1423198512</v>
      </c>
      <c r="K64" s="10" t="b">
        <v>0</v>
      </c>
      <c r="L64" s="10">
        <v>5</v>
      </c>
      <c r="M64" t="b">
        <v>0</v>
      </c>
      <c r="N64" s="10" t="s">
        <v>8269</v>
      </c>
      <c r="O64" s="15" t="s">
        <v>8315</v>
      </c>
      <c r="P64" s="10" t="s">
        <v>8316</v>
      </c>
      <c r="Q64" s="10">
        <v>7</v>
      </c>
      <c r="R64" s="10">
        <v>72.400000000000006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0" t="s">
        <v>8220</v>
      </c>
      <c r="G65" s="10" t="s">
        <v>8223</v>
      </c>
      <c r="H65" s="10" t="s">
        <v>8245</v>
      </c>
      <c r="I65" s="10">
        <v>1439828159</v>
      </c>
      <c r="J65" s="10">
        <v>1437236159</v>
      </c>
      <c r="K65" s="10" t="b">
        <v>0</v>
      </c>
      <c r="L65" s="10">
        <v>1</v>
      </c>
      <c r="M65" t="b">
        <v>0</v>
      </c>
      <c r="N65" s="10" t="s">
        <v>8269</v>
      </c>
      <c r="O65" s="15" t="s">
        <v>8315</v>
      </c>
      <c r="P65" s="10" t="s">
        <v>8316</v>
      </c>
      <c r="Q65" s="10">
        <v>10</v>
      </c>
      <c r="R65" s="10">
        <v>100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0" t="s">
        <v>8220</v>
      </c>
      <c r="G66" s="10" t="s">
        <v>8223</v>
      </c>
      <c r="H66" s="10" t="s">
        <v>8245</v>
      </c>
      <c r="I66" s="10">
        <v>1420860180</v>
      </c>
      <c r="J66" s="10">
        <v>1418234646</v>
      </c>
      <c r="K66" s="10" t="b">
        <v>0</v>
      </c>
      <c r="L66" s="10">
        <v>12</v>
      </c>
      <c r="M66" t="b">
        <v>0</v>
      </c>
      <c r="N66" s="10" t="s">
        <v>8269</v>
      </c>
      <c r="O66" s="15" t="s">
        <v>8315</v>
      </c>
      <c r="P66" s="10" t="s">
        <v>8316</v>
      </c>
      <c r="Q66" s="10">
        <v>11</v>
      </c>
      <c r="R66" s="10">
        <v>51.67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0" t="s">
        <v>8220</v>
      </c>
      <c r="G67" s="10" t="s">
        <v>8223</v>
      </c>
      <c r="H67" s="10" t="s">
        <v>8245</v>
      </c>
      <c r="I67" s="10">
        <v>1429396200</v>
      </c>
      <c r="J67" s="10">
        <v>1428539708</v>
      </c>
      <c r="K67" s="10" t="b">
        <v>0</v>
      </c>
      <c r="L67" s="10">
        <v>0</v>
      </c>
      <c r="M67" t="b">
        <v>0</v>
      </c>
      <c r="N67" s="10" t="s">
        <v>8269</v>
      </c>
      <c r="O67" s="15" t="s">
        <v>8315</v>
      </c>
      <c r="P67" s="10" t="s">
        <v>8316</v>
      </c>
      <c r="Q67" s="10">
        <v>0</v>
      </c>
      <c r="R67" s="10">
        <v>0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0" t="s">
        <v>8220</v>
      </c>
      <c r="G68" s="10" t="s">
        <v>8223</v>
      </c>
      <c r="H68" s="10" t="s">
        <v>8245</v>
      </c>
      <c r="I68" s="10">
        <v>1432589896</v>
      </c>
      <c r="J68" s="10">
        <v>1427405896</v>
      </c>
      <c r="K68" s="10" t="b">
        <v>0</v>
      </c>
      <c r="L68" s="10">
        <v>7</v>
      </c>
      <c r="M68" t="b">
        <v>0</v>
      </c>
      <c r="N68" s="10" t="s">
        <v>8269</v>
      </c>
      <c r="O68" s="15" t="s">
        <v>8315</v>
      </c>
      <c r="P68" s="10" t="s">
        <v>8316</v>
      </c>
      <c r="Q68" s="10">
        <v>28</v>
      </c>
      <c r="R68" s="10">
        <v>61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0" t="s">
        <v>8220</v>
      </c>
      <c r="G69" s="10" t="s">
        <v>8223</v>
      </c>
      <c r="H69" s="10" t="s">
        <v>8245</v>
      </c>
      <c r="I69" s="10">
        <v>1447311540</v>
      </c>
      <c r="J69" s="10">
        <v>1445358903</v>
      </c>
      <c r="K69" s="10" t="b">
        <v>0</v>
      </c>
      <c r="L69" s="10">
        <v>4</v>
      </c>
      <c r="M69" t="b">
        <v>0</v>
      </c>
      <c r="N69" s="10" t="s">
        <v>8269</v>
      </c>
      <c r="O69" s="15" t="s">
        <v>8315</v>
      </c>
      <c r="P69" s="10" t="s">
        <v>8316</v>
      </c>
      <c r="Q69" s="10">
        <v>21</v>
      </c>
      <c r="R69" s="10">
        <v>37.5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0" t="s">
        <v>8220</v>
      </c>
      <c r="G70" s="10" t="s">
        <v>8223</v>
      </c>
      <c r="H70" s="10" t="s">
        <v>8245</v>
      </c>
      <c r="I70" s="10">
        <v>1407808438</v>
      </c>
      <c r="J70" s="10">
        <v>1405217355</v>
      </c>
      <c r="K70" s="10" t="b">
        <v>0</v>
      </c>
      <c r="L70" s="10">
        <v>14</v>
      </c>
      <c r="M70" t="b">
        <v>0</v>
      </c>
      <c r="N70" s="10" t="s">
        <v>8269</v>
      </c>
      <c r="O70" s="15" t="s">
        <v>8315</v>
      </c>
      <c r="P70" s="10" t="s">
        <v>8316</v>
      </c>
      <c r="Q70" s="10">
        <v>18</v>
      </c>
      <c r="R70" s="10">
        <v>25.57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0" t="s">
        <v>8220</v>
      </c>
      <c r="G71" s="10" t="s">
        <v>8223</v>
      </c>
      <c r="H71" s="10" t="s">
        <v>8245</v>
      </c>
      <c r="I71" s="10">
        <v>1450389950</v>
      </c>
      <c r="J71" s="10">
        <v>1447797950</v>
      </c>
      <c r="K71" s="10" t="b">
        <v>0</v>
      </c>
      <c r="L71" s="10">
        <v>0</v>
      </c>
      <c r="M71" t="b">
        <v>0</v>
      </c>
      <c r="N71" s="10" t="s">
        <v>8269</v>
      </c>
      <c r="O71" s="15" t="s">
        <v>8315</v>
      </c>
      <c r="P71" s="10" t="s">
        <v>8316</v>
      </c>
      <c r="Q71" s="10">
        <v>0</v>
      </c>
      <c r="R71" s="10">
        <v>0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0" t="s">
        <v>8220</v>
      </c>
      <c r="G72" s="10" t="s">
        <v>8223</v>
      </c>
      <c r="H72" s="10" t="s">
        <v>8245</v>
      </c>
      <c r="I72" s="10">
        <v>1409980144</v>
      </c>
      <c r="J72" s="10">
        <v>1407388144</v>
      </c>
      <c r="K72" s="10" t="b">
        <v>0</v>
      </c>
      <c r="L72" s="10">
        <v>4</v>
      </c>
      <c r="M72" t="b">
        <v>0</v>
      </c>
      <c r="N72" s="10" t="s">
        <v>8269</v>
      </c>
      <c r="O72" s="15" t="s">
        <v>8315</v>
      </c>
      <c r="P72" s="10" t="s">
        <v>8316</v>
      </c>
      <c r="Q72" s="10">
        <v>2</v>
      </c>
      <c r="R72" s="10">
        <v>25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0" t="s">
        <v>8220</v>
      </c>
      <c r="G73" s="10" t="s">
        <v>8223</v>
      </c>
      <c r="H73" s="10" t="s">
        <v>8245</v>
      </c>
      <c r="I73" s="10">
        <v>1404406964</v>
      </c>
      <c r="J73" s="10">
        <v>1401814964</v>
      </c>
      <c r="K73" s="10" t="b">
        <v>0</v>
      </c>
      <c r="L73" s="10">
        <v>0</v>
      </c>
      <c r="M73" t="b">
        <v>0</v>
      </c>
      <c r="N73" s="10" t="s">
        <v>8269</v>
      </c>
      <c r="O73" s="15" t="s">
        <v>8315</v>
      </c>
      <c r="P73" s="10" t="s">
        <v>8316</v>
      </c>
      <c r="Q73" s="10">
        <v>0</v>
      </c>
      <c r="R73" s="10">
        <v>0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0" t="s">
        <v>8220</v>
      </c>
      <c r="G74" s="10" t="s">
        <v>8223</v>
      </c>
      <c r="H74" s="10" t="s">
        <v>8245</v>
      </c>
      <c r="I74" s="10">
        <v>1404532740</v>
      </c>
      <c r="J74" s="10">
        <v>1401823952</v>
      </c>
      <c r="K74" s="10" t="b">
        <v>0</v>
      </c>
      <c r="L74" s="10">
        <v>0</v>
      </c>
      <c r="M74" t="b">
        <v>0</v>
      </c>
      <c r="N74" s="10" t="s">
        <v>8269</v>
      </c>
      <c r="O74" s="15" t="s">
        <v>8315</v>
      </c>
      <c r="P74" s="10" t="s">
        <v>8316</v>
      </c>
      <c r="Q74" s="10">
        <v>0</v>
      </c>
      <c r="R74" s="10">
        <v>0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0" t="s">
        <v>8220</v>
      </c>
      <c r="G75" s="10" t="s">
        <v>8223</v>
      </c>
      <c r="H75" s="10" t="s">
        <v>8245</v>
      </c>
      <c r="I75" s="10">
        <v>1407689102</v>
      </c>
      <c r="J75" s="10">
        <v>1405097102</v>
      </c>
      <c r="K75" s="10" t="b">
        <v>0</v>
      </c>
      <c r="L75" s="10">
        <v>1</v>
      </c>
      <c r="M75" t="b">
        <v>0</v>
      </c>
      <c r="N75" s="10" t="s">
        <v>8269</v>
      </c>
      <c r="O75" s="15" t="s">
        <v>8315</v>
      </c>
      <c r="P75" s="10" t="s">
        <v>8316</v>
      </c>
      <c r="Q75" s="10">
        <v>10</v>
      </c>
      <c r="R75" s="10">
        <v>10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0" t="s">
        <v>8220</v>
      </c>
      <c r="G76" s="10" t="s">
        <v>8223</v>
      </c>
      <c r="H76" s="10" t="s">
        <v>8245</v>
      </c>
      <c r="I76" s="10">
        <v>1475918439</v>
      </c>
      <c r="J76" s="10">
        <v>1473326439</v>
      </c>
      <c r="K76" s="10" t="b">
        <v>0</v>
      </c>
      <c r="L76" s="10">
        <v>1</v>
      </c>
      <c r="M76" t="b">
        <v>0</v>
      </c>
      <c r="N76" s="10" t="s">
        <v>8269</v>
      </c>
      <c r="O76" s="15" t="s">
        <v>8315</v>
      </c>
      <c r="P76" s="10" t="s">
        <v>8316</v>
      </c>
      <c r="Q76" s="10">
        <v>2</v>
      </c>
      <c r="R76" s="10">
        <v>202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0" t="s">
        <v>8220</v>
      </c>
      <c r="G77" s="10" t="s">
        <v>8223</v>
      </c>
      <c r="H77" s="10" t="s">
        <v>8245</v>
      </c>
      <c r="I77" s="10">
        <v>1405882287</v>
      </c>
      <c r="J77" s="10">
        <v>1400698287</v>
      </c>
      <c r="K77" s="10" t="b">
        <v>1</v>
      </c>
      <c r="L77" s="10">
        <v>34</v>
      </c>
      <c r="M77" t="b">
        <v>0</v>
      </c>
      <c r="N77" s="10" t="s">
        <v>8269</v>
      </c>
      <c r="O77" s="15" t="s">
        <v>8315</v>
      </c>
      <c r="P77" s="10" t="s">
        <v>8316</v>
      </c>
      <c r="Q77" s="10">
        <v>9</v>
      </c>
      <c r="R77" s="10">
        <v>25.65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0" t="s">
        <v>8220</v>
      </c>
      <c r="G78" s="10" t="s">
        <v>8223</v>
      </c>
      <c r="H78" s="10" t="s">
        <v>8245</v>
      </c>
      <c r="I78" s="10">
        <v>1401587064</v>
      </c>
      <c r="J78" s="10">
        <v>1399427064</v>
      </c>
      <c r="K78" s="10" t="b">
        <v>1</v>
      </c>
      <c r="L78" s="10">
        <v>19</v>
      </c>
      <c r="M78" t="b">
        <v>0</v>
      </c>
      <c r="N78" s="10" t="s">
        <v>8269</v>
      </c>
      <c r="O78" s="15" t="s">
        <v>8315</v>
      </c>
      <c r="P78" s="10" t="s">
        <v>8316</v>
      </c>
      <c r="Q78" s="10">
        <v>21</v>
      </c>
      <c r="R78" s="10">
        <v>56.05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0" t="s">
        <v>8220</v>
      </c>
      <c r="G79" s="10" t="s">
        <v>8223</v>
      </c>
      <c r="H79" s="10" t="s">
        <v>8245</v>
      </c>
      <c r="I79" s="10">
        <v>1401778740</v>
      </c>
      <c r="J79" s="10">
        <v>1399474134</v>
      </c>
      <c r="K79" s="10" t="b">
        <v>1</v>
      </c>
      <c r="L79" s="10">
        <v>50</v>
      </c>
      <c r="M79" t="b">
        <v>0</v>
      </c>
      <c r="N79" s="10" t="s">
        <v>8269</v>
      </c>
      <c r="O79" s="15" t="s">
        <v>8315</v>
      </c>
      <c r="P79" s="10" t="s">
        <v>8316</v>
      </c>
      <c r="Q79" s="10">
        <v>41</v>
      </c>
      <c r="R79" s="10">
        <v>81.319999999999993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0" t="s">
        <v>8220</v>
      </c>
      <c r="G80" s="10" t="s">
        <v>8223</v>
      </c>
      <c r="H80" s="10" t="s">
        <v>8245</v>
      </c>
      <c r="I80" s="10">
        <v>1443711774</v>
      </c>
      <c r="J80" s="10">
        <v>1441119774</v>
      </c>
      <c r="K80" s="10" t="b">
        <v>1</v>
      </c>
      <c r="L80" s="10">
        <v>12</v>
      </c>
      <c r="M80" t="b">
        <v>0</v>
      </c>
      <c r="N80" s="10" t="s">
        <v>8269</v>
      </c>
      <c r="O80" s="15" t="s">
        <v>8315</v>
      </c>
      <c r="P80" s="10" t="s">
        <v>8316</v>
      </c>
      <c r="Q80" s="10">
        <v>2</v>
      </c>
      <c r="R80" s="10">
        <v>70.17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0" t="s">
        <v>8220</v>
      </c>
      <c r="G81" s="10" t="s">
        <v>8223</v>
      </c>
      <c r="H81" s="10" t="s">
        <v>8245</v>
      </c>
      <c r="I81" s="10">
        <v>1412405940</v>
      </c>
      <c r="J81" s="10">
        <v>1409721542</v>
      </c>
      <c r="K81" s="10" t="b">
        <v>1</v>
      </c>
      <c r="L81" s="10">
        <v>8</v>
      </c>
      <c r="M81" t="b">
        <v>0</v>
      </c>
      <c r="N81" s="10" t="s">
        <v>8269</v>
      </c>
      <c r="O81" s="15" t="s">
        <v>8315</v>
      </c>
      <c r="P81" s="10" t="s">
        <v>8316</v>
      </c>
      <c r="Q81" s="10">
        <v>3</v>
      </c>
      <c r="R81" s="10">
        <v>23.63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0" t="s">
        <v>8220</v>
      </c>
      <c r="G82" s="10" t="s">
        <v>8223</v>
      </c>
      <c r="H82" s="10" t="s">
        <v>8245</v>
      </c>
      <c r="I82" s="10">
        <v>1437283391</v>
      </c>
      <c r="J82" s="10">
        <v>1433395391</v>
      </c>
      <c r="K82" s="10" t="b">
        <v>1</v>
      </c>
      <c r="L82" s="10">
        <v>9</v>
      </c>
      <c r="M82" t="b">
        <v>0</v>
      </c>
      <c r="N82" s="10" t="s">
        <v>8269</v>
      </c>
      <c r="O82" s="15" t="s">
        <v>8315</v>
      </c>
      <c r="P82" s="10" t="s">
        <v>8316</v>
      </c>
      <c r="Q82" s="10">
        <v>16</v>
      </c>
      <c r="R82" s="10">
        <v>188.56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0" t="s">
        <v>8220</v>
      </c>
      <c r="G83" s="10" t="s">
        <v>8223</v>
      </c>
      <c r="H83" s="10" t="s">
        <v>8245</v>
      </c>
      <c r="I83" s="10">
        <v>1445196989</v>
      </c>
      <c r="J83" s="10">
        <v>1442604989</v>
      </c>
      <c r="K83" s="10" t="b">
        <v>1</v>
      </c>
      <c r="L83" s="10">
        <v>43</v>
      </c>
      <c r="M83" t="b">
        <v>0</v>
      </c>
      <c r="N83" s="10" t="s">
        <v>8269</v>
      </c>
      <c r="O83" s="15" t="s">
        <v>8315</v>
      </c>
      <c r="P83" s="10" t="s">
        <v>8316</v>
      </c>
      <c r="Q83" s="10">
        <v>16</v>
      </c>
      <c r="R83" s="10">
        <v>49.51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0" t="s">
        <v>8220</v>
      </c>
      <c r="G84" s="10" t="s">
        <v>8223</v>
      </c>
      <c r="H84" s="10" t="s">
        <v>8245</v>
      </c>
      <c r="I84" s="10">
        <v>1420081143</v>
      </c>
      <c r="J84" s="10">
        <v>1417489143</v>
      </c>
      <c r="K84" s="10" t="b">
        <v>1</v>
      </c>
      <c r="L84" s="10">
        <v>4</v>
      </c>
      <c r="M84" t="b">
        <v>0</v>
      </c>
      <c r="N84" s="10" t="s">
        <v>8269</v>
      </c>
      <c r="O84" s="15" t="s">
        <v>8315</v>
      </c>
      <c r="P84" s="10" t="s">
        <v>8316</v>
      </c>
      <c r="Q84" s="10">
        <v>4</v>
      </c>
      <c r="R84" s="10">
        <v>9.5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0" t="s">
        <v>8220</v>
      </c>
      <c r="G85" s="10" t="s">
        <v>8223</v>
      </c>
      <c r="H85" s="10" t="s">
        <v>8245</v>
      </c>
      <c r="I85" s="10">
        <v>1427427276</v>
      </c>
      <c r="J85" s="10">
        <v>1425270876</v>
      </c>
      <c r="K85" s="10" t="b">
        <v>0</v>
      </c>
      <c r="L85" s="10">
        <v>2</v>
      </c>
      <c r="M85" t="b">
        <v>0</v>
      </c>
      <c r="N85" s="10" t="s">
        <v>8269</v>
      </c>
      <c r="O85" s="15" t="s">
        <v>8315</v>
      </c>
      <c r="P85" s="10" t="s">
        <v>8316</v>
      </c>
      <c r="Q85" s="10">
        <v>0</v>
      </c>
      <c r="R85" s="10">
        <v>10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0" t="s">
        <v>8220</v>
      </c>
      <c r="G86" s="10" t="s">
        <v>8223</v>
      </c>
      <c r="H86" s="10" t="s">
        <v>8245</v>
      </c>
      <c r="I86" s="10">
        <v>1409602178</v>
      </c>
      <c r="J86" s="10">
        <v>1406578178</v>
      </c>
      <c r="K86" s="10" t="b">
        <v>0</v>
      </c>
      <c r="L86" s="10">
        <v>2</v>
      </c>
      <c r="M86" t="b">
        <v>0</v>
      </c>
      <c r="N86" s="10" t="s">
        <v>8269</v>
      </c>
      <c r="O86" s="15" t="s">
        <v>8315</v>
      </c>
      <c r="P86" s="10" t="s">
        <v>8316</v>
      </c>
      <c r="Q86" s="10">
        <v>0</v>
      </c>
      <c r="R86" s="10">
        <v>13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0" t="s">
        <v>8220</v>
      </c>
      <c r="G87" s="10" t="s">
        <v>8223</v>
      </c>
      <c r="H87" s="10" t="s">
        <v>8245</v>
      </c>
      <c r="I87" s="10">
        <v>1431206058</v>
      </c>
      <c r="J87" s="10">
        <v>1428614058</v>
      </c>
      <c r="K87" s="10" t="b">
        <v>0</v>
      </c>
      <c r="L87" s="10">
        <v>20</v>
      </c>
      <c r="M87" t="b">
        <v>0</v>
      </c>
      <c r="N87" s="10" t="s">
        <v>8269</v>
      </c>
      <c r="O87" s="15" t="s">
        <v>8315</v>
      </c>
      <c r="P87" s="10" t="s">
        <v>8316</v>
      </c>
      <c r="Q87" s="10">
        <v>16</v>
      </c>
      <c r="R87" s="10">
        <v>89.4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0" t="s">
        <v>8220</v>
      </c>
      <c r="G88" s="10" t="s">
        <v>8223</v>
      </c>
      <c r="H88" s="10" t="s">
        <v>8245</v>
      </c>
      <c r="I88" s="10">
        <v>1427408271</v>
      </c>
      <c r="J88" s="10">
        <v>1424819871</v>
      </c>
      <c r="K88" s="10" t="b">
        <v>0</v>
      </c>
      <c r="L88" s="10">
        <v>1</v>
      </c>
      <c r="M88" t="b">
        <v>0</v>
      </c>
      <c r="N88" s="10" t="s">
        <v>8269</v>
      </c>
      <c r="O88" s="15" t="s">
        <v>8315</v>
      </c>
      <c r="P88" s="10" t="s">
        <v>8316</v>
      </c>
      <c r="Q88" s="10">
        <v>3</v>
      </c>
      <c r="R88" s="10">
        <v>25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0" t="s">
        <v>8220</v>
      </c>
      <c r="G89" s="10" t="s">
        <v>8223</v>
      </c>
      <c r="H89" s="10" t="s">
        <v>8245</v>
      </c>
      <c r="I89" s="10">
        <v>1425833403</v>
      </c>
      <c r="J89" s="10">
        <v>1423245003</v>
      </c>
      <c r="K89" s="10" t="b">
        <v>0</v>
      </c>
      <c r="L89" s="10">
        <v>1</v>
      </c>
      <c r="M89" t="b">
        <v>0</v>
      </c>
      <c r="N89" s="10" t="s">
        <v>8269</v>
      </c>
      <c r="O89" s="15" t="s">
        <v>8315</v>
      </c>
      <c r="P89" s="10" t="s">
        <v>8316</v>
      </c>
      <c r="Q89" s="10">
        <v>0</v>
      </c>
      <c r="R89" s="10">
        <v>1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0" t="s">
        <v>8220</v>
      </c>
      <c r="G90" s="10" t="s">
        <v>8223</v>
      </c>
      <c r="H90" s="10" t="s">
        <v>8245</v>
      </c>
      <c r="I90" s="10">
        <v>1406913120</v>
      </c>
      <c r="J90" s="10">
        <v>1404927690</v>
      </c>
      <c r="K90" s="10" t="b">
        <v>0</v>
      </c>
      <c r="L90" s="10">
        <v>4</v>
      </c>
      <c r="M90" t="b">
        <v>0</v>
      </c>
      <c r="N90" s="10" t="s">
        <v>8269</v>
      </c>
      <c r="O90" s="15" t="s">
        <v>8315</v>
      </c>
      <c r="P90" s="10" t="s">
        <v>8316</v>
      </c>
      <c r="Q90" s="10">
        <v>5</v>
      </c>
      <c r="R90" s="10">
        <v>65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0" t="s">
        <v>8220</v>
      </c>
      <c r="G91" s="10" t="s">
        <v>8223</v>
      </c>
      <c r="H91" s="10" t="s">
        <v>8245</v>
      </c>
      <c r="I91" s="10">
        <v>1403730000</v>
      </c>
      <c r="J91" s="10">
        <v>1401485207</v>
      </c>
      <c r="K91" s="10" t="b">
        <v>0</v>
      </c>
      <c r="L91" s="10">
        <v>1</v>
      </c>
      <c r="M91" t="b">
        <v>0</v>
      </c>
      <c r="N91" s="10" t="s">
        <v>8269</v>
      </c>
      <c r="O91" s="15" t="s">
        <v>8315</v>
      </c>
      <c r="P91" s="10" t="s">
        <v>8316</v>
      </c>
      <c r="Q91" s="10">
        <v>0</v>
      </c>
      <c r="R91" s="10">
        <v>1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0" t="s">
        <v>8220</v>
      </c>
      <c r="G92" s="10" t="s">
        <v>8223</v>
      </c>
      <c r="H92" s="10" t="s">
        <v>8245</v>
      </c>
      <c r="I92" s="10">
        <v>1407858710</v>
      </c>
      <c r="J92" s="10">
        <v>1405266710</v>
      </c>
      <c r="K92" s="10" t="b">
        <v>0</v>
      </c>
      <c r="L92" s="10">
        <v>13</v>
      </c>
      <c r="M92" t="b">
        <v>0</v>
      </c>
      <c r="N92" s="10" t="s">
        <v>8269</v>
      </c>
      <c r="O92" s="15" t="s">
        <v>8315</v>
      </c>
      <c r="P92" s="10" t="s">
        <v>8316</v>
      </c>
      <c r="Q92" s="10">
        <v>18</v>
      </c>
      <c r="R92" s="10">
        <v>81.540000000000006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0" t="s">
        <v>8220</v>
      </c>
      <c r="G93" s="10" t="s">
        <v>8223</v>
      </c>
      <c r="H93" s="10" t="s">
        <v>8245</v>
      </c>
      <c r="I93" s="10">
        <v>1415828820</v>
      </c>
      <c r="J93" s="10">
        <v>1412258977</v>
      </c>
      <c r="K93" s="10" t="b">
        <v>0</v>
      </c>
      <c r="L93" s="10">
        <v>1</v>
      </c>
      <c r="M93" t="b">
        <v>0</v>
      </c>
      <c r="N93" s="10" t="s">
        <v>8269</v>
      </c>
      <c r="O93" s="15" t="s">
        <v>8315</v>
      </c>
      <c r="P93" s="10" t="s">
        <v>8316</v>
      </c>
      <c r="Q93" s="10">
        <v>5</v>
      </c>
      <c r="R93" s="10">
        <v>100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0" t="s">
        <v>8220</v>
      </c>
      <c r="G94" s="10" t="s">
        <v>8223</v>
      </c>
      <c r="H94" s="10" t="s">
        <v>8245</v>
      </c>
      <c r="I94" s="10">
        <v>1473699540</v>
      </c>
      <c r="J94" s="10">
        <v>1472451356</v>
      </c>
      <c r="K94" s="10" t="b">
        <v>0</v>
      </c>
      <c r="L94" s="10">
        <v>1</v>
      </c>
      <c r="M94" t="b">
        <v>0</v>
      </c>
      <c r="N94" s="10" t="s">
        <v>8269</v>
      </c>
      <c r="O94" s="15" t="s">
        <v>8315</v>
      </c>
      <c r="P94" s="10" t="s">
        <v>8316</v>
      </c>
      <c r="Q94" s="10">
        <v>0</v>
      </c>
      <c r="R94" s="10">
        <v>1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0" t="s">
        <v>8220</v>
      </c>
      <c r="G95" s="10" t="s">
        <v>8223</v>
      </c>
      <c r="H95" s="10" t="s">
        <v>8245</v>
      </c>
      <c r="I95" s="10">
        <v>1446739905</v>
      </c>
      <c r="J95" s="10">
        <v>1441552305</v>
      </c>
      <c r="K95" s="10" t="b">
        <v>0</v>
      </c>
      <c r="L95" s="10">
        <v>0</v>
      </c>
      <c r="M95" t="b">
        <v>0</v>
      </c>
      <c r="N95" s="10" t="s">
        <v>8269</v>
      </c>
      <c r="O95" s="15" t="s">
        <v>8315</v>
      </c>
      <c r="P95" s="10" t="s">
        <v>8316</v>
      </c>
      <c r="Q95" s="10">
        <v>0</v>
      </c>
      <c r="R95" s="10">
        <v>0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0" t="s">
        <v>8220</v>
      </c>
      <c r="G96" s="10" t="s">
        <v>8223</v>
      </c>
      <c r="H96" s="10" t="s">
        <v>8245</v>
      </c>
      <c r="I96" s="10">
        <v>1447799054</v>
      </c>
      <c r="J96" s="10">
        <v>1445203454</v>
      </c>
      <c r="K96" s="10" t="b">
        <v>0</v>
      </c>
      <c r="L96" s="10">
        <v>3</v>
      </c>
      <c r="M96" t="b">
        <v>0</v>
      </c>
      <c r="N96" s="10" t="s">
        <v>8269</v>
      </c>
      <c r="O96" s="15" t="s">
        <v>8315</v>
      </c>
      <c r="P96" s="10" t="s">
        <v>8316</v>
      </c>
      <c r="Q96" s="10">
        <v>1</v>
      </c>
      <c r="R96" s="10">
        <v>20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0" t="s">
        <v>8220</v>
      </c>
      <c r="G97" s="10" t="s">
        <v>8223</v>
      </c>
      <c r="H97" s="10" t="s">
        <v>8245</v>
      </c>
      <c r="I97" s="10">
        <v>1458703740</v>
      </c>
      <c r="J97" s="10">
        <v>1454453021</v>
      </c>
      <c r="K97" s="10" t="b">
        <v>0</v>
      </c>
      <c r="L97" s="10">
        <v>2</v>
      </c>
      <c r="M97" t="b">
        <v>0</v>
      </c>
      <c r="N97" s="10" t="s">
        <v>8269</v>
      </c>
      <c r="O97" s="15" t="s">
        <v>8315</v>
      </c>
      <c r="P97" s="10" t="s">
        <v>8316</v>
      </c>
      <c r="Q97" s="10">
        <v>1</v>
      </c>
      <c r="R97" s="10">
        <v>5.5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0" t="s">
        <v>8220</v>
      </c>
      <c r="G98" s="10" t="s">
        <v>8223</v>
      </c>
      <c r="H98" s="10" t="s">
        <v>8245</v>
      </c>
      <c r="I98" s="10">
        <v>1466278339</v>
      </c>
      <c r="J98" s="10">
        <v>1463686339</v>
      </c>
      <c r="K98" s="10" t="b">
        <v>0</v>
      </c>
      <c r="L98" s="10">
        <v>5</v>
      </c>
      <c r="M98" t="b">
        <v>0</v>
      </c>
      <c r="N98" s="10" t="s">
        <v>8269</v>
      </c>
      <c r="O98" s="15" t="s">
        <v>8315</v>
      </c>
      <c r="P98" s="10" t="s">
        <v>8316</v>
      </c>
      <c r="Q98" s="10">
        <v>13</v>
      </c>
      <c r="R98" s="10">
        <v>50.2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0" t="s">
        <v>8220</v>
      </c>
      <c r="G99" s="10" t="s">
        <v>8223</v>
      </c>
      <c r="H99" s="10" t="s">
        <v>8245</v>
      </c>
      <c r="I99" s="10">
        <v>1420413960</v>
      </c>
      <c r="J99" s="10">
        <v>1417651630</v>
      </c>
      <c r="K99" s="10" t="b">
        <v>0</v>
      </c>
      <c r="L99" s="10">
        <v>9</v>
      </c>
      <c r="M99" t="b">
        <v>0</v>
      </c>
      <c r="N99" s="10" t="s">
        <v>8269</v>
      </c>
      <c r="O99" s="15" t="s">
        <v>8315</v>
      </c>
      <c r="P99" s="10" t="s">
        <v>8316</v>
      </c>
      <c r="Q99" s="10">
        <v>1</v>
      </c>
      <c r="R99" s="10">
        <v>13.11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0" t="s">
        <v>8220</v>
      </c>
      <c r="G100" s="10" t="s">
        <v>8223</v>
      </c>
      <c r="H100" s="10" t="s">
        <v>8245</v>
      </c>
      <c r="I100" s="10">
        <v>1439662344</v>
      </c>
      <c r="J100" s="10">
        <v>1434478344</v>
      </c>
      <c r="K100" s="10" t="b">
        <v>0</v>
      </c>
      <c r="L100" s="10">
        <v>8</v>
      </c>
      <c r="M100" t="b">
        <v>0</v>
      </c>
      <c r="N100" s="10" t="s">
        <v>8269</v>
      </c>
      <c r="O100" s="15" t="s">
        <v>8315</v>
      </c>
      <c r="P100" s="10" t="s">
        <v>8316</v>
      </c>
      <c r="Q100" s="10">
        <v>17</v>
      </c>
      <c r="R100" s="10">
        <v>315.5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0" t="s">
        <v>8220</v>
      </c>
      <c r="G101" s="10" t="s">
        <v>8223</v>
      </c>
      <c r="H101" s="10" t="s">
        <v>8245</v>
      </c>
      <c r="I101" s="10">
        <v>1427086740</v>
      </c>
      <c r="J101" s="10">
        <v>1424488244</v>
      </c>
      <c r="K101" s="10" t="b">
        <v>0</v>
      </c>
      <c r="L101" s="10">
        <v>7</v>
      </c>
      <c r="M101" t="b">
        <v>0</v>
      </c>
      <c r="N101" s="10" t="s">
        <v>8269</v>
      </c>
      <c r="O101" s="15" t="s">
        <v>8315</v>
      </c>
      <c r="P101" s="10" t="s">
        <v>8316</v>
      </c>
      <c r="Q101" s="10">
        <v>33</v>
      </c>
      <c r="R101" s="10">
        <v>37.14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0" t="s">
        <v>8220</v>
      </c>
      <c r="G102" s="10" t="s">
        <v>8223</v>
      </c>
      <c r="H102" s="10" t="s">
        <v>8245</v>
      </c>
      <c r="I102" s="10">
        <v>1408863600</v>
      </c>
      <c r="J102" s="10">
        <v>1408203557</v>
      </c>
      <c r="K102" s="10" t="b">
        <v>0</v>
      </c>
      <c r="L102" s="10">
        <v>0</v>
      </c>
      <c r="M102" t="b">
        <v>0</v>
      </c>
      <c r="N102" s="10" t="s">
        <v>8269</v>
      </c>
      <c r="O102" s="15" t="s">
        <v>8315</v>
      </c>
      <c r="P102" s="10" t="s">
        <v>8316</v>
      </c>
      <c r="Q102" s="10">
        <v>0</v>
      </c>
      <c r="R102" s="10">
        <v>0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0" t="s">
        <v>8220</v>
      </c>
      <c r="G103" s="10" t="s">
        <v>8223</v>
      </c>
      <c r="H103" s="10" t="s">
        <v>8245</v>
      </c>
      <c r="I103" s="10">
        <v>1404194400</v>
      </c>
      <c r="J103" s="10">
        <v>1400600840</v>
      </c>
      <c r="K103" s="10" t="b">
        <v>0</v>
      </c>
      <c r="L103" s="10">
        <v>84</v>
      </c>
      <c r="M103" t="b">
        <v>0</v>
      </c>
      <c r="N103" s="10" t="s">
        <v>8269</v>
      </c>
      <c r="O103" s="15" t="s">
        <v>8315</v>
      </c>
      <c r="P103" s="10" t="s">
        <v>8316</v>
      </c>
      <c r="Q103" s="10">
        <v>22</v>
      </c>
      <c r="R103" s="10">
        <v>128.27000000000001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0" t="s">
        <v>8220</v>
      </c>
      <c r="G104" s="10" t="s">
        <v>8223</v>
      </c>
      <c r="H104" s="10" t="s">
        <v>8245</v>
      </c>
      <c r="I104" s="10">
        <v>1481000340</v>
      </c>
      <c r="J104" s="10">
        <v>1478386812</v>
      </c>
      <c r="K104" s="10" t="b">
        <v>0</v>
      </c>
      <c r="L104" s="10">
        <v>11</v>
      </c>
      <c r="M104" t="b">
        <v>0</v>
      </c>
      <c r="N104" s="10" t="s">
        <v>8269</v>
      </c>
      <c r="O104" s="15" t="s">
        <v>8315</v>
      </c>
      <c r="P104" s="10" t="s">
        <v>8316</v>
      </c>
      <c r="Q104" s="10">
        <v>3</v>
      </c>
      <c r="R104" s="10">
        <v>47.27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0" t="s">
        <v>8220</v>
      </c>
      <c r="G105" s="10" t="s">
        <v>8223</v>
      </c>
      <c r="H105" s="10" t="s">
        <v>8245</v>
      </c>
      <c r="I105" s="10">
        <v>1425103218</v>
      </c>
      <c r="J105" s="10">
        <v>1422424818</v>
      </c>
      <c r="K105" s="10" t="b">
        <v>0</v>
      </c>
      <c r="L105" s="10">
        <v>1</v>
      </c>
      <c r="M105" t="b">
        <v>0</v>
      </c>
      <c r="N105" s="10" t="s">
        <v>8269</v>
      </c>
      <c r="O105" s="15" t="s">
        <v>8315</v>
      </c>
      <c r="P105" s="10" t="s">
        <v>8316</v>
      </c>
      <c r="Q105" s="10">
        <v>5</v>
      </c>
      <c r="R105" s="10">
        <v>50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0" t="s">
        <v>8220</v>
      </c>
      <c r="G106" s="10" t="s">
        <v>8223</v>
      </c>
      <c r="H106" s="10" t="s">
        <v>8245</v>
      </c>
      <c r="I106" s="10">
        <v>1402979778</v>
      </c>
      <c r="J106" s="10">
        <v>1401770178</v>
      </c>
      <c r="K106" s="10" t="b">
        <v>0</v>
      </c>
      <c r="L106" s="10">
        <v>4</v>
      </c>
      <c r="M106" t="b">
        <v>0</v>
      </c>
      <c r="N106" s="10" t="s">
        <v>8269</v>
      </c>
      <c r="O106" s="15" t="s">
        <v>8315</v>
      </c>
      <c r="P106" s="10" t="s">
        <v>8316</v>
      </c>
      <c r="Q106" s="10">
        <v>11</v>
      </c>
      <c r="R106" s="10">
        <v>42.5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0" t="s">
        <v>8220</v>
      </c>
      <c r="G107" s="10" t="s">
        <v>8223</v>
      </c>
      <c r="H107" s="10" t="s">
        <v>8245</v>
      </c>
      <c r="I107" s="10">
        <v>1407868561</v>
      </c>
      <c r="J107" s="10">
        <v>1406140561</v>
      </c>
      <c r="K107" s="10" t="b">
        <v>0</v>
      </c>
      <c r="L107" s="10">
        <v>2</v>
      </c>
      <c r="M107" t="b">
        <v>0</v>
      </c>
      <c r="N107" s="10" t="s">
        <v>8269</v>
      </c>
      <c r="O107" s="15" t="s">
        <v>8315</v>
      </c>
      <c r="P107" s="10" t="s">
        <v>8316</v>
      </c>
      <c r="Q107" s="10">
        <v>1</v>
      </c>
      <c r="R107" s="10">
        <v>62.5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0" t="s">
        <v>8220</v>
      </c>
      <c r="G108" s="10" t="s">
        <v>8223</v>
      </c>
      <c r="H108" s="10" t="s">
        <v>8245</v>
      </c>
      <c r="I108" s="10">
        <v>1433988791</v>
      </c>
      <c r="J108" s="10">
        <v>1431396791</v>
      </c>
      <c r="K108" s="10" t="b">
        <v>0</v>
      </c>
      <c r="L108" s="10">
        <v>5</v>
      </c>
      <c r="M108" t="b">
        <v>0</v>
      </c>
      <c r="N108" s="10" t="s">
        <v>8269</v>
      </c>
      <c r="O108" s="15" t="s">
        <v>8315</v>
      </c>
      <c r="P108" s="10" t="s">
        <v>8316</v>
      </c>
      <c r="Q108" s="10">
        <v>5</v>
      </c>
      <c r="R108" s="10">
        <v>27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0" t="s">
        <v>8220</v>
      </c>
      <c r="G109" s="10" t="s">
        <v>8223</v>
      </c>
      <c r="H109" s="10" t="s">
        <v>8245</v>
      </c>
      <c r="I109" s="10">
        <v>1450554599</v>
      </c>
      <c r="J109" s="10">
        <v>1447098599</v>
      </c>
      <c r="K109" s="10" t="b">
        <v>0</v>
      </c>
      <c r="L109" s="10">
        <v>1</v>
      </c>
      <c r="M109" t="b">
        <v>0</v>
      </c>
      <c r="N109" s="10" t="s">
        <v>8269</v>
      </c>
      <c r="O109" s="15" t="s">
        <v>8315</v>
      </c>
      <c r="P109" s="10" t="s">
        <v>8316</v>
      </c>
      <c r="Q109" s="10">
        <v>1</v>
      </c>
      <c r="R109" s="10">
        <v>25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0" t="s">
        <v>8220</v>
      </c>
      <c r="G110" s="10" t="s">
        <v>8223</v>
      </c>
      <c r="H110" s="10" t="s">
        <v>8245</v>
      </c>
      <c r="I110" s="10">
        <v>1439581080</v>
      </c>
      <c r="J110" s="10">
        <v>1435709765</v>
      </c>
      <c r="K110" s="10" t="b">
        <v>0</v>
      </c>
      <c r="L110" s="10">
        <v>0</v>
      </c>
      <c r="M110" t="b">
        <v>0</v>
      </c>
      <c r="N110" s="10" t="s">
        <v>8269</v>
      </c>
      <c r="O110" s="15" t="s">
        <v>8315</v>
      </c>
      <c r="P110" s="10" t="s">
        <v>8316</v>
      </c>
      <c r="Q110" s="10">
        <v>0</v>
      </c>
      <c r="R110" s="10">
        <v>0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0" t="s">
        <v>8220</v>
      </c>
      <c r="G111" s="10" t="s">
        <v>8223</v>
      </c>
      <c r="H111" s="10" t="s">
        <v>8245</v>
      </c>
      <c r="I111" s="10">
        <v>1429074240</v>
      </c>
      <c r="J111" s="10">
        <v>1427866200</v>
      </c>
      <c r="K111" s="10" t="b">
        <v>0</v>
      </c>
      <c r="L111" s="10">
        <v>2</v>
      </c>
      <c r="M111" t="b">
        <v>0</v>
      </c>
      <c r="N111" s="10" t="s">
        <v>8269</v>
      </c>
      <c r="O111" s="15" t="s">
        <v>8315</v>
      </c>
      <c r="P111" s="10" t="s">
        <v>8316</v>
      </c>
      <c r="Q111" s="10">
        <v>0</v>
      </c>
      <c r="R111" s="10">
        <v>1.5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0" t="s">
        <v>8220</v>
      </c>
      <c r="G112" s="10" t="s">
        <v>8223</v>
      </c>
      <c r="H112" s="10" t="s">
        <v>8245</v>
      </c>
      <c r="I112" s="10">
        <v>1414354080</v>
      </c>
      <c r="J112" s="10">
        <v>1411587606</v>
      </c>
      <c r="K112" s="10" t="b">
        <v>0</v>
      </c>
      <c r="L112" s="10">
        <v>4</v>
      </c>
      <c r="M112" t="b">
        <v>0</v>
      </c>
      <c r="N112" s="10" t="s">
        <v>8269</v>
      </c>
      <c r="O112" s="15" t="s">
        <v>8315</v>
      </c>
      <c r="P112" s="10" t="s">
        <v>8316</v>
      </c>
      <c r="Q112" s="10">
        <v>15</v>
      </c>
      <c r="R112" s="10">
        <v>38.25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0" t="s">
        <v>8220</v>
      </c>
      <c r="G113" s="10" t="s">
        <v>8223</v>
      </c>
      <c r="H113" s="10" t="s">
        <v>8245</v>
      </c>
      <c r="I113" s="10">
        <v>1406603696</v>
      </c>
      <c r="J113" s="10">
        <v>1405307696</v>
      </c>
      <c r="K113" s="10" t="b">
        <v>0</v>
      </c>
      <c r="L113" s="10">
        <v>4</v>
      </c>
      <c r="M113" t="b">
        <v>0</v>
      </c>
      <c r="N113" s="10" t="s">
        <v>8269</v>
      </c>
      <c r="O113" s="15" t="s">
        <v>8315</v>
      </c>
      <c r="P113" s="10" t="s">
        <v>8316</v>
      </c>
      <c r="Q113" s="10">
        <v>9</v>
      </c>
      <c r="R113" s="10">
        <v>16.25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0" t="s">
        <v>8220</v>
      </c>
      <c r="G114" s="10" t="s">
        <v>8223</v>
      </c>
      <c r="H114" s="10" t="s">
        <v>8245</v>
      </c>
      <c r="I114" s="10">
        <v>1410424642</v>
      </c>
      <c r="J114" s="10">
        <v>1407832642</v>
      </c>
      <c r="K114" s="10" t="b">
        <v>0</v>
      </c>
      <c r="L114" s="10">
        <v>4</v>
      </c>
      <c r="M114" t="b">
        <v>0</v>
      </c>
      <c r="N114" s="10" t="s">
        <v>8269</v>
      </c>
      <c r="O114" s="15" t="s">
        <v>8315</v>
      </c>
      <c r="P114" s="10" t="s">
        <v>8316</v>
      </c>
      <c r="Q114" s="10">
        <v>0</v>
      </c>
      <c r="R114" s="10">
        <v>33.75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0" t="s">
        <v>8220</v>
      </c>
      <c r="G115" s="10" t="s">
        <v>8223</v>
      </c>
      <c r="H115" s="10" t="s">
        <v>8245</v>
      </c>
      <c r="I115" s="10">
        <v>1441649397</v>
      </c>
      <c r="J115" s="10">
        <v>1439057397</v>
      </c>
      <c r="K115" s="10" t="b">
        <v>0</v>
      </c>
      <c r="L115" s="10">
        <v>3</v>
      </c>
      <c r="M115" t="b">
        <v>0</v>
      </c>
      <c r="N115" s="10" t="s">
        <v>8269</v>
      </c>
      <c r="O115" s="15" t="s">
        <v>8315</v>
      </c>
      <c r="P115" s="10" t="s">
        <v>8316</v>
      </c>
      <c r="Q115" s="10">
        <v>3</v>
      </c>
      <c r="R115" s="10">
        <v>61.67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0" t="s">
        <v>8220</v>
      </c>
      <c r="G116" s="10" t="s">
        <v>8223</v>
      </c>
      <c r="H116" s="10" t="s">
        <v>8245</v>
      </c>
      <c r="I116" s="10">
        <v>1417033777</v>
      </c>
      <c r="J116" s="10">
        <v>1414438177</v>
      </c>
      <c r="K116" s="10" t="b">
        <v>0</v>
      </c>
      <c r="L116" s="10">
        <v>36</v>
      </c>
      <c r="M116" t="b">
        <v>0</v>
      </c>
      <c r="N116" s="10" t="s">
        <v>8269</v>
      </c>
      <c r="O116" s="15" t="s">
        <v>8315</v>
      </c>
      <c r="P116" s="10" t="s">
        <v>8316</v>
      </c>
      <c r="Q116" s="10">
        <v>37</v>
      </c>
      <c r="R116" s="10">
        <v>83.14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0" t="s">
        <v>8220</v>
      </c>
      <c r="G117" s="10" t="s">
        <v>8223</v>
      </c>
      <c r="H117" s="10" t="s">
        <v>8245</v>
      </c>
      <c r="I117" s="10">
        <v>1429936500</v>
      </c>
      <c r="J117" s="10">
        <v>1424759330</v>
      </c>
      <c r="K117" s="10" t="b">
        <v>0</v>
      </c>
      <c r="L117" s="10">
        <v>1</v>
      </c>
      <c r="M117" t="b">
        <v>0</v>
      </c>
      <c r="N117" s="10" t="s">
        <v>8269</v>
      </c>
      <c r="O117" s="15" t="s">
        <v>8315</v>
      </c>
      <c r="P117" s="10" t="s">
        <v>8316</v>
      </c>
      <c r="Q117" s="10">
        <v>0</v>
      </c>
      <c r="R117" s="10">
        <v>1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0" t="s">
        <v>8220</v>
      </c>
      <c r="G118" s="10" t="s">
        <v>8223</v>
      </c>
      <c r="H118" s="10" t="s">
        <v>8245</v>
      </c>
      <c r="I118" s="10">
        <v>1448863449</v>
      </c>
      <c r="J118" s="10">
        <v>1446267849</v>
      </c>
      <c r="K118" s="10" t="b">
        <v>0</v>
      </c>
      <c r="L118" s="10">
        <v>7</v>
      </c>
      <c r="M118" t="b">
        <v>0</v>
      </c>
      <c r="N118" s="10" t="s">
        <v>8269</v>
      </c>
      <c r="O118" s="15" t="s">
        <v>8315</v>
      </c>
      <c r="P118" s="10" t="s">
        <v>8316</v>
      </c>
      <c r="Q118" s="10">
        <v>10</v>
      </c>
      <c r="R118" s="10">
        <v>142.86000000000001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0" t="s">
        <v>8220</v>
      </c>
      <c r="G119" s="10" t="s">
        <v>8223</v>
      </c>
      <c r="H119" s="10" t="s">
        <v>8245</v>
      </c>
      <c r="I119" s="10">
        <v>1425337200</v>
      </c>
      <c r="J119" s="10">
        <v>1421432810</v>
      </c>
      <c r="K119" s="10" t="b">
        <v>0</v>
      </c>
      <c r="L119" s="10">
        <v>6</v>
      </c>
      <c r="M119" t="b">
        <v>0</v>
      </c>
      <c r="N119" s="10" t="s">
        <v>8269</v>
      </c>
      <c r="O119" s="15" t="s">
        <v>8315</v>
      </c>
      <c r="P119" s="10" t="s">
        <v>8316</v>
      </c>
      <c r="Q119" s="10">
        <v>8</v>
      </c>
      <c r="R119" s="10">
        <v>10.17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0" t="s">
        <v>8220</v>
      </c>
      <c r="G120" s="10" t="s">
        <v>8223</v>
      </c>
      <c r="H120" s="10" t="s">
        <v>8245</v>
      </c>
      <c r="I120" s="10">
        <v>1403823722</v>
      </c>
      <c r="J120" s="10">
        <v>1401231722</v>
      </c>
      <c r="K120" s="10" t="b">
        <v>0</v>
      </c>
      <c r="L120" s="10">
        <v>40</v>
      </c>
      <c r="M120" t="b">
        <v>0</v>
      </c>
      <c r="N120" s="10" t="s">
        <v>8269</v>
      </c>
      <c r="O120" s="15" t="s">
        <v>8315</v>
      </c>
      <c r="P120" s="10" t="s">
        <v>8316</v>
      </c>
      <c r="Q120" s="10">
        <v>15</v>
      </c>
      <c r="R120" s="10">
        <v>57.25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0" t="s">
        <v>8220</v>
      </c>
      <c r="G121" s="10" t="s">
        <v>8223</v>
      </c>
      <c r="H121" s="10" t="s">
        <v>8245</v>
      </c>
      <c r="I121" s="10">
        <v>1406753639</v>
      </c>
      <c r="J121" s="10">
        <v>1404161639</v>
      </c>
      <c r="K121" s="10" t="b">
        <v>0</v>
      </c>
      <c r="L121" s="10">
        <v>3</v>
      </c>
      <c r="M121" t="b">
        <v>0</v>
      </c>
      <c r="N121" s="10" t="s">
        <v>8269</v>
      </c>
      <c r="O121" s="15" t="s">
        <v>8315</v>
      </c>
      <c r="P121" s="10" t="s">
        <v>8316</v>
      </c>
      <c r="Q121" s="10">
        <v>10</v>
      </c>
      <c r="R121" s="10">
        <v>5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0" t="s">
        <v>8220</v>
      </c>
      <c r="G122" s="10" t="s">
        <v>8223</v>
      </c>
      <c r="H122" s="10" t="s">
        <v>8245</v>
      </c>
      <c r="I122" s="10">
        <v>1444971540</v>
      </c>
      <c r="J122" s="10">
        <v>1442593427</v>
      </c>
      <c r="K122" s="10" t="b">
        <v>0</v>
      </c>
      <c r="L122" s="10">
        <v>7</v>
      </c>
      <c r="M122" t="b">
        <v>0</v>
      </c>
      <c r="N122" s="10" t="s">
        <v>8269</v>
      </c>
      <c r="O122" s="15" t="s">
        <v>8315</v>
      </c>
      <c r="P122" s="10" t="s">
        <v>8316</v>
      </c>
      <c r="Q122" s="10">
        <v>13</v>
      </c>
      <c r="R122" s="10">
        <v>93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0" t="s">
        <v>8220</v>
      </c>
      <c r="G123" s="10" t="s">
        <v>8223</v>
      </c>
      <c r="H123" s="10" t="s">
        <v>8245</v>
      </c>
      <c r="I123" s="10">
        <v>1474228265</v>
      </c>
      <c r="J123" s="10">
        <v>1471636265</v>
      </c>
      <c r="K123" s="10" t="b">
        <v>0</v>
      </c>
      <c r="L123" s="10">
        <v>14</v>
      </c>
      <c r="M123" t="b">
        <v>0</v>
      </c>
      <c r="N123" s="10" t="s">
        <v>8269</v>
      </c>
      <c r="O123" s="15" t="s">
        <v>8315</v>
      </c>
      <c r="P123" s="10" t="s">
        <v>8316</v>
      </c>
      <c r="Q123" s="10">
        <v>2</v>
      </c>
      <c r="R123" s="10">
        <v>32.36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0" t="s">
        <v>8220</v>
      </c>
      <c r="G124" s="10" t="s">
        <v>8223</v>
      </c>
      <c r="H124" s="10" t="s">
        <v>8245</v>
      </c>
      <c r="I124" s="10">
        <v>1441510707</v>
      </c>
      <c r="J124" s="10">
        <v>1439350707</v>
      </c>
      <c r="K124" s="10" t="b">
        <v>0</v>
      </c>
      <c r="L124" s="10">
        <v>0</v>
      </c>
      <c r="M124" t="b">
        <v>0</v>
      </c>
      <c r="N124" s="10" t="s">
        <v>8269</v>
      </c>
      <c r="O124" s="15" t="s">
        <v>8315</v>
      </c>
      <c r="P124" s="10" t="s">
        <v>8316</v>
      </c>
      <c r="Q124" s="10">
        <v>0</v>
      </c>
      <c r="R124" s="10">
        <v>0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0" t="s">
        <v>8220</v>
      </c>
      <c r="G125" s="10" t="s">
        <v>8223</v>
      </c>
      <c r="H125" s="10" t="s">
        <v>8245</v>
      </c>
      <c r="I125" s="10">
        <v>1458097364</v>
      </c>
      <c r="J125" s="10">
        <v>1455508964</v>
      </c>
      <c r="K125" s="10" t="b">
        <v>0</v>
      </c>
      <c r="L125" s="10">
        <v>1</v>
      </c>
      <c r="M125" t="b">
        <v>0</v>
      </c>
      <c r="N125" s="10" t="s">
        <v>8269</v>
      </c>
      <c r="O125" s="15" t="s">
        <v>8315</v>
      </c>
      <c r="P125" s="10" t="s">
        <v>8316</v>
      </c>
      <c r="Q125" s="10">
        <v>0</v>
      </c>
      <c r="R125" s="10">
        <v>1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0" t="s">
        <v>8220</v>
      </c>
      <c r="G126" s="10" t="s">
        <v>8223</v>
      </c>
      <c r="H126" s="10" t="s">
        <v>8245</v>
      </c>
      <c r="I126" s="10">
        <v>1468716180</v>
      </c>
      <c r="J126" s="10">
        <v>1466205262</v>
      </c>
      <c r="K126" s="10" t="b">
        <v>0</v>
      </c>
      <c r="L126" s="10">
        <v>12</v>
      </c>
      <c r="M126" t="b">
        <v>0</v>
      </c>
      <c r="N126" s="10" t="s">
        <v>8269</v>
      </c>
      <c r="O126" s="15" t="s">
        <v>8315</v>
      </c>
      <c r="P126" s="10" t="s">
        <v>8316</v>
      </c>
      <c r="Q126" s="10">
        <v>16</v>
      </c>
      <c r="R126" s="10">
        <v>91.83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0" t="s">
        <v>8220</v>
      </c>
      <c r="G127" s="10" t="s">
        <v>8223</v>
      </c>
      <c r="H127" s="10" t="s">
        <v>8245</v>
      </c>
      <c r="I127" s="10">
        <v>1443704400</v>
      </c>
      <c r="J127" s="10">
        <v>1439827639</v>
      </c>
      <c r="K127" s="10" t="b">
        <v>0</v>
      </c>
      <c r="L127" s="10">
        <v>12</v>
      </c>
      <c r="M127" t="b">
        <v>0</v>
      </c>
      <c r="N127" s="10" t="s">
        <v>8269</v>
      </c>
      <c r="O127" s="15" t="s">
        <v>8315</v>
      </c>
      <c r="P127" s="10" t="s">
        <v>8316</v>
      </c>
      <c r="Q127" s="10">
        <v>11</v>
      </c>
      <c r="R127" s="10">
        <v>45.83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0" t="s">
        <v>8220</v>
      </c>
      <c r="G128" s="10" t="s">
        <v>8223</v>
      </c>
      <c r="H128" s="10" t="s">
        <v>8245</v>
      </c>
      <c r="I128" s="10">
        <v>1480576720</v>
      </c>
      <c r="J128" s="10">
        <v>1477981120</v>
      </c>
      <c r="K128" s="10" t="b">
        <v>0</v>
      </c>
      <c r="L128" s="10">
        <v>0</v>
      </c>
      <c r="M128" t="b">
        <v>0</v>
      </c>
      <c r="N128" s="10" t="s">
        <v>8269</v>
      </c>
      <c r="O128" s="15" t="s">
        <v>8315</v>
      </c>
      <c r="P128" s="10" t="s">
        <v>8316</v>
      </c>
      <c r="Q128" s="10">
        <v>0</v>
      </c>
      <c r="R128" s="10">
        <v>0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0" t="s">
        <v>8220</v>
      </c>
      <c r="G129" s="10" t="s">
        <v>8223</v>
      </c>
      <c r="H129" s="10" t="s">
        <v>8245</v>
      </c>
      <c r="I129" s="10">
        <v>1468249760</v>
      </c>
      <c r="J129" s="10">
        <v>1465830560</v>
      </c>
      <c r="K129" s="10" t="b">
        <v>0</v>
      </c>
      <c r="L129" s="10">
        <v>10</v>
      </c>
      <c r="M129" t="b">
        <v>0</v>
      </c>
      <c r="N129" s="10" t="s">
        <v>8269</v>
      </c>
      <c r="O129" s="15" t="s">
        <v>8315</v>
      </c>
      <c r="P129" s="10" t="s">
        <v>8316</v>
      </c>
      <c r="Q129" s="10">
        <v>86</v>
      </c>
      <c r="R129" s="10">
        <v>248.5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0" t="s">
        <v>8220</v>
      </c>
      <c r="G130" s="10" t="s">
        <v>8223</v>
      </c>
      <c r="H130" s="10" t="s">
        <v>8245</v>
      </c>
      <c r="I130" s="10">
        <v>1435441454</v>
      </c>
      <c r="J130" s="10">
        <v>1432763054</v>
      </c>
      <c r="K130" s="10" t="b">
        <v>0</v>
      </c>
      <c r="L130" s="10">
        <v>5</v>
      </c>
      <c r="M130" t="b">
        <v>0</v>
      </c>
      <c r="N130" s="10" t="s">
        <v>8269</v>
      </c>
      <c r="O130" s="15" t="s">
        <v>8315</v>
      </c>
      <c r="P130" s="10" t="s">
        <v>8316</v>
      </c>
      <c r="Q130" s="10">
        <v>12</v>
      </c>
      <c r="R130" s="10">
        <v>79.400000000000006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0" t="s">
        <v>8220</v>
      </c>
      <c r="G131" s="10" t="s">
        <v>8223</v>
      </c>
      <c r="H131" s="10" t="s">
        <v>8245</v>
      </c>
      <c r="I131" s="10">
        <v>1420199351</v>
      </c>
      <c r="J131" s="10">
        <v>1416311351</v>
      </c>
      <c r="K131" s="10" t="b">
        <v>0</v>
      </c>
      <c r="L131" s="10">
        <v>2</v>
      </c>
      <c r="M131" t="b">
        <v>0</v>
      </c>
      <c r="N131" s="10" t="s">
        <v>8269</v>
      </c>
      <c r="O131" s="15" t="s">
        <v>8315</v>
      </c>
      <c r="P131" s="10" t="s">
        <v>8316</v>
      </c>
      <c r="Q131" s="10">
        <v>0</v>
      </c>
      <c r="R131" s="10">
        <v>5.5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0" t="s">
        <v>8220</v>
      </c>
      <c r="G132" s="10" t="s">
        <v>8223</v>
      </c>
      <c r="H132" s="10" t="s">
        <v>8245</v>
      </c>
      <c r="I132" s="10">
        <v>1416877200</v>
      </c>
      <c r="J132" s="10">
        <v>1414505137</v>
      </c>
      <c r="K132" s="10" t="b">
        <v>0</v>
      </c>
      <c r="L132" s="10">
        <v>2</v>
      </c>
      <c r="M132" t="b">
        <v>0</v>
      </c>
      <c r="N132" s="10" t="s">
        <v>8269</v>
      </c>
      <c r="O132" s="15" t="s">
        <v>8315</v>
      </c>
      <c r="P132" s="10" t="s">
        <v>8316</v>
      </c>
      <c r="Q132" s="10">
        <v>1</v>
      </c>
      <c r="R132" s="10">
        <v>25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0" t="s">
        <v>8220</v>
      </c>
      <c r="G133" s="10" t="s">
        <v>8223</v>
      </c>
      <c r="H133" s="10" t="s">
        <v>8245</v>
      </c>
      <c r="I133" s="10">
        <v>1434490914</v>
      </c>
      <c r="J133" s="10">
        <v>1429306914</v>
      </c>
      <c r="K133" s="10" t="b">
        <v>0</v>
      </c>
      <c r="L133" s="10">
        <v>0</v>
      </c>
      <c r="M133" t="b">
        <v>0</v>
      </c>
      <c r="N133" s="10" t="s">
        <v>8269</v>
      </c>
      <c r="O133" s="15" t="s">
        <v>8315</v>
      </c>
      <c r="P133" s="10" t="s">
        <v>8316</v>
      </c>
      <c r="Q133" s="10">
        <v>0</v>
      </c>
      <c r="R133" s="10">
        <v>0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0" t="s">
        <v>8220</v>
      </c>
      <c r="G134" s="10" t="s">
        <v>8223</v>
      </c>
      <c r="H134" s="10" t="s">
        <v>8245</v>
      </c>
      <c r="I134" s="10">
        <v>1446483000</v>
      </c>
      <c r="J134" s="10">
        <v>1443811268</v>
      </c>
      <c r="K134" s="10" t="b">
        <v>0</v>
      </c>
      <c r="L134" s="10">
        <v>13</v>
      </c>
      <c r="M134" t="b">
        <v>0</v>
      </c>
      <c r="N134" s="10" t="s">
        <v>8269</v>
      </c>
      <c r="O134" s="15" t="s">
        <v>8315</v>
      </c>
      <c r="P134" s="10" t="s">
        <v>8316</v>
      </c>
      <c r="Q134" s="10">
        <v>36</v>
      </c>
      <c r="R134" s="10">
        <v>137.08000000000001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0" t="s">
        <v>8220</v>
      </c>
      <c r="G135" s="10" t="s">
        <v>8223</v>
      </c>
      <c r="H135" s="10" t="s">
        <v>8245</v>
      </c>
      <c r="I135" s="10">
        <v>1440690875</v>
      </c>
      <c r="J135" s="10">
        <v>1438098875</v>
      </c>
      <c r="K135" s="10" t="b">
        <v>0</v>
      </c>
      <c r="L135" s="10">
        <v>0</v>
      </c>
      <c r="M135" t="b">
        <v>0</v>
      </c>
      <c r="N135" s="10" t="s">
        <v>8269</v>
      </c>
      <c r="O135" s="15" t="s">
        <v>8315</v>
      </c>
      <c r="P135" s="10" t="s">
        <v>8316</v>
      </c>
      <c r="Q135" s="10">
        <v>0</v>
      </c>
      <c r="R135" s="10">
        <v>0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0" t="s">
        <v>8220</v>
      </c>
      <c r="G136" s="10" t="s">
        <v>8223</v>
      </c>
      <c r="H136" s="10" t="s">
        <v>8245</v>
      </c>
      <c r="I136" s="10">
        <v>1431717268</v>
      </c>
      <c r="J136" s="10">
        <v>1429125268</v>
      </c>
      <c r="K136" s="10" t="b">
        <v>0</v>
      </c>
      <c r="L136" s="10">
        <v>1</v>
      </c>
      <c r="M136" t="b">
        <v>0</v>
      </c>
      <c r="N136" s="10" t="s">
        <v>8269</v>
      </c>
      <c r="O136" s="15" t="s">
        <v>8315</v>
      </c>
      <c r="P136" s="10" t="s">
        <v>8316</v>
      </c>
      <c r="Q136" s="10">
        <v>0</v>
      </c>
      <c r="R136" s="10">
        <v>5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0" t="s">
        <v>8220</v>
      </c>
      <c r="G137" s="10" t="s">
        <v>8223</v>
      </c>
      <c r="H137" s="10" t="s">
        <v>8245</v>
      </c>
      <c r="I137" s="10">
        <v>1425110400</v>
      </c>
      <c r="J137" s="10">
        <v>1422388822</v>
      </c>
      <c r="K137" s="10" t="b">
        <v>0</v>
      </c>
      <c r="L137" s="10">
        <v>5</v>
      </c>
      <c r="M137" t="b">
        <v>0</v>
      </c>
      <c r="N137" s="10" t="s">
        <v>8269</v>
      </c>
      <c r="O137" s="15" t="s">
        <v>8315</v>
      </c>
      <c r="P137" s="10" t="s">
        <v>8316</v>
      </c>
      <c r="Q137" s="10">
        <v>3</v>
      </c>
      <c r="R137" s="10">
        <v>39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0" t="s">
        <v>8220</v>
      </c>
      <c r="G138" s="10" t="s">
        <v>8223</v>
      </c>
      <c r="H138" s="10" t="s">
        <v>8245</v>
      </c>
      <c r="I138" s="10">
        <v>1475378744</v>
      </c>
      <c r="J138" s="10">
        <v>1472786744</v>
      </c>
      <c r="K138" s="10" t="b">
        <v>0</v>
      </c>
      <c r="L138" s="10">
        <v>2</v>
      </c>
      <c r="M138" t="b">
        <v>0</v>
      </c>
      <c r="N138" s="10" t="s">
        <v>8269</v>
      </c>
      <c r="O138" s="15" t="s">
        <v>8315</v>
      </c>
      <c r="P138" s="10" t="s">
        <v>8316</v>
      </c>
      <c r="Q138" s="10">
        <v>3</v>
      </c>
      <c r="R138" s="10">
        <v>50.5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0" t="s">
        <v>8220</v>
      </c>
      <c r="G139" s="10" t="s">
        <v>8223</v>
      </c>
      <c r="H139" s="10" t="s">
        <v>8245</v>
      </c>
      <c r="I139" s="10">
        <v>1460140500</v>
      </c>
      <c r="J139" s="10">
        <v>1457628680</v>
      </c>
      <c r="K139" s="10" t="b">
        <v>0</v>
      </c>
      <c r="L139" s="10">
        <v>1</v>
      </c>
      <c r="M139" t="b">
        <v>0</v>
      </c>
      <c r="N139" s="10" t="s">
        <v>8269</v>
      </c>
      <c r="O139" s="15" t="s">
        <v>8315</v>
      </c>
      <c r="P139" s="10" t="s">
        <v>8316</v>
      </c>
      <c r="Q139" s="10">
        <v>1</v>
      </c>
      <c r="R139" s="10">
        <v>25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0" t="s">
        <v>8220</v>
      </c>
      <c r="G140" s="10" t="s">
        <v>8223</v>
      </c>
      <c r="H140" s="10" t="s">
        <v>8245</v>
      </c>
      <c r="I140" s="10">
        <v>1445885890</v>
      </c>
      <c r="J140" s="10">
        <v>1440701890</v>
      </c>
      <c r="K140" s="10" t="b">
        <v>0</v>
      </c>
      <c r="L140" s="10">
        <v>1</v>
      </c>
      <c r="M140" t="b">
        <v>0</v>
      </c>
      <c r="N140" s="10" t="s">
        <v>8269</v>
      </c>
      <c r="O140" s="15" t="s">
        <v>8315</v>
      </c>
      <c r="P140" s="10" t="s">
        <v>8316</v>
      </c>
      <c r="Q140" s="10">
        <v>0</v>
      </c>
      <c r="R140" s="10">
        <v>25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0" t="s">
        <v>8220</v>
      </c>
      <c r="G141" s="10" t="s">
        <v>8223</v>
      </c>
      <c r="H141" s="10" t="s">
        <v>8245</v>
      </c>
      <c r="I141" s="10">
        <v>1469834940</v>
      </c>
      <c r="J141" s="10">
        <v>1467162586</v>
      </c>
      <c r="K141" s="10" t="b">
        <v>0</v>
      </c>
      <c r="L141" s="10">
        <v>0</v>
      </c>
      <c r="M141" t="b">
        <v>0</v>
      </c>
      <c r="N141" s="10" t="s">
        <v>8269</v>
      </c>
      <c r="O141" s="15" t="s">
        <v>8315</v>
      </c>
      <c r="P141" s="10" t="s">
        <v>8316</v>
      </c>
      <c r="Q141" s="10">
        <v>0</v>
      </c>
      <c r="R141" s="10">
        <v>0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0" t="s">
        <v>8220</v>
      </c>
      <c r="G142" s="10" t="s">
        <v>8223</v>
      </c>
      <c r="H142" s="10" t="s">
        <v>8245</v>
      </c>
      <c r="I142" s="10">
        <v>1448745741</v>
      </c>
      <c r="J142" s="10">
        <v>1446150141</v>
      </c>
      <c r="K142" s="10" t="b">
        <v>0</v>
      </c>
      <c r="L142" s="10">
        <v>8</v>
      </c>
      <c r="M142" t="b">
        <v>0</v>
      </c>
      <c r="N142" s="10" t="s">
        <v>8269</v>
      </c>
      <c r="O142" s="15" t="s">
        <v>8315</v>
      </c>
      <c r="P142" s="10" t="s">
        <v>8316</v>
      </c>
      <c r="Q142" s="10">
        <v>24</v>
      </c>
      <c r="R142" s="10">
        <v>53.13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0" t="s">
        <v>8220</v>
      </c>
      <c r="G143" s="10" t="s">
        <v>8223</v>
      </c>
      <c r="H143" s="10" t="s">
        <v>8245</v>
      </c>
      <c r="I143" s="10">
        <v>1461543600</v>
      </c>
      <c r="J143" s="10">
        <v>1459203727</v>
      </c>
      <c r="K143" s="10" t="b">
        <v>0</v>
      </c>
      <c r="L143" s="10">
        <v>0</v>
      </c>
      <c r="M143" t="b">
        <v>0</v>
      </c>
      <c r="N143" s="10" t="s">
        <v>8269</v>
      </c>
      <c r="O143" s="15" t="s">
        <v>8315</v>
      </c>
      <c r="P143" s="10" t="s">
        <v>8316</v>
      </c>
      <c r="Q143" s="10">
        <v>0</v>
      </c>
      <c r="R143" s="10">
        <v>0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0" t="s">
        <v>8220</v>
      </c>
      <c r="G144" s="10" t="s">
        <v>8223</v>
      </c>
      <c r="H144" s="10" t="s">
        <v>8245</v>
      </c>
      <c r="I144" s="10">
        <v>1468020354</v>
      </c>
      <c r="J144" s="10">
        <v>1464045954</v>
      </c>
      <c r="K144" s="10" t="b">
        <v>0</v>
      </c>
      <c r="L144" s="10">
        <v>1</v>
      </c>
      <c r="M144" t="b">
        <v>0</v>
      </c>
      <c r="N144" s="10" t="s">
        <v>8269</v>
      </c>
      <c r="O144" s="15" t="s">
        <v>8315</v>
      </c>
      <c r="P144" s="10" t="s">
        <v>8316</v>
      </c>
      <c r="Q144" s="10">
        <v>0</v>
      </c>
      <c r="R144" s="10">
        <v>7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0" t="s">
        <v>8220</v>
      </c>
      <c r="G145" s="10" t="s">
        <v>8223</v>
      </c>
      <c r="H145" s="10" t="s">
        <v>8245</v>
      </c>
      <c r="I145" s="10">
        <v>1406988000</v>
      </c>
      <c r="J145" s="10">
        <v>1403822912</v>
      </c>
      <c r="K145" s="10" t="b">
        <v>0</v>
      </c>
      <c r="L145" s="10">
        <v>16</v>
      </c>
      <c r="M145" t="b">
        <v>0</v>
      </c>
      <c r="N145" s="10" t="s">
        <v>8269</v>
      </c>
      <c r="O145" s="15" t="s">
        <v>8315</v>
      </c>
      <c r="P145" s="10" t="s">
        <v>8316</v>
      </c>
      <c r="Q145" s="10">
        <v>32</v>
      </c>
      <c r="R145" s="10">
        <v>40.06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0" t="s">
        <v>8220</v>
      </c>
      <c r="G146" s="10" t="s">
        <v>8223</v>
      </c>
      <c r="H146" s="10" t="s">
        <v>8245</v>
      </c>
      <c r="I146" s="10">
        <v>1411930556</v>
      </c>
      <c r="J146" s="10">
        <v>1409338556</v>
      </c>
      <c r="K146" s="10" t="b">
        <v>0</v>
      </c>
      <c r="L146" s="10">
        <v>12</v>
      </c>
      <c r="M146" t="b">
        <v>0</v>
      </c>
      <c r="N146" s="10" t="s">
        <v>8269</v>
      </c>
      <c r="O146" s="15" t="s">
        <v>8315</v>
      </c>
      <c r="P146" s="10" t="s">
        <v>8316</v>
      </c>
      <c r="Q146" s="10">
        <v>24</v>
      </c>
      <c r="R146" s="10">
        <v>24.33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0" t="s">
        <v>8220</v>
      </c>
      <c r="G147" s="10" t="s">
        <v>8223</v>
      </c>
      <c r="H147" s="10" t="s">
        <v>8245</v>
      </c>
      <c r="I147" s="10">
        <v>1451852256</v>
      </c>
      <c r="J147" s="10">
        <v>1449260256</v>
      </c>
      <c r="K147" s="10" t="b">
        <v>0</v>
      </c>
      <c r="L147" s="10">
        <v>4</v>
      </c>
      <c r="M147" t="b">
        <v>0</v>
      </c>
      <c r="N147" s="10" t="s">
        <v>8269</v>
      </c>
      <c r="O147" s="15" t="s">
        <v>8315</v>
      </c>
      <c r="P147" s="10" t="s">
        <v>8316</v>
      </c>
      <c r="Q147" s="10">
        <v>2</v>
      </c>
      <c r="R147" s="10">
        <v>11.25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0" t="s">
        <v>8220</v>
      </c>
      <c r="G148" s="10" t="s">
        <v>8223</v>
      </c>
      <c r="H148" s="10" t="s">
        <v>8245</v>
      </c>
      <c r="I148" s="10">
        <v>1429460386</v>
      </c>
      <c r="J148" s="10">
        <v>1424279986</v>
      </c>
      <c r="K148" s="10" t="b">
        <v>0</v>
      </c>
      <c r="L148" s="10">
        <v>3</v>
      </c>
      <c r="M148" t="b">
        <v>0</v>
      </c>
      <c r="N148" s="10" t="s">
        <v>8269</v>
      </c>
      <c r="O148" s="15" t="s">
        <v>8315</v>
      </c>
      <c r="P148" s="10" t="s">
        <v>8316</v>
      </c>
      <c r="Q148" s="10">
        <v>6</v>
      </c>
      <c r="R148" s="10">
        <v>42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0" t="s">
        <v>8220</v>
      </c>
      <c r="G149" s="10" t="s">
        <v>8223</v>
      </c>
      <c r="H149" s="10" t="s">
        <v>8245</v>
      </c>
      <c r="I149" s="10">
        <v>1460608780</v>
      </c>
      <c r="J149" s="10">
        <v>1455428380</v>
      </c>
      <c r="K149" s="10" t="b">
        <v>0</v>
      </c>
      <c r="L149" s="10">
        <v>4</v>
      </c>
      <c r="M149" t="b">
        <v>0</v>
      </c>
      <c r="N149" s="10" t="s">
        <v>8269</v>
      </c>
      <c r="O149" s="15" t="s">
        <v>8315</v>
      </c>
      <c r="P149" s="10" t="s">
        <v>8316</v>
      </c>
      <c r="Q149" s="10">
        <v>14</v>
      </c>
      <c r="R149" s="10">
        <v>71.25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0" t="s">
        <v>8220</v>
      </c>
      <c r="G150" s="10" t="s">
        <v>8223</v>
      </c>
      <c r="H150" s="10" t="s">
        <v>8245</v>
      </c>
      <c r="I150" s="10">
        <v>1406170740</v>
      </c>
      <c r="J150" s="10">
        <v>1402506278</v>
      </c>
      <c r="K150" s="10" t="b">
        <v>0</v>
      </c>
      <c r="L150" s="10">
        <v>2</v>
      </c>
      <c r="M150" t="b">
        <v>0</v>
      </c>
      <c r="N150" s="10" t="s">
        <v>8269</v>
      </c>
      <c r="O150" s="15" t="s">
        <v>8315</v>
      </c>
      <c r="P150" s="10" t="s">
        <v>8316</v>
      </c>
      <c r="Q150" s="10">
        <v>1</v>
      </c>
      <c r="R150" s="10">
        <v>22.5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0" t="s">
        <v>8220</v>
      </c>
      <c r="G151" s="10" t="s">
        <v>8223</v>
      </c>
      <c r="H151" s="10" t="s">
        <v>8245</v>
      </c>
      <c r="I151" s="10">
        <v>1488783507</v>
      </c>
      <c r="J151" s="10">
        <v>1486191507</v>
      </c>
      <c r="K151" s="10" t="b">
        <v>0</v>
      </c>
      <c r="L151" s="10">
        <v>10</v>
      </c>
      <c r="M151" t="b">
        <v>0</v>
      </c>
      <c r="N151" s="10" t="s">
        <v>8269</v>
      </c>
      <c r="O151" s="15" t="s">
        <v>8315</v>
      </c>
      <c r="P151" s="10" t="s">
        <v>8316</v>
      </c>
      <c r="Q151" s="10">
        <v>24</v>
      </c>
      <c r="R151" s="10">
        <v>41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0" t="s">
        <v>8220</v>
      </c>
      <c r="G152" s="10" t="s">
        <v>8223</v>
      </c>
      <c r="H152" s="10" t="s">
        <v>8245</v>
      </c>
      <c r="I152" s="10">
        <v>1463945673</v>
      </c>
      <c r="J152" s="10">
        <v>1458761673</v>
      </c>
      <c r="K152" s="10" t="b">
        <v>0</v>
      </c>
      <c r="L152" s="10">
        <v>11</v>
      </c>
      <c r="M152" t="b">
        <v>0</v>
      </c>
      <c r="N152" s="10" t="s">
        <v>8269</v>
      </c>
      <c r="O152" s="15" t="s">
        <v>8315</v>
      </c>
      <c r="P152" s="10" t="s">
        <v>8316</v>
      </c>
      <c r="Q152" s="10">
        <v>11</v>
      </c>
      <c r="R152" s="10">
        <v>47.91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0" t="s">
        <v>8220</v>
      </c>
      <c r="G153" s="10" t="s">
        <v>8223</v>
      </c>
      <c r="H153" s="10" t="s">
        <v>8245</v>
      </c>
      <c r="I153" s="10">
        <v>1472442900</v>
      </c>
      <c r="J153" s="10">
        <v>1471638646</v>
      </c>
      <c r="K153" s="10" t="b">
        <v>0</v>
      </c>
      <c r="L153" s="10">
        <v>6</v>
      </c>
      <c r="M153" t="b">
        <v>0</v>
      </c>
      <c r="N153" s="10" t="s">
        <v>8269</v>
      </c>
      <c r="O153" s="15" t="s">
        <v>8315</v>
      </c>
      <c r="P153" s="10" t="s">
        <v>8316</v>
      </c>
      <c r="Q153" s="10">
        <v>7</v>
      </c>
      <c r="R153" s="10">
        <v>35.17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0" t="s">
        <v>8220</v>
      </c>
      <c r="G154" s="10" t="s">
        <v>8223</v>
      </c>
      <c r="H154" s="10" t="s">
        <v>8245</v>
      </c>
      <c r="I154" s="10">
        <v>1460925811</v>
      </c>
      <c r="J154" s="10">
        <v>1458333811</v>
      </c>
      <c r="K154" s="10" t="b">
        <v>0</v>
      </c>
      <c r="L154" s="10">
        <v>2</v>
      </c>
      <c r="M154" t="b">
        <v>0</v>
      </c>
      <c r="N154" s="10" t="s">
        <v>8269</v>
      </c>
      <c r="O154" s="15" t="s">
        <v>8315</v>
      </c>
      <c r="P154" s="10" t="s">
        <v>8316</v>
      </c>
      <c r="Q154" s="10">
        <v>0</v>
      </c>
      <c r="R154" s="10">
        <v>5.5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0" t="s">
        <v>8220</v>
      </c>
      <c r="G155" s="10" t="s">
        <v>8223</v>
      </c>
      <c r="H155" s="10" t="s">
        <v>8245</v>
      </c>
      <c r="I155" s="10">
        <v>1405947126</v>
      </c>
      <c r="J155" s="10">
        <v>1403355126</v>
      </c>
      <c r="K155" s="10" t="b">
        <v>0</v>
      </c>
      <c r="L155" s="10">
        <v>6</v>
      </c>
      <c r="M155" t="b">
        <v>0</v>
      </c>
      <c r="N155" s="10" t="s">
        <v>8269</v>
      </c>
      <c r="O155" s="15" t="s">
        <v>8315</v>
      </c>
      <c r="P155" s="10" t="s">
        <v>8316</v>
      </c>
      <c r="Q155" s="10">
        <v>1</v>
      </c>
      <c r="R155" s="10">
        <v>22.67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0" t="s">
        <v>8220</v>
      </c>
      <c r="G156" s="10" t="s">
        <v>8223</v>
      </c>
      <c r="H156" s="10" t="s">
        <v>8245</v>
      </c>
      <c r="I156" s="10">
        <v>1423186634</v>
      </c>
      <c r="J156" s="10">
        <v>1418002634</v>
      </c>
      <c r="K156" s="10" t="b">
        <v>0</v>
      </c>
      <c r="L156" s="10">
        <v>8</v>
      </c>
      <c r="M156" t="b">
        <v>0</v>
      </c>
      <c r="N156" s="10" t="s">
        <v>8269</v>
      </c>
      <c r="O156" s="15" t="s">
        <v>8315</v>
      </c>
      <c r="P156" s="10" t="s">
        <v>8316</v>
      </c>
      <c r="Q156" s="10">
        <v>21</v>
      </c>
      <c r="R156" s="10">
        <v>26.38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0" t="s">
        <v>8220</v>
      </c>
      <c r="G157" s="10" t="s">
        <v>8223</v>
      </c>
      <c r="H157" s="10" t="s">
        <v>8245</v>
      </c>
      <c r="I157" s="10">
        <v>1462766400</v>
      </c>
      <c r="J157" s="10">
        <v>1460219110</v>
      </c>
      <c r="K157" s="10" t="b">
        <v>0</v>
      </c>
      <c r="L157" s="10">
        <v>37</v>
      </c>
      <c r="M157" t="b">
        <v>0</v>
      </c>
      <c r="N157" s="10" t="s">
        <v>8269</v>
      </c>
      <c r="O157" s="15" t="s">
        <v>8315</v>
      </c>
      <c r="P157" s="10" t="s">
        <v>8316</v>
      </c>
      <c r="Q157" s="10">
        <v>78</v>
      </c>
      <c r="R157" s="10">
        <v>105.54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0" t="s">
        <v>8220</v>
      </c>
      <c r="G158" s="10" t="s">
        <v>8223</v>
      </c>
      <c r="H158" s="10" t="s">
        <v>8245</v>
      </c>
      <c r="I158" s="10">
        <v>1468442898</v>
      </c>
      <c r="J158" s="10">
        <v>1465850898</v>
      </c>
      <c r="K158" s="10" t="b">
        <v>0</v>
      </c>
      <c r="L158" s="10">
        <v>0</v>
      </c>
      <c r="M158" t="b">
        <v>0</v>
      </c>
      <c r="N158" s="10" t="s">
        <v>8269</v>
      </c>
      <c r="O158" s="15" t="s">
        <v>8315</v>
      </c>
      <c r="P158" s="10" t="s">
        <v>8316</v>
      </c>
      <c r="Q158" s="10">
        <v>0</v>
      </c>
      <c r="R158" s="10">
        <v>0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0" t="s">
        <v>8220</v>
      </c>
      <c r="G159" s="10" t="s">
        <v>8223</v>
      </c>
      <c r="H159" s="10" t="s">
        <v>8245</v>
      </c>
      <c r="I159" s="10">
        <v>1406876400</v>
      </c>
      <c r="J159" s="10">
        <v>1405024561</v>
      </c>
      <c r="K159" s="10" t="b">
        <v>0</v>
      </c>
      <c r="L159" s="10">
        <v>10</v>
      </c>
      <c r="M159" t="b">
        <v>0</v>
      </c>
      <c r="N159" s="10" t="s">
        <v>8269</v>
      </c>
      <c r="O159" s="15" t="s">
        <v>8315</v>
      </c>
      <c r="P159" s="10" t="s">
        <v>8316</v>
      </c>
      <c r="Q159" s="10">
        <v>48</v>
      </c>
      <c r="R159" s="10">
        <v>62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0" t="s">
        <v>8220</v>
      </c>
      <c r="G160" s="10" t="s">
        <v>8223</v>
      </c>
      <c r="H160" s="10" t="s">
        <v>8245</v>
      </c>
      <c r="I160" s="10">
        <v>1469213732</v>
      </c>
      <c r="J160" s="10">
        <v>1466621732</v>
      </c>
      <c r="K160" s="10" t="b">
        <v>0</v>
      </c>
      <c r="L160" s="10">
        <v>6</v>
      </c>
      <c r="M160" t="b">
        <v>0</v>
      </c>
      <c r="N160" s="10" t="s">
        <v>8269</v>
      </c>
      <c r="O160" s="15" t="s">
        <v>8315</v>
      </c>
      <c r="P160" s="10" t="s">
        <v>8316</v>
      </c>
      <c r="Q160" s="10">
        <v>1</v>
      </c>
      <c r="R160" s="10">
        <v>217.5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0" t="s">
        <v>8220</v>
      </c>
      <c r="G161" s="10" t="s">
        <v>8223</v>
      </c>
      <c r="H161" s="10" t="s">
        <v>8245</v>
      </c>
      <c r="I161" s="10">
        <v>1422717953</v>
      </c>
      <c r="J161" s="10">
        <v>1417533953</v>
      </c>
      <c r="K161" s="10" t="b">
        <v>0</v>
      </c>
      <c r="L161" s="10">
        <v>8</v>
      </c>
      <c r="M161" t="b">
        <v>0</v>
      </c>
      <c r="N161" s="10" t="s">
        <v>8269</v>
      </c>
      <c r="O161" s="15" t="s">
        <v>8315</v>
      </c>
      <c r="P161" s="10" t="s">
        <v>8316</v>
      </c>
      <c r="Q161" s="10">
        <v>11</v>
      </c>
      <c r="R161" s="10">
        <v>26.75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0" t="s">
        <v>8220</v>
      </c>
      <c r="G162" s="10" t="s">
        <v>8223</v>
      </c>
      <c r="H162" s="10" t="s">
        <v>8245</v>
      </c>
      <c r="I162" s="10">
        <v>1404570147</v>
      </c>
      <c r="J162" s="10">
        <v>1401978147</v>
      </c>
      <c r="K162" s="10" t="b">
        <v>0</v>
      </c>
      <c r="L162" s="10">
        <v>7</v>
      </c>
      <c r="M162" t="b">
        <v>0</v>
      </c>
      <c r="N162" s="10" t="s">
        <v>8269</v>
      </c>
      <c r="O162" s="15" t="s">
        <v>8315</v>
      </c>
      <c r="P162" s="10" t="s">
        <v>8316</v>
      </c>
      <c r="Q162" s="10">
        <v>18</v>
      </c>
      <c r="R162" s="10">
        <v>64.290000000000006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0" t="s">
        <v>8220</v>
      </c>
      <c r="G163" s="10" t="s">
        <v>8223</v>
      </c>
      <c r="H163" s="10" t="s">
        <v>8245</v>
      </c>
      <c r="I163" s="10">
        <v>1468729149</v>
      </c>
      <c r="J163" s="10">
        <v>1463545149</v>
      </c>
      <c r="K163" s="10" t="b">
        <v>0</v>
      </c>
      <c r="L163" s="10">
        <v>7</v>
      </c>
      <c r="M163" t="b">
        <v>0</v>
      </c>
      <c r="N163" s="10" t="s">
        <v>8269</v>
      </c>
      <c r="O163" s="15" t="s">
        <v>8315</v>
      </c>
      <c r="P163" s="10" t="s">
        <v>8316</v>
      </c>
      <c r="Q163" s="10">
        <v>4</v>
      </c>
      <c r="R163" s="10">
        <v>175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0" t="s">
        <v>8220</v>
      </c>
      <c r="G164" s="10" t="s">
        <v>8223</v>
      </c>
      <c r="H164" s="10" t="s">
        <v>8245</v>
      </c>
      <c r="I164" s="10">
        <v>1400569140</v>
      </c>
      <c r="J164" s="10">
        <v>1397854356</v>
      </c>
      <c r="K164" s="10" t="b">
        <v>0</v>
      </c>
      <c r="L164" s="10">
        <v>46</v>
      </c>
      <c r="M164" t="b">
        <v>0</v>
      </c>
      <c r="N164" s="10" t="s">
        <v>8269</v>
      </c>
      <c r="O164" s="15" t="s">
        <v>8315</v>
      </c>
      <c r="P164" s="10" t="s">
        <v>8316</v>
      </c>
      <c r="Q164" s="10">
        <v>35</v>
      </c>
      <c r="R164" s="10">
        <v>84.28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0" t="s">
        <v>8220</v>
      </c>
      <c r="G165" s="10" t="s">
        <v>8223</v>
      </c>
      <c r="H165" s="10" t="s">
        <v>8245</v>
      </c>
      <c r="I165" s="10">
        <v>1456002300</v>
      </c>
      <c r="J165" s="10">
        <v>1454173120</v>
      </c>
      <c r="K165" s="10" t="b">
        <v>0</v>
      </c>
      <c r="L165" s="10">
        <v>19</v>
      </c>
      <c r="M165" t="b">
        <v>0</v>
      </c>
      <c r="N165" s="10" t="s">
        <v>8269</v>
      </c>
      <c r="O165" s="15" t="s">
        <v>8315</v>
      </c>
      <c r="P165" s="10" t="s">
        <v>8316</v>
      </c>
      <c r="Q165" s="10">
        <v>32</v>
      </c>
      <c r="R165" s="10">
        <v>33.74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0" t="s">
        <v>8220</v>
      </c>
      <c r="G166" s="10" t="s">
        <v>8223</v>
      </c>
      <c r="H166" s="10" t="s">
        <v>8245</v>
      </c>
      <c r="I166" s="10">
        <v>1440813413</v>
      </c>
      <c r="J166" s="10">
        <v>1439517413</v>
      </c>
      <c r="K166" s="10" t="b">
        <v>0</v>
      </c>
      <c r="L166" s="10">
        <v>4</v>
      </c>
      <c r="M166" t="b">
        <v>0</v>
      </c>
      <c r="N166" s="10" t="s">
        <v>8269</v>
      </c>
      <c r="O166" s="15" t="s">
        <v>8315</v>
      </c>
      <c r="P166" s="10" t="s">
        <v>8316</v>
      </c>
      <c r="Q166" s="10">
        <v>2</v>
      </c>
      <c r="R166" s="10">
        <v>8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0" t="s">
        <v>8220</v>
      </c>
      <c r="G167" s="10" t="s">
        <v>8223</v>
      </c>
      <c r="H167" s="10" t="s">
        <v>8245</v>
      </c>
      <c r="I167" s="10">
        <v>1447009181</v>
      </c>
      <c r="J167" s="10">
        <v>1444413581</v>
      </c>
      <c r="K167" s="10" t="b">
        <v>0</v>
      </c>
      <c r="L167" s="10">
        <v>0</v>
      </c>
      <c r="M167" t="b">
        <v>0</v>
      </c>
      <c r="N167" s="10" t="s">
        <v>8269</v>
      </c>
      <c r="O167" s="15" t="s">
        <v>8315</v>
      </c>
      <c r="P167" s="10" t="s">
        <v>8316</v>
      </c>
      <c r="Q167" s="10">
        <v>0</v>
      </c>
      <c r="R167" s="10">
        <v>0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0" t="s">
        <v>8220</v>
      </c>
      <c r="G168" s="10" t="s">
        <v>8223</v>
      </c>
      <c r="H168" s="10" t="s">
        <v>8245</v>
      </c>
      <c r="I168" s="10">
        <v>1433086082</v>
      </c>
      <c r="J168" s="10">
        <v>1430494082</v>
      </c>
      <c r="K168" s="10" t="b">
        <v>0</v>
      </c>
      <c r="L168" s="10">
        <v>1</v>
      </c>
      <c r="M168" t="b">
        <v>0</v>
      </c>
      <c r="N168" s="10" t="s">
        <v>8269</v>
      </c>
      <c r="O168" s="15" t="s">
        <v>8315</v>
      </c>
      <c r="P168" s="10" t="s">
        <v>8316</v>
      </c>
      <c r="Q168" s="10">
        <v>20</v>
      </c>
      <c r="R168" s="10">
        <v>100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0" t="s">
        <v>8220</v>
      </c>
      <c r="G169" s="10" t="s">
        <v>8223</v>
      </c>
      <c r="H169" s="10" t="s">
        <v>8245</v>
      </c>
      <c r="I169" s="10">
        <v>1449876859</v>
      </c>
      <c r="J169" s="10">
        <v>1444689259</v>
      </c>
      <c r="K169" s="10" t="b">
        <v>0</v>
      </c>
      <c r="L169" s="10">
        <v>9</v>
      </c>
      <c r="M169" t="b">
        <v>0</v>
      </c>
      <c r="N169" s="10" t="s">
        <v>8269</v>
      </c>
      <c r="O169" s="15" t="s">
        <v>8315</v>
      </c>
      <c r="P169" s="10" t="s">
        <v>8316</v>
      </c>
      <c r="Q169" s="10">
        <v>5</v>
      </c>
      <c r="R169" s="10">
        <v>60.11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0" t="s">
        <v>8220</v>
      </c>
      <c r="G170" s="10" t="s">
        <v>8223</v>
      </c>
      <c r="H170" s="10" t="s">
        <v>8245</v>
      </c>
      <c r="I170" s="10">
        <v>1431549912</v>
      </c>
      <c r="J170" s="10">
        <v>1428957912</v>
      </c>
      <c r="K170" s="10" t="b">
        <v>0</v>
      </c>
      <c r="L170" s="10">
        <v>1</v>
      </c>
      <c r="M170" t="b">
        <v>0</v>
      </c>
      <c r="N170" s="10" t="s">
        <v>8269</v>
      </c>
      <c r="O170" s="15" t="s">
        <v>8315</v>
      </c>
      <c r="P170" s="10" t="s">
        <v>8316</v>
      </c>
      <c r="Q170" s="10">
        <v>0</v>
      </c>
      <c r="R170" s="10">
        <v>3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0" t="s">
        <v>8220</v>
      </c>
      <c r="G171" s="10" t="s">
        <v>8223</v>
      </c>
      <c r="H171" s="10" t="s">
        <v>8245</v>
      </c>
      <c r="I171" s="10">
        <v>1405761690</v>
      </c>
      <c r="J171" s="10">
        <v>1403169690</v>
      </c>
      <c r="K171" s="10" t="b">
        <v>0</v>
      </c>
      <c r="L171" s="10">
        <v>1</v>
      </c>
      <c r="M171" t="b">
        <v>0</v>
      </c>
      <c r="N171" s="10" t="s">
        <v>8269</v>
      </c>
      <c r="O171" s="15" t="s">
        <v>8315</v>
      </c>
      <c r="P171" s="10" t="s">
        <v>8316</v>
      </c>
      <c r="Q171" s="10">
        <v>0</v>
      </c>
      <c r="R171" s="10">
        <v>5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0" t="s">
        <v>8220</v>
      </c>
      <c r="G172" s="10" t="s">
        <v>8223</v>
      </c>
      <c r="H172" s="10" t="s">
        <v>8245</v>
      </c>
      <c r="I172" s="10">
        <v>1416499440</v>
      </c>
      <c r="J172" s="10">
        <v>1415341464</v>
      </c>
      <c r="K172" s="10" t="b">
        <v>0</v>
      </c>
      <c r="L172" s="10">
        <v>17</v>
      </c>
      <c r="M172" t="b">
        <v>0</v>
      </c>
      <c r="N172" s="10" t="s">
        <v>8269</v>
      </c>
      <c r="O172" s="15" t="s">
        <v>8315</v>
      </c>
      <c r="P172" s="10" t="s">
        <v>8316</v>
      </c>
      <c r="Q172" s="10">
        <v>17</v>
      </c>
      <c r="R172" s="10">
        <v>29.24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0" t="s">
        <v>8220</v>
      </c>
      <c r="G173" s="10" t="s">
        <v>8223</v>
      </c>
      <c r="H173" s="10" t="s">
        <v>8245</v>
      </c>
      <c r="I173" s="10">
        <v>1427580426</v>
      </c>
      <c r="J173" s="10">
        <v>1424992026</v>
      </c>
      <c r="K173" s="10" t="b">
        <v>0</v>
      </c>
      <c r="L173" s="10">
        <v>12</v>
      </c>
      <c r="M173" t="b">
        <v>0</v>
      </c>
      <c r="N173" s="10" t="s">
        <v>8269</v>
      </c>
      <c r="O173" s="15" t="s">
        <v>8315</v>
      </c>
      <c r="P173" s="10" t="s">
        <v>8316</v>
      </c>
      <c r="Q173" s="10">
        <v>57</v>
      </c>
      <c r="R173" s="10">
        <v>59.58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0" t="s">
        <v>8220</v>
      </c>
      <c r="G174" s="10" t="s">
        <v>8223</v>
      </c>
      <c r="H174" s="10" t="s">
        <v>8245</v>
      </c>
      <c r="I174" s="10">
        <v>1409514709</v>
      </c>
      <c r="J174" s="10">
        <v>1406058798</v>
      </c>
      <c r="K174" s="10" t="b">
        <v>0</v>
      </c>
      <c r="L174" s="10">
        <v>14</v>
      </c>
      <c r="M174" t="b">
        <v>0</v>
      </c>
      <c r="N174" s="10" t="s">
        <v>8269</v>
      </c>
      <c r="O174" s="15" t="s">
        <v>8315</v>
      </c>
      <c r="P174" s="10" t="s">
        <v>8316</v>
      </c>
      <c r="Q174" s="10">
        <v>17</v>
      </c>
      <c r="R174" s="10">
        <v>82.57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0" t="s">
        <v>8220</v>
      </c>
      <c r="G175" s="10" t="s">
        <v>8223</v>
      </c>
      <c r="H175" s="10" t="s">
        <v>8245</v>
      </c>
      <c r="I175" s="10">
        <v>1462631358</v>
      </c>
      <c r="J175" s="10">
        <v>1457450958</v>
      </c>
      <c r="K175" s="10" t="b">
        <v>0</v>
      </c>
      <c r="L175" s="10">
        <v>1</v>
      </c>
      <c r="M175" t="b">
        <v>0</v>
      </c>
      <c r="N175" s="10" t="s">
        <v>8269</v>
      </c>
      <c r="O175" s="15" t="s">
        <v>8315</v>
      </c>
      <c r="P175" s="10" t="s">
        <v>8316</v>
      </c>
      <c r="Q175" s="10">
        <v>0</v>
      </c>
      <c r="R175" s="10">
        <v>10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0" t="s">
        <v>8220</v>
      </c>
      <c r="G176" s="10" t="s">
        <v>8223</v>
      </c>
      <c r="H176" s="10" t="s">
        <v>8245</v>
      </c>
      <c r="I176" s="10">
        <v>1411779761</v>
      </c>
      <c r="J176" s="10">
        <v>1409187761</v>
      </c>
      <c r="K176" s="10" t="b">
        <v>0</v>
      </c>
      <c r="L176" s="10">
        <v>4</v>
      </c>
      <c r="M176" t="b">
        <v>0</v>
      </c>
      <c r="N176" s="10" t="s">
        <v>8269</v>
      </c>
      <c r="O176" s="15" t="s">
        <v>8315</v>
      </c>
      <c r="P176" s="10" t="s">
        <v>8316</v>
      </c>
      <c r="Q176" s="10">
        <v>2</v>
      </c>
      <c r="R176" s="10">
        <v>5.75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0" t="s">
        <v>8220</v>
      </c>
      <c r="G177" s="10" t="s">
        <v>8223</v>
      </c>
      <c r="H177" s="10" t="s">
        <v>8245</v>
      </c>
      <c r="I177" s="10">
        <v>1424009147</v>
      </c>
      <c r="J177" s="10">
        <v>1421417147</v>
      </c>
      <c r="K177" s="10" t="b">
        <v>0</v>
      </c>
      <c r="L177" s="10">
        <v>2</v>
      </c>
      <c r="M177" t="b">
        <v>0</v>
      </c>
      <c r="N177" s="10" t="s">
        <v>8269</v>
      </c>
      <c r="O177" s="15" t="s">
        <v>8315</v>
      </c>
      <c r="P177" s="10" t="s">
        <v>8316</v>
      </c>
      <c r="Q177" s="10">
        <v>10</v>
      </c>
      <c r="R177" s="10">
        <v>100.5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0" t="s">
        <v>8220</v>
      </c>
      <c r="G178" s="10" t="s">
        <v>8223</v>
      </c>
      <c r="H178" s="10" t="s">
        <v>8245</v>
      </c>
      <c r="I178" s="10">
        <v>1412740457</v>
      </c>
      <c r="J178" s="10">
        <v>1410148457</v>
      </c>
      <c r="K178" s="10" t="b">
        <v>0</v>
      </c>
      <c r="L178" s="10">
        <v>1</v>
      </c>
      <c r="M178" t="b">
        <v>0</v>
      </c>
      <c r="N178" s="10" t="s">
        <v>8269</v>
      </c>
      <c r="O178" s="15" t="s">
        <v>8315</v>
      </c>
      <c r="P178" s="10" t="s">
        <v>8316</v>
      </c>
      <c r="Q178" s="10">
        <v>0</v>
      </c>
      <c r="R178" s="10">
        <v>1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0" t="s">
        <v>8220</v>
      </c>
      <c r="G179" s="10" t="s">
        <v>8223</v>
      </c>
      <c r="H179" s="10" t="s">
        <v>8245</v>
      </c>
      <c r="I179" s="10">
        <v>1413832985</v>
      </c>
      <c r="J179" s="10">
        <v>1408648985</v>
      </c>
      <c r="K179" s="10" t="b">
        <v>0</v>
      </c>
      <c r="L179" s="10">
        <v>2</v>
      </c>
      <c r="M179" t="b">
        <v>0</v>
      </c>
      <c r="N179" s="10" t="s">
        <v>8269</v>
      </c>
      <c r="O179" s="15" t="s">
        <v>8315</v>
      </c>
      <c r="P179" s="10" t="s">
        <v>8316</v>
      </c>
      <c r="Q179" s="10">
        <v>1</v>
      </c>
      <c r="R179" s="10">
        <v>20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0" t="s">
        <v>8220</v>
      </c>
      <c r="G180" s="10" t="s">
        <v>8223</v>
      </c>
      <c r="H180" s="10" t="s">
        <v>8245</v>
      </c>
      <c r="I180" s="10">
        <v>1455647587</v>
      </c>
      <c r="J180" s="10">
        <v>1453487587</v>
      </c>
      <c r="K180" s="10" t="b">
        <v>0</v>
      </c>
      <c r="L180" s="10">
        <v>1</v>
      </c>
      <c r="M180" t="b">
        <v>0</v>
      </c>
      <c r="N180" s="10" t="s">
        <v>8269</v>
      </c>
      <c r="O180" s="15" t="s">
        <v>8315</v>
      </c>
      <c r="P180" s="10" t="s">
        <v>8316</v>
      </c>
      <c r="Q180" s="10">
        <v>0</v>
      </c>
      <c r="R180" s="10">
        <v>2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0" t="s">
        <v>8220</v>
      </c>
      <c r="G181" s="10" t="s">
        <v>8223</v>
      </c>
      <c r="H181" s="10" t="s">
        <v>8245</v>
      </c>
      <c r="I181" s="10">
        <v>1409070480</v>
      </c>
      <c r="J181" s="10">
        <v>1406572381</v>
      </c>
      <c r="K181" s="10" t="b">
        <v>0</v>
      </c>
      <c r="L181" s="10">
        <v>1</v>
      </c>
      <c r="M181" t="b">
        <v>0</v>
      </c>
      <c r="N181" s="10" t="s">
        <v>8269</v>
      </c>
      <c r="O181" s="15" t="s">
        <v>8315</v>
      </c>
      <c r="P181" s="10" t="s">
        <v>8316</v>
      </c>
      <c r="Q181" s="10">
        <v>0</v>
      </c>
      <c r="R181" s="10">
        <v>5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0" t="s">
        <v>8220</v>
      </c>
      <c r="G182" s="10" t="s">
        <v>8223</v>
      </c>
      <c r="H182" s="10" t="s">
        <v>8245</v>
      </c>
      <c r="I182" s="10">
        <v>1414348166</v>
      </c>
      <c r="J182" s="10">
        <v>1412879366</v>
      </c>
      <c r="K182" s="10" t="b">
        <v>0</v>
      </c>
      <c r="L182" s="10">
        <v>38</v>
      </c>
      <c r="M182" t="b">
        <v>0</v>
      </c>
      <c r="N182" s="10" t="s">
        <v>8269</v>
      </c>
      <c r="O182" s="15" t="s">
        <v>8315</v>
      </c>
      <c r="P182" s="10" t="s">
        <v>8316</v>
      </c>
      <c r="Q182" s="10">
        <v>24</v>
      </c>
      <c r="R182" s="10">
        <v>45.84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0" t="s">
        <v>8220</v>
      </c>
      <c r="G183" s="10" t="s">
        <v>8223</v>
      </c>
      <c r="H183" s="10" t="s">
        <v>8245</v>
      </c>
      <c r="I183" s="10">
        <v>1424070823</v>
      </c>
      <c r="J183" s="10">
        <v>1421478823</v>
      </c>
      <c r="K183" s="10" t="b">
        <v>0</v>
      </c>
      <c r="L183" s="10">
        <v>2</v>
      </c>
      <c r="M183" t="b">
        <v>0</v>
      </c>
      <c r="N183" s="10" t="s">
        <v>8269</v>
      </c>
      <c r="O183" s="15" t="s">
        <v>8315</v>
      </c>
      <c r="P183" s="10" t="s">
        <v>8316</v>
      </c>
      <c r="Q183" s="10">
        <v>1</v>
      </c>
      <c r="R183" s="10">
        <v>13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0" t="s">
        <v>8220</v>
      </c>
      <c r="G184" s="10" t="s">
        <v>8223</v>
      </c>
      <c r="H184" s="10" t="s">
        <v>8245</v>
      </c>
      <c r="I184" s="10">
        <v>1457157269</v>
      </c>
      <c r="J184" s="10">
        <v>1455861269</v>
      </c>
      <c r="K184" s="10" t="b">
        <v>0</v>
      </c>
      <c r="L184" s="10">
        <v>0</v>
      </c>
      <c r="M184" t="b">
        <v>0</v>
      </c>
      <c r="N184" s="10" t="s">
        <v>8269</v>
      </c>
      <c r="O184" s="15" t="s">
        <v>8315</v>
      </c>
      <c r="P184" s="10" t="s">
        <v>8316</v>
      </c>
      <c r="Q184" s="10">
        <v>0</v>
      </c>
      <c r="R184" s="10">
        <v>0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0" t="s">
        <v>8220</v>
      </c>
      <c r="G185" s="10" t="s">
        <v>8223</v>
      </c>
      <c r="H185" s="10" t="s">
        <v>8245</v>
      </c>
      <c r="I185" s="10">
        <v>1437331463</v>
      </c>
      <c r="J185" s="10">
        <v>1434739463</v>
      </c>
      <c r="K185" s="10" t="b">
        <v>0</v>
      </c>
      <c r="L185" s="10">
        <v>1</v>
      </c>
      <c r="M185" t="b">
        <v>0</v>
      </c>
      <c r="N185" s="10" t="s">
        <v>8269</v>
      </c>
      <c r="O185" s="15" t="s">
        <v>8315</v>
      </c>
      <c r="P185" s="10" t="s">
        <v>8316</v>
      </c>
      <c r="Q185" s="10">
        <v>0</v>
      </c>
      <c r="R185" s="10">
        <v>1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0" t="s">
        <v>8220</v>
      </c>
      <c r="G186" s="10" t="s">
        <v>8223</v>
      </c>
      <c r="H186" s="10" t="s">
        <v>8245</v>
      </c>
      <c r="I186" s="10">
        <v>1409846874</v>
      </c>
      <c r="J186" s="10">
        <v>1407254874</v>
      </c>
      <c r="K186" s="10" t="b">
        <v>0</v>
      </c>
      <c r="L186" s="10">
        <v>2</v>
      </c>
      <c r="M186" t="b">
        <v>0</v>
      </c>
      <c r="N186" s="10" t="s">
        <v>8269</v>
      </c>
      <c r="O186" s="15" t="s">
        <v>8315</v>
      </c>
      <c r="P186" s="10" t="s">
        <v>8316</v>
      </c>
      <c r="Q186" s="10">
        <v>1</v>
      </c>
      <c r="R186" s="10">
        <v>52.5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0" t="s">
        <v>8220</v>
      </c>
      <c r="G187" s="10" t="s">
        <v>8223</v>
      </c>
      <c r="H187" s="10" t="s">
        <v>8245</v>
      </c>
      <c r="I187" s="10">
        <v>1460737680</v>
      </c>
      <c r="J187" s="10">
        <v>1455725596</v>
      </c>
      <c r="K187" s="10" t="b">
        <v>0</v>
      </c>
      <c r="L187" s="10">
        <v>4</v>
      </c>
      <c r="M187" t="b">
        <v>0</v>
      </c>
      <c r="N187" s="10" t="s">
        <v>8269</v>
      </c>
      <c r="O187" s="15" t="s">
        <v>8315</v>
      </c>
      <c r="P187" s="10" t="s">
        <v>8316</v>
      </c>
      <c r="Q187" s="10">
        <v>1</v>
      </c>
      <c r="R187" s="10">
        <v>7.25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0" t="s">
        <v>8220</v>
      </c>
      <c r="G188" s="10" t="s">
        <v>8223</v>
      </c>
      <c r="H188" s="10" t="s">
        <v>8245</v>
      </c>
      <c r="I188" s="10">
        <v>1427168099</v>
      </c>
      <c r="J188" s="10">
        <v>1424579699</v>
      </c>
      <c r="K188" s="10" t="b">
        <v>0</v>
      </c>
      <c r="L188" s="10">
        <v>3</v>
      </c>
      <c r="M188" t="b">
        <v>0</v>
      </c>
      <c r="N188" s="10" t="s">
        <v>8269</v>
      </c>
      <c r="O188" s="15" t="s">
        <v>8315</v>
      </c>
      <c r="P188" s="10" t="s">
        <v>8316</v>
      </c>
      <c r="Q188" s="10">
        <v>17</v>
      </c>
      <c r="R188" s="10">
        <v>33.33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0" t="s">
        <v>8220</v>
      </c>
      <c r="G189" s="10" t="s">
        <v>8223</v>
      </c>
      <c r="H189" s="10" t="s">
        <v>8245</v>
      </c>
      <c r="I189" s="10">
        <v>1414360358</v>
      </c>
      <c r="J189" s="10">
        <v>1409176358</v>
      </c>
      <c r="K189" s="10" t="b">
        <v>0</v>
      </c>
      <c r="L189" s="10">
        <v>2</v>
      </c>
      <c r="M189" t="b">
        <v>0</v>
      </c>
      <c r="N189" s="10" t="s">
        <v>8269</v>
      </c>
      <c r="O189" s="15" t="s">
        <v>8315</v>
      </c>
      <c r="P189" s="10" t="s">
        <v>8316</v>
      </c>
      <c r="Q189" s="10">
        <v>1</v>
      </c>
      <c r="R189" s="10">
        <v>62.5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0" t="s">
        <v>8220</v>
      </c>
      <c r="G190" s="10" t="s">
        <v>8223</v>
      </c>
      <c r="H190" s="10" t="s">
        <v>8245</v>
      </c>
      <c r="I190" s="10">
        <v>1422759240</v>
      </c>
      <c r="J190" s="10">
        <v>1418824867</v>
      </c>
      <c r="K190" s="10" t="b">
        <v>0</v>
      </c>
      <c r="L190" s="10">
        <v>197</v>
      </c>
      <c r="M190" t="b">
        <v>0</v>
      </c>
      <c r="N190" s="10" t="s">
        <v>8269</v>
      </c>
      <c r="O190" s="15" t="s">
        <v>8315</v>
      </c>
      <c r="P190" s="10" t="s">
        <v>8316</v>
      </c>
      <c r="Q190" s="10">
        <v>70</v>
      </c>
      <c r="R190" s="10">
        <v>63.56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0" t="s">
        <v>8220</v>
      </c>
      <c r="G191" s="10" t="s">
        <v>8223</v>
      </c>
      <c r="H191" s="10" t="s">
        <v>8245</v>
      </c>
      <c r="I191" s="10">
        <v>1458860363</v>
      </c>
      <c r="J191" s="10">
        <v>1454975963</v>
      </c>
      <c r="K191" s="10" t="b">
        <v>0</v>
      </c>
      <c r="L191" s="10">
        <v>0</v>
      </c>
      <c r="M191" t="b">
        <v>0</v>
      </c>
      <c r="N191" s="10" t="s">
        <v>8269</v>
      </c>
      <c r="O191" s="15" t="s">
        <v>8315</v>
      </c>
      <c r="P191" s="10" t="s">
        <v>8316</v>
      </c>
      <c r="Q191" s="10">
        <v>0</v>
      </c>
      <c r="R191" s="10">
        <v>0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0" t="s">
        <v>8220</v>
      </c>
      <c r="G192" s="10" t="s">
        <v>8223</v>
      </c>
      <c r="H192" s="10" t="s">
        <v>8245</v>
      </c>
      <c r="I192" s="10">
        <v>1441037097</v>
      </c>
      <c r="J192" s="10">
        <v>1438445097</v>
      </c>
      <c r="K192" s="10" t="b">
        <v>0</v>
      </c>
      <c r="L192" s="10">
        <v>1</v>
      </c>
      <c r="M192" t="b">
        <v>0</v>
      </c>
      <c r="N192" s="10" t="s">
        <v>8269</v>
      </c>
      <c r="O192" s="15" t="s">
        <v>8315</v>
      </c>
      <c r="P192" s="10" t="s">
        <v>8316</v>
      </c>
      <c r="Q192" s="10">
        <v>1</v>
      </c>
      <c r="R192" s="10">
        <v>10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0" t="s">
        <v>8220</v>
      </c>
      <c r="G193" s="10" t="s">
        <v>8223</v>
      </c>
      <c r="H193" s="10" t="s">
        <v>8245</v>
      </c>
      <c r="I193" s="10">
        <v>1449247439</v>
      </c>
      <c r="J193" s="10">
        <v>1444059839</v>
      </c>
      <c r="K193" s="10" t="b">
        <v>0</v>
      </c>
      <c r="L193" s="10">
        <v>0</v>
      </c>
      <c r="M193" t="b">
        <v>0</v>
      </c>
      <c r="N193" s="10" t="s">
        <v>8269</v>
      </c>
      <c r="O193" s="15" t="s">
        <v>8315</v>
      </c>
      <c r="P193" s="10" t="s">
        <v>8316</v>
      </c>
      <c r="Q193" s="10">
        <v>0</v>
      </c>
      <c r="R193" s="10">
        <v>0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0" t="s">
        <v>8220</v>
      </c>
      <c r="G194" s="10" t="s">
        <v>8223</v>
      </c>
      <c r="H194" s="10" t="s">
        <v>8245</v>
      </c>
      <c r="I194" s="10">
        <v>1487811600</v>
      </c>
      <c r="J194" s="10">
        <v>1486077481</v>
      </c>
      <c r="K194" s="10" t="b">
        <v>0</v>
      </c>
      <c r="L194" s="10">
        <v>7</v>
      </c>
      <c r="M194" t="b">
        <v>0</v>
      </c>
      <c r="N194" s="10" t="s">
        <v>8269</v>
      </c>
      <c r="O194" s="15" t="s">
        <v>8315</v>
      </c>
      <c r="P194" s="10" t="s">
        <v>8316</v>
      </c>
      <c r="Q194" s="10">
        <v>7</v>
      </c>
      <c r="R194" s="10">
        <v>30.71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0" t="s">
        <v>8220</v>
      </c>
      <c r="G195" s="10" t="s">
        <v>8223</v>
      </c>
      <c r="H195" s="10" t="s">
        <v>8245</v>
      </c>
      <c r="I195" s="10">
        <v>1402007500</v>
      </c>
      <c r="J195" s="10">
        <v>1399415500</v>
      </c>
      <c r="K195" s="10" t="b">
        <v>0</v>
      </c>
      <c r="L195" s="10">
        <v>11</v>
      </c>
      <c r="M195" t="b">
        <v>0</v>
      </c>
      <c r="N195" s="10" t="s">
        <v>8269</v>
      </c>
      <c r="O195" s="15" t="s">
        <v>8315</v>
      </c>
      <c r="P195" s="10" t="s">
        <v>8316</v>
      </c>
      <c r="Q195" s="10">
        <v>28</v>
      </c>
      <c r="R195" s="10">
        <v>51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0" t="s">
        <v>8220</v>
      </c>
      <c r="G196" s="10" t="s">
        <v>8223</v>
      </c>
      <c r="H196" s="10" t="s">
        <v>8245</v>
      </c>
      <c r="I196" s="10">
        <v>1450053370</v>
      </c>
      <c r="J196" s="10">
        <v>1447461370</v>
      </c>
      <c r="K196" s="10" t="b">
        <v>0</v>
      </c>
      <c r="L196" s="10">
        <v>0</v>
      </c>
      <c r="M196" t="b">
        <v>0</v>
      </c>
      <c r="N196" s="10" t="s">
        <v>8269</v>
      </c>
      <c r="O196" s="15" t="s">
        <v>8315</v>
      </c>
      <c r="P196" s="10" t="s">
        <v>8316</v>
      </c>
      <c r="Q196" s="10">
        <v>0</v>
      </c>
      <c r="R196" s="10">
        <v>0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0" t="s">
        <v>8220</v>
      </c>
      <c r="G197" s="10" t="s">
        <v>8223</v>
      </c>
      <c r="H197" s="10" t="s">
        <v>8245</v>
      </c>
      <c r="I197" s="10">
        <v>1454525340</v>
      </c>
      <c r="J197" s="10">
        <v>1452008599</v>
      </c>
      <c r="K197" s="10" t="b">
        <v>0</v>
      </c>
      <c r="L197" s="10">
        <v>6</v>
      </c>
      <c r="M197" t="b">
        <v>0</v>
      </c>
      <c r="N197" s="10" t="s">
        <v>8269</v>
      </c>
      <c r="O197" s="15" t="s">
        <v>8315</v>
      </c>
      <c r="P197" s="10" t="s">
        <v>8316</v>
      </c>
      <c r="Q197" s="10">
        <v>16</v>
      </c>
      <c r="R197" s="10">
        <v>66.67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0" t="s">
        <v>8220</v>
      </c>
      <c r="G198" s="10" t="s">
        <v>8223</v>
      </c>
      <c r="H198" s="10" t="s">
        <v>8245</v>
      </c>
      <c r="I198" s="10">
        <v>1418914964</v>
      </c>
      <c r="J198" s="10">
        <v>1414591364</v>
      </c>
      <c r="K198" s="10" t="b">
        <v>0</v>
      </c>
      <c r="L198" s="10">
        <v>0</v>
      </c>
      <c r="M198" t="b">
        <v>0</v>
      </c>
      <c r="N198" s="10" t="s">
        <v>8269</v>
      </c>
      <c r="O198" s="15" t="s">
        <v>8315</v>
      </c>
      <c r="P198" s="10" t="s">
        <v>8316</v>
      </c>
      <c r="Q198" s="10">
        <v>0</v>
      </c>
      <c r="R198" s="10">
        <v>0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0" t="s">
        <v>8220</v>
      </c>
      <c r="G199" s="10" t="s">
        <v>8223</v>
      </c>
      <c r="H199" s="10" t="s">
        <v>8245</v>
      </c>
      <c r="I199" s="10">
        <v>1450211116</v>
      </c>
      <c r="J199" s="10">
        <v>1445023516</v>
      </c>
      <c r="K199" s="10" t="b">
        <v>0</v>
      </c>
      <c r="L199" s="10">
        <v>7</v>
      </c>
      <c r="M199" t="b">
        <v>0</v>
      </c>
      <c r="N199" s="10" t="s">
        <v>8269</v>
      </c>
      <c r="O199" s="15" t="s">
        <v>8315</v>
      </c>
      <c r="P199" s="10" t="s">
        <v>8316</v>
      </c>
      <c r="Q199" s="10">
        <v>7</v>
      </c>
      <c r="R199" s="10">
        <v>59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0" t="s">
        <v>8220</v>
      </c>
      <c r="G200" s="10" t="s">
        <v>8223</v>
      </c>
      <c r="H200" s="10" t="s">
        <v>8245</v>
      </c>
      <c r="I200" s="10">
        <v>1428097450</v>
      </c>
      <c r="J200" s="10">
        <v>1425509050</v>
      </c>
      <c r="K200" s="10" t="b">
        <v>0</v>
      </c>
      <c r="L200" s="10">
        <v>2</v>
      </c>
      <c r="M200" t="b">
        <v>0</v>
      </c>
      <c r="N200" s="10" t="s">
        <v>8269</v>
      </c>
      <c r="O200" s="15" t="s">
        <v>8315</v>
      </c>
      <c r="P200" s="10" t="s">
        <v>8316</v>
      </c>
      <c r="Q200" s="10">
        <v>1</v>
      </c>
      <c r="R200" s="10">
        <v>100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0" t="s">
        <v>8220</v>
      </c>
      <c r="G201" s="10" t="s">
        <v>8223</v>
      </c>
      <c r="H201" s="10" t="s">
        <v>8245</v>
      </c>
      <c r="I201" s="10">
        <v>1413925887</v>
      </c>
      <c r="J201" s="10">
        <v>1411333887</v>
      </c>
      <c r="K201" s="10" t="b">
        <v>0</v>
      </c>
      <c r="L201" s="10">
        <v>25</v>
      </c>
      <c r="M201" t="b">
        <v>0</v>
      </c>
      <c r="N201" s="10" t="s">
        <v>8269</v>
      </c>
      <c r="O201" s="15" t="s">
        <v>8315</v>
      </c>
      <c r="P201" s="10" t="s">
        <v>8316</v>
      </c>
      <c r="Q201" s="10">
        <v>37</v>
      </c>
      <c r="R201" s="10">
        <v>147.4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0" t="s">
        <v>8220</v>
      </c>
      <c r="G202" s="10" t="s">
        <v>8223</v>
      </c>
      <c r="H202" s="10" t="s">
        <v>8245</v>
      </c>
      <c r="I202" s="10">
        <v>1404253800</v>
      </c>
      <c r="J202" s="10">
        <v>1402784964</v>
      </c>
      <c r="K202" s="10" t="b">
        <v>0</v>
      </c>
      <c r="L202" s="10">
        <v>17</v>
      </c>
      <c r="M202" t="b">
        <v>0</v>
      </c>
      <c r="N202" s="10" t="s">
        <v>8269</v>
      </c>
      <c r="O202" s="15" t="s">
        <v>8315</v>
      </c>
      <c r="P202" s="10" t="s">
        <v>8316</v>
      </c>
      <c r="Q202" s="10">
        <v>47</v>
      </c>
      <c r="R202" s="10">
        <v>166.06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0" t="s">
        <v>8220</v>
      </c>
      <c r="G203" s="10" t="s">
        <v>8223</v>
      </c>
      <c r="H203" s="10" t="s">
        <v>8245</v>
      </c>
      <c r="I203" s="10">
        <v>1464099900</v>
      </c>
      <c r="J203" s="10">
        <v>1462585315</v>
      </c>
      <c r="K203" s="10" t="b">
        <v>0</v>
      </c>
      <c r="L203" s="10">
        <v>2</v>
      </c>
      <c r="M203" t="b">
        <v>0</v>
      </c>
      <c r="N203" s="10" t="s">
        <v>8269</v>
      </c>
      <c r="O203" s="15" t="s">
        <v>8315</v>
      </c>
      <c r="P203" s="10" t="s">
        <v>8316</v>
      </c>
      <c r="Q203" s="10">
        <v>11</v>
      </c>
      <c r="R203" s="10">
        <v>40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0" t="s">
        <v>8220</v>
      </c>
      <c r="G204" s="10" t="s">
        <v>8223</v>
      </c>
      <c r="H204" s="10" t="s">
        <v>8245</v>
      </c>
      <c r="I204" s="10">
        <v>1413573010</v>
      </c>
      <c r="J204" s="10">
        <v>1408389010</v>
      </c>
      <c r="K204" s="10" t="b">
        <v>0</v>
      </c>
      <c r="L204" s="10">
        <v>4</v>
      </c>
      <c r="M204" t="b">
        <v>0</v>
      </c>
      <c r="N204" s="10" t="s">
        <v>8269</v>
      </c>
      <c r="O204" s="15" t="s">
        <v>8315</v>
      </c>
      <c r="P204" s="10" t="s">
        <v>8316</v>
      </c>
      <c r="Q204" s="10">
        <v>12</v>
      </c>
      <c r="R204" s="10">
        <v>75.25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0" t="s">
        <v>8220</v>
      </c>
      <c r="G205" s="10" t="s">
        <v>8223</v>
      </c>
      <c r="H205" s="10" t="s">
        <v>8245</v>
      </c>
      <c r="I205" s="10">
        <v>1448949540</v>
      </c>
      <c r="J205" s="10">
        <v>1446048367</v>
      </c>
      <c r="K205" s="10" t="b">
        <v>0</v>
      </c>
      <c r="L205" s="10">
        <v>5</v>
      </c>
      <c r="M205" t="b">
        <v>0</v>
      </c>
      <c r="N205" s="10" t="s">
        <v>8269</v>
      </c>
      <c r="O205" s="15" t="s">
        <v>8315</v>
      </c>
      <c r="P205" s="10" t="s">
        <v>8316</v>
      </c>
      <c r="Q205" s="10">
        <v>60</v>
      </c>
      <c r="R205" s="10">
        <v>60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0" t="s">
        <v>8220</v>
      </c>
      <c r="G206" s="10" t="s">
        <v>8223</v>
      </c>
      <c r="H206" s="10" t="s">
        <v>8245</v>
      </c>
      <c r="I206" s="10">
        <v>1437188400</v>
      </c>
      <c r="J206" s="10">
        <v>1432100004</v>
      </c>
      <c r="K206" s="10" t="b">
        <v>0</v>
      </c>
      <c r="L206" s="10">
        <v>2</v>
      </c>
      <c r="M206" t="b">
        <v>0</v>
      </c>
      <c r="N206" s="10" t="s">
        <v>8269</v>
      </c>
      <c r="O206" s="15" t="s">
        <v>8315</v>
      </c>
      <c r="P206" s="10" t="s">
        <v>8316</v>
      </c>
      <c r="Q206" s="10">
        <v>31</v>
      </c>
      <c r="R206" s="10">
        <v>1250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0" t="s">
        <v>8220</v>
      </c>
      <c r="G207" s="10" t="s">
        <v>8223</v>
      </c>
      <c r="H207" s="10" t="s">
        <v>8245</v>
      </c>
      <c r="I207" s="10">
        <v>1421781360</v>
      </c>
      <c r="J207" s="10">
        <v>1419213664</v>
      </c>
      <c r="K207" s="10" t="b">
        <v>0</v>
      </c>
      <c r="L207" s="10">
        <v>3</v>
      </c>
      <c r="M207" t="b">
        <v>0</v>
      </c>
      <c r="N207" s="10" t="s">
        <v>8269</v>
      </c>
      <c r="O207" s="15" t="s">
        <v>8315</v>
      </c>
      <c r="P207" s="10" t="s">
        <v>8316</v>
      </c>
      <c r="Q207" s="10">
        <v>0</v>
      </c>
      <c r="R207" s="10">
        <v>7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0" t="s">
        <v>8220</v>
      </c>
      <c r="G208" s="10" t="s">
        <v>8223</v>
      </c>
      <c r="H208" s="10" t="s">
        <v>8245</v>
      </c>
      <c r="I208" s="10">
        <v>1428642000</v>
      </c>
      <c r="J208" s="10">
        <v>1426050982</v>
      </c>
      <c r="K208" s="10" t="b">
        <v>0</v>
      </c>
      <c r="L208" s="10">
        <v>4</v>
      </c>
      <c r="M208" t="b">
        <v>0</v>
      </c>
      <c r="N208" s="10" t="s">
        <v>8269</v>
      </c>
      <c r="O208" s="15" t="s">
        <v>8315</v>
      </c>
      <c r="P208" s="10" t="s">
        <v>8316</v>
      </c>
      <c r="Q208" s="10">
        <v>38</v>
      </c>
      <c r="R208" s="10">
        <v>56.25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0" t="s">
        <v>8220</v>
      </c>
      <c r="G209" s="10" t="s">
        <v>8223</v>
      </c>
      <c r="H209" s="10" t="s">
        <v>8245</v>
      </c>
      <c r="I209" s="10">
        <v>1413992210</v>
      </c>
      <c r="J209" s="10">
        <v>1411400210</v>
      </c>
      <c r="K209" s="10" t="b">
        <v>0</v>
      </c>
      <c r="L209" s="10">
        <v>12</v>
      </c>
      <c r="M209" t="b">
        <v>0</v>
      </c>
      <c r="N209" s="10" t="s">
        <v>8269</v>
      </c>
      <c r="O209" s="15" t="s">
        <v>8315</v>
      </c>
      <c r="P209" s="10" t="s">
        <v>8316</v>
      </c>
      <c r="Q209" s="10">
        <v>8</v>
      </c>
      <c r="R209" s="10">
        <v>38.33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0" t="s">
        <v>8220</v>
      </c>
      <c r="G210" s="10" t="s">
        <v>8223</v>
      </c>
      <c r="H210" s="10" t="s">
        <v>8245</v>
      </c>
      <c r="I210" s="10">
        <v>1420938000</v>
      </c>
      <c r="J210" s="10">
        <v>1418862743</v>
      </c>
      <c r="K210" s="10" t="b">
        <v>0</v>
      </c>
      <c r="L210" s="10">
        <v>4</v>
      </c>
      <c r="M210" t="b">
        <v>0</v>
      </c>
      <c r="N210" s="10" t="s">
        <v>8269</v>
      </c>
      <c r="O210" s="15" t="s">
        <v>8315</v>
      </c>
      <c r="P210" s="10" t="s">
        <v>8316</v>
      </c>
      <c r="Q210" s="10">
        <v>2</v>
      </c>
      <c r="R210" s="10">
        <v>27.5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0" t="s">
        <v>8220</v>
      </c>
      <c r="G211" s="10" t="s">
        <v>8223</v>
      </c>
      <c r="H211" s="10" t="s">
        <v>8245</v>
      </c>
      <c r="I211" s="10">
        <v>1436914815</v>
      </c>
      <c r="J211" s="10">
        <v>1434322815</v>
      </c>
      <c r="K211" s="10" t="b">
        <v>0</v>
      </c>
      <c r="L211" s="10">
        <v>1</v>
      </c>
      <c r="M211" t="b">
        <v>0</v>
      </c>
      <c r="N211" s="10" t="s">
        <v>8269</v>
      </c>
      <c r="O211" s="15" t="s">
        <v>8315</v>
      </c>
      <c r="P211" s="10" t="s">
        <v>8316</v>
      </c>
      <c r="Q211" s="10">
        <v>0</v>
      </c>
      <c r="R211" s="10">
        <v>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0" t="s">
        <v>8220</v>
      </c>
      <c r="G212" s="10" t="s">
        <v>8223</v>
      </c>
      <c r="H212" s="10" t="s">
        <v>8245</v>
      </c>
      <c r="I212" s="10">
        <v>1414077391</v>
      </c>
      <c r="J212" s="10">
        <v>1411485391</v>
      </c>
      <c r="K212" s="10" t="b">
        <v>0</v>
      </c>
      <c r="L212" s="10">
        <v>1</v>
      </c>
      <c r="M212" t="b">
        <v>0</v>
      </c>
      <c r="N212" s="10" t="s">
        <v>8269</v>
      </c>
      <c r="O212" s="15" t="s">
        <v>8315</v>
      </c>
      <c r="P212" s="10" t="s">
        <v>8316</v>
      </c>
      <c r="Q212" s="10">
        <v>0</v>
      </c>
      <c r="R212" s="10">
        <v>1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0" t="s">
        <v>8220</v>
      </c>
      <c r="G213" s="10" t="s">
        <v>8223</v>
      </c>
      <c r="H213" s="10" t="s">
        <v>8245</v>
      </c>
      <c r="I213" s="10">
        <v>1399618380</v>
      </c>
      <c r="J213" s="10">
        <v>1399058797</v>
      </c>
      <c r="K213" s="10" t="b">
        <v>0</v>
      </c>
      <c r="L213" s="10">
        <v>0</v>
      </c>
      <c r="M213" t="b">
        <v>0</v>
      </c>
      <c r="N213" s="10" t="s">
        <v>8269</v>
      </c>
      <c r="O213" s="15" t="s">
        <v>8315</v>
      </c>
      <c r="P213" s="10" t="s">
        <v>8316</v>
      </c>
      <c r="Q213" s="10">
        <v>0</v>
      </c>
      <c r="R213" s="10">
        <v>0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0" t="s">
        <v>8220</v>
      </c>
      <c r="G214" s="10" t="s">
        <v>8223</v>
      </c>
      <c r="H214" s="10" t="s">
        <v>8245</v>
      </c>
      <c r="I214" s="10">
        <v>1413234316</v>
      </c>
      <c r="J214" s="10">
        <v>1408050316</v>
      </c>
      <c r="K214" s="10" t="b">
        <v>0</v>
      </c>
      <c r="L214" s="10">
        <v>13</v>
      </c>
      <c r="M214" t="b">
        <v>0</v>
      </c>
      <c r="N214" s="10" t="s">
        <v>8269</v>
      </c>
      <c r="O214" s="15" t="s">
        <v>8315</v>
      </c>
      <c r="P214" s="10" t="s">
        <v>8316</v>
      </c>
      <c r="Q214" s="10">
        <v>38</v>
      </c>
      <c r="R214" s="10">
        <v>86.62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0" t="s">
        <v>8220</v>
      </c>
      <c r="G215" s="10" t="s">
        <v>8223</v>
      </c>
      <c r="H215" s="10" t="s">
        <v>8245</v>
      </c>
      <c r="I215" s="10">
        <v>1475294400</v>
      </c>
      <c r="J215" s="10">
        <v>1472674285</v>
      </c>
      <c r="K215" s="10" t="b">
        <v>0</v>
      </c>
      <c r="L215" s="10">
        <v>0</v>
      </c>
      <c r="M215" t="b">
        <v>0</v>
      </c>
      <c r="N215" s="10" t="s">
        <v>8269</v>
      </c>
      <c r="O215" s="15" t="s">
        <v>8315</v>
      </c>
      <c r="P215" s="10" t="s">
        <v>8316</v>
      </c>
      <c r="Q215" s="10">
        <v>0</v>
      </c>
      <c r="R215" s="10">
        <v>0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0" t="s">
        <v>8220</v>
      </c>
      <c r="G216" s="10" t="s">
        <v>8223</v>
      </c>
      <c r="H216" s="10" t="s">
        <v>8245</v>
      </c>
      <c r="I216" s="10">
        <v>1467575940</v>
      </c>
      <c r="J216" s="10">
        <v>1465856639</v>
      </c>
      <c r="K216" s="10" t="b">
        <v>0</v>
      </c>
      <c r="L216" s="10">
        <v>9</v>
      </c>
      <c r="M216" t="b">
        <v>0</v>
      </c>
      <c r="N216" s="10" t="s">
        <v>8269</v>
      </c>
      <c r="O216" s="15" t="s">
        <v>8315</v>
      </c>
      <c r="P216" s="10" t="s">
        <v>8316</v>
      </c>
      <c r="Q216" s="10">
        <v>53</v>
      </c>
      <c r="R216" s="10">
        <v>88.33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0" t="s">
        <v>8220</v>
      </c>
      <c r="G217" s="10" t="s">
        <v>8223</v>
      </c>
      <c r="H217" s="10" t="s">
        <v>8245</v>
      </c>
      <c r="I217" s="10">
        <v>1459483140</v>
      </c>
      <c r="J217" s="10">
        <v>1458178044</v>
      </c>
      <c r="K217" s="10" t="b">
        <v>0</v>
      </c>
      <c r="L217" s="10">
        <v>4</v>
      </c>
      <c r="M217" t="b">
        <v>0</v>
      </c>
      <c r="N217" s="10" t="s">
        <v>8269</v>
      </c>
      <c r="O217" s="15" t="s">
        <v>8315</v>
      </c>
      <c r="P217" s="10" t="s">
        <v>8316</v>
      </c>
      <c r="Q217" s="10">
        <v>3</v>
      </c>
      <c r="R217" s="10">
        <v>23.75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0" t="s">
        <v>8220</v>
      </c>
      <c r="G218" s="10" t="s">
        <v>8223</v>
      </c>
      <c r="H218" s="10" t="s">
        <v>8245</v>
      </c>
      <c r="I218" s="10">
        <v>1461205423</v>
      </c>
      <c r="J218" s="10">
        <v>1456025023</v>
      </c>
      <c r="K218" s="10" t="b">
        <v>0</v>
      </c>
      <c r="L218" s="10">
        <v>0</v>
      </c>
      <c r="M218" t="b">
        <v>0</v>
      </c>
      <c r="N218" s="10" t="s">
        <v>8269</v>
      </c>
      <c r="O218" s="15" t="s">
        <v>8315</v>
      </c>
      <c r="P218" s="10" t="s">
        <v>8316</v>
      </c>
      <c r="Q218" s="10">
        <v>0</v>
      </c>
      <c r="R218" s="10">
        <v>0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0" t="s">
        <v>8220</v>
      </c>
      <c r="G219" s="10" t="s">
        <v>8223</v>
      </c>
      <c r="H219" s="10" t="s">
        <v>8245</v>
      </c>
      <c r="I219" s="10">
        <v>1467481468</v>
      </c>
      <c r="J219" s="10">
        <v>1464889468</v>
      </c>
      <c r="K219" s="10" t="b">
        <v>0</v>
      </c>
      <c r="L219" s="10">
        <v>3</v>
      </c>
      <c r="M219" t="b">
        <v>0</v>
      </c>
      <c r="N219" s="10" t="s">
        <v>8269</v>
      </c>
      <c r="O219" s="15" t="s">
        <v>8315</v>
      </c>
      <c r="P219" s="10" t="s">
        <v>8316</v>
      </c>
      <c r="Q219" s="10">
        <v>2</v>
      </c>
      <c r="R219" s="10">
        <v>163.33000000000001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0" t="s">
        <v>8220</v>
      </c>
      <c r="G220" s="10" t="s">
        <v>8223</v>
      </c>
      <c r="H220" s="10" t="s">
        <v>8245</v>
      </c>
      <c r="I220" s="10">
        <v>1407883811</v>
      </c>
      <c r="J220" s="10">
        <v>1405291811</v>
      </c>
      <c r="K220" s="10" t="b">
        <v>0</v>
      </c>
      <c r="L220" s="10">
        <v>4</v>
      </c>
      <c r="M220" t="b">
        <v>0</v>
      </c>
      <c r="N220" s="10" t="s">
        <v>8269</v>
      </c>
      <c r="O220" s="15" t="s">
        <v>8315</v>
      </c>
      <c r="P220" s="10" t="s">
        <v>8316</v>
      </c>
      <c r="Q220" s="10">
        <v>1</v>
      </c>
      <c r="R220" s="10">
        <v>6.75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0" t="s">
        <v>8220</v>
      </c>
      <c r="G221" s="10" t="s">
        <v>8223</v>
      </c>
      <c r="H221" s="10" t="s">
        <v>8245</v>
      </c>
      <c r="I221" s="10">
        <v>1463619388</v>
      </c>
      <c r="J221" s="10">
        <v>1461027388</v>
      </c>
      <c r="K221" s="10" t="b">
        <v>0</v>
      </c>
      <c r="L221" s="10">
        <v>1</v>
      </c>
      <c r="M221" t="b">
        <v>0</v>
      </c>
      <c r="N221" s="10" t="s">
        <v>8269</v>
      </c>
      <c r="O221" s="15" t="s">
        <v>8315</v>
      </c>
      <c r="P221" s="10" t="s">
        <v>8316</v>
      </c>
      <c r="Q221" s="10">
        <v>0</v>
      </c>
      <c r="R221" s="10">
        <v>25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0" t="s">
        <v>8220</v>
      </c>
      <c r="G222" s="10" t="s">
        <v>8223</v>
      </c>
      <c r="H222" s="10" t="s">
        <v>8245</v>
      </c>
      <c r="I222" s="10">
        <v>1443408550</v>
      </c>
      <c r="J222" s="10">
        <v>1439952550</v>
      </c>
      <c r="K222" s="10" t="b">
        <v>0</v>
      </c>
      <c r="L222" s="10">
        <v>17</v>
      </c>
      <c r="M222" t="b">
        <v>0</v>
      </c>
      <c r="N222" s="10" t="s">
        <v>8269</v>
      </c>
      <c r="O222" s="15" t="s">
        <v>8315</v>
      </c>
      <c r="P222" s="10" t="s">
        <v>8316</v>
      </c>
      <c r="Q222" s="10">
        <v>61</v>
      </c>
      <c r="R222" s="10">
        <v>179.12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0" t="s">
        <v>8220</v>
      </c>
      <c r="G223" s="10" t="s">
        <v>8223</v>
      </c>
      <c r="H223" s="10" t="s">
        <v>8245</v>
      </c>
      <c r="I223" s="10">
        <v>1484348700</v>
      </c>
      <c r="J223" s="10">
        <v>1481756855</v>
      </c>
      <c r="K223" s="10" t="b">
        <v>0</v>
      </c>
      <c r="L223" s="10">
        <v>1</v>
      </c>
      <c r="M223" t="b">
        <v>0</v>
      </c>
      <c r="N223" s="10" t="s">
        <v>8269</v>
      </c>
      <c r="O223" s="15" t="s">
        <v>8315</v>
      </c>
      <c r="P223" s="10" t="s">
        <v>8316</v>
      </c>
      <c r="Q223" s="10">
        <v>1</v>
      </c>
      <c r="R223" s="10">
        <v>34.950000000000003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0" t="s">
        <v>8220</v>
      </c>
      <c r="G224" s="10" t="s">
        <v>8223</v>
      </c>
      <c r="H224" s="10" t="s">
        <v>8245</v>
      </c>
      <c r="I224" s="10">
        <v>1425178800</v>
      </c>
      <c r="J224" s="10">
        <v>1422374420</v>
      </c>
      <c r="K224" s="10" t="b">
        <v>0</v>
      </c>
      <c r="L224" s="10">
        <v>6</v>
      </c>
      <c r="M224" t="b">
        <v>0</v>
      </c>
      <c r="N224" s="10" t="s">
        <v>8269</v>
      </c>
      <c r="O224" s="15" t="s">
        <v>8315</v>
      </c>
      <c r="P224" s="10" t="s">
        <v>8316</v>
      </c>
      <c r="Q224" s="10">
        <v>17</v>
      </c>
      <c r="R224" s="10">
        <v>27.5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0" t="s">
        <v>8220</v>
      </c>
      <c r="G225" s="10" t="s">
        <v>8223</v>
      </c>
      <c r="H225" s="10" t="s">
        <v>8245</v>
      </c>
      <c r="I225" s="10">
        <v>1431144000</v>
      </c>
      <c r="J225" s="10">
        <v>1426407426</v>
      </c>
      <c r="K225" s="10" t="b">
        <v>0</v>
      </c>
      <c r="L225" s="10">
        <v>2</v>
      </c>
      <c r="M225" t="b">
        <v>0</v>
      </c>
      <c r="N225" s="10" t="s">
        <v>8269</v>
      </c>
      <c r="O225" s="15" t="s">
        <v>8315</v>
      </c>
      <c r="P225" s="10" t="s">
        <v>8316</v>
      </c>
      <c r="Q225" s="10">
        <v>1</v>
      </c>
      <c r="R225" s="10">
        <v>18.5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0" t="s">
        <v>8220</v>
      </c>
      <c r="G226" s="10" t="s">
        <v>8223</v>
      </c>
      <c r="H226" s="10" t="s">
        <v>8245</v>
      </c>
      <c r="I226" s="10">
        <v>1413921060</v>
      </c>
      <c r="J226" s="10">
        <v>1411499149</v>
      </c>
      <c r="K226" s="10" t="b">
        <v>0</v>
      </c>
      <c r="L226" s="10">
        <v>0</v>
      </c>
      <c r="M226" t="b">
        <v>0</v>
      </c>
      <c r="N226" s="10" t="s">
        <v>8269</v>
      </c>
      <c r="O226" s="15" t="s">
        <v>8315</v>
      </c>
      <c r="P226" s="10" t="s">
        <v>8316</v>
      </c>
      <c r="Q226" s="10">
        <v>0</v>
      </c>
      <c r="R226" s="10">
        <v>0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0" t="s">
        <v>8220</v>
      </c>
      <c r="G227" s="10" t="s">
        <v>8223</v>
      </c>
      <c r="H227" s="10" t="s">
        <v>8245</v>
      </c>
      <c r="I227" s="10">
        <v>1482339794</v>
      </c>
      <c r="J227" s="10">
        <v>1479747794</v>
      </c>
      <c r="K227" s="10" t="b">
        <v>0</v>
      </c>
      <c r="L227" s="10">
        <v>6</v>
      </c>
      <c r="M227" t="b">
        <v>0</v>
      </c>
      <c r="N227" s="10" t="s">
        <v>8269</v>
      </c>
      <c r="O227" s="15" t="s">
        <v>8315</v>
      </c>
      <c r="P227" s="10" t="s">
        <v>8316</v>
      </c>
      <c r="Q227" s="10">
        <v>9</v>
      </c>
      <c r="R227" s="10">
        <v>222.5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0" t="s">
        <v>8220</v>
      </c>
      <c r="G228" s="10" t="s">
        <v>8223</v>
      </c>
      <c r="H228" s="10" t="s">
        <v>8245</v>
      </c>
      <c r="I228" s="10">
        <v>1466375521</v>
      </c>
      <c r="J228" s="10">
        <v>1463783521</v>
      </c>
      <c r="K228" s="10" t="b">
        <v>0</v>
      </c>
      <c r="L228" s="10">
        <v>1</v>
      </c>
      <c r="M228" t="b">
        <v>0</v>
      </c>
      <c r="N228" s="10" t="s">
        <v>8269</v>
      </c>
      <c r="O228" s="15" t="s">
        <v>8315</v>
      </c>
      <c r="P228" s="10" t="s">
        <v>8316</v>
      </c>
      <c r="Q228" s="10">
        <v>0</v>
      </c>
      <c r="R228" s="10">
        <v>5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0" t="s">
        <v>8220</v>
      </c>
      <c r="G229" s="10" t="s">
        <v>8223</v>
      </c>
      <c r="H229" s="10" t="s">
        <v>8245</v>
      </c>
      <c r="I229" s="10">
        <v>1465930440</v>
      </c>
      <c r="J229" s="10">
        <v>1463849116</v>
      </c>
      <c r="K229" s="10" t="b">
        <v>0</v>
      </c>
      <c r="L229" s="10">
        <v>0</v>
      </c>
      <c r="M229" t="b">
        <v>0</v>
      </c>
      <c r="N229" s="10" t="s">
        <v>8269</v>
      </c>
      <c r="O229" s="15" t="s">
        <v>8315</v>
      </c>
      <c r="P229" s="10" t="s">
        <v>8316</v>
      </c>
      <c r="Q229" s="10">
        <v>0</v>
      </c>
      <c r="R229" s="10">
        <v>0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0" t="s">
        <v>8220</v>
      </c>
      <c r="G230" s="10" t="s">
        <v>8223</v>
      </c>
      <c r="H230" s="10" t="s">
        <v>8245</v>
      </c>
      <c r="I230" s="10">
        <v>1425819425</v>
      </c>
      <c r="J230" s="10">
        <v>1423231025</v>
      </c>
      <c r="K230" s="10" t="b">
        <v>0</v>
      </c>
      <c r="L230" s="10">
        <v>12</v>
      </c>
      <c r="M230" t="b">
        <v>0</v>
      </c>
      <c r="N230" s="10" t="s">
        <v>8269</v>
      </c>
      <c r="O230" s="15" t="s">
        <v>8315</v>
      </c>
      <c r="P230" s="10" t="s">
        <v>8316</v>
      </c>
      <c r="Q230" s="10">
        <v>16</v>
      </c>
      <c r="R230" s="10">
        <v>29.17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0" t="s">
        <v>8220</v>
      </c>
      <c r="G231" s="10" t="s">
        <v>8223</v>
      </c>
      <c r="H231" s="10" t="s">
        <v>8245</v>
      </c>
      <c r="I231" s="10">
        <v>1447542000</v>
      </c>
      <c r="J231" s="10">
        <v>1446179553</v>
      </c>
      <c r="K231" s="10" t="b">
        <v>0</v>
      </c>
      <c r="L231" s="10">
        <v>2</v>
      </c>
      <c r="M231" t="b">
        <v>0</v>
      </c>
      <c r="N231" s="10" t="s">
        <v>8269</v>
      </c>
      <c r="O231" s="15" t="s">
        <v>8315</v>
      </c>
      <c r="P231" s="10" t="s">
        <v>8316</v>
      </c>
      <c r="Q231" s="10">
        <v>2</v>
      </c>
      <c r="R231" s="10">
        <v>1.5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0" t="s">
        <v>8220</v>
      </c>
      <c r="G232" s="10" t="s">
        <v>8223</v>
      </c>
      <c r="H232" s="10" t="s">
        <v>8245</v>
      </c>
      <c r="I232" s="10">
        <v>1452795416</v>
      </c>
      <c r="J232" s="10">
        <v>1450203416</v>
      </c>
      <c r="K232" s="10" t="b">
        <v>0</v>
      </c>
      <c r="L232" s="10">
        <v>6</v>
      </c>
      <c r="M232" t="b">
        <v>0</v>
      </c>
      <c r="N232" s="10" t="s">
        <v>8269</v>
      </c>
      <c r="O232" s="15" t="s">
        <v>8315</v>
      </c>
      <c r="P232" s="10" t="s">
        <v>8316</v>
      </c>
      <c r="Q232" s="10">
        <v>22</v>
      </c>
      <c r="R232" s="10">
        <v>126.5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0" t="s">
        <v>8220</v>
      </c>
      <c r="G233" s="10" t="s">
        <v>8223</v>
      </c>
      <c r="H233" s="10" t="s">
        <v>8245</v>
      </c>
      <c r="I233" s="10">
        <v>1427169540</v>
      </c>
      <c r="J233" s="10">
        <v>1424701775</v>
      </c>
      <c r="K233" s="10" t="b">
        <v>0</v>
      </c>
      <c r="L233" s="10">
        <v>1</v>
      </c>
      <c r="M233" t="b">
        <v>0</v>
      </c>
      <c r="N233" s="10" t="s">
        <v>8269</v>
      </c>
      <c r="O233" s="15" t="s">
        <v>8315</v>
      </c>
      <c r="P233" s="10" t="s">
        <v>8316</v>
      </c>
      <c r="Q233" s="10">
        <v>0</v>
      </c>
      <c r="R233" s="10">
        <v>10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0" t="s">
        <v>8220</v>
      </c>
      <c r="G234" s="10" t="s">
        <v>8223</v>
      </c>
      <c r="H234" s="10" t="s">
        <v>8245</v>
      </c>
      <c r="I234" s="10">
        <v>1448078400</v>
      </c>
      <c r="J234" s="10">
        <v>1445985299</v>
      </c>
      <c r="K234" s="10" t="b">
        <v>0</v>
      </c>
      <c r="L234" s="10">
        <v>5</v>
      </c>
      <c r="M234" t="b">
        <v>0</v>
      </c>
      <c r="N234" s="10" t="s">
        <v>8269</v>
      </c>
      <c r="O234" s="15" t="s">
        <v>8315</v>
      </c>
      <c r="P234" s="10" t="s">
        <v>8316</v>
      </c>
      <c r="Q234" s="10">
        <v>5</v>
      </c>
      <c r="R234" s="10">
        <v>9.4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0" t="s">
        <v>8220</v>
      </c>
      <c r="G235" s="10" t="s">
        <v>8223</v>
      </c>
      <c r="H235" s="10" t="s">
        <v>8245</v>
      </c>
      <c r="I235" s="10">
        <v>1468777786</v>
      </c>
      <c r="J235" s="10">
        <v>1466185786</v>
      </c>
      <c r="K235" s="10" t="b">
        <v>0</v>
      </c>
      <c r="L235" s="10">
        <v>0</v>
      </c>
      <c r="M235" t="b">
        <v>0</v>
      </c>
      <c r="N235" s="10" t="s">
        <v>8269</v>
      </c>
      <c r="O235" s="15" t="s">
        <v>8315</v>
      </c>
      <c r="P235" s="10" t="s">
        <v>8316</v>
      </c>
      <c r="Q235" s="10">
        <v>0</v>
      </c>
      <c r="R235" s="10">
        <v>0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0" t="s">
        <v>8220</v>
      </c>
      <c r="G236" s="10" t="s">
        <v>8223</v>
      </c>
      <c r="H236" s="10" t="s">
        <v>8245</v>
      </c>
      <c r="I236" s="10">
        <v>1433093700</v>
      </c>
      <c r="J236" s="10">
        <v>1430242488</v>
      </c>
      <c r="K236" s="10" t="b">
        <v>0</v>
      </c>
      <c r="L236" s="10">
        <v>8</v>
      </c>
      <c r="M236" t="b">
        <v>0</v>
      </c>
      <c r="N236" s="10" t="s">
        <v>8269</v>
      </c>
      <c r="O236" s="15" t="s">
        <v>8315</v>
      </c>
      <c r="P236" s="10" t="s">
        <v>8316</v>
      </c>
      <c r="Q236" s="10">
        <v>5</v>
      </c>
      <c r="R236" s="10">
        <v>30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0" t="s">
        <v>8220</v>
      </c>
      <c r="G237" s="10" t="s">
        <v>8223</v>
      </c>
      <c r="H237" s="10" t="s">
        <v>8245</v>
      </c>
      <c r="I237" s="10">
        <v>1438959600</v>
      </c>
      <c r="J237" s="10">
        <v>1437754137</v>
      </c>
      <c r="K237" s="10" t="b">
        <v>0</v>
      </c>
      <c r="L237" s="10">
        <v>3</v>
      </c>
      <c r="M237" t="b">
        <v>0</v>
      </c>
      <c r="N237" s="10" t="s">
        <v>8269</v>
      </c>
      <c r="O237" s="15" t="s">
        <v>8315</v>
      </c>
      <c r="P237" s="10" t="s">
        <v>8316</v>
      </c>
      <c r="Q237" s="10">
        <v>3</v>
      </c>
      <c r="R237" s="10">
        <v>10.67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0" t="s">
        <v>8220</v>
      </c>
      <c r="G238" s="10" t="s">
        <v>8223</v>
      </c>
      <c r="H238" s="10" t="s">
        <v>8245</v>
      </c>
      <c r="I238" s="10">
        <v>1421410151</v>
      </c>
      <c r="J238" s="10">
        <v>1418818151</v>
      </c>
      <c r="K238" s="10" t="b">
        <v>0</v>
      </c>
      <c r="L238" s="10">
        <v>8</v>
      </c>
      <c r="M238" t="b">
        <v>0</v>
      </c>
      <c r="N238" s="10" t="s">
        <v>8269</v>
      </c>
      <c r="O238" s="15" t="s">
        <v>8315</v>
      </c>
      <c r="P238" s="10" t="s">
        <v>8316</v>
      </c>
      <c r="Q238" s="10">
        <v>13</v>
      </c>
      <c r="R238" s="10">
        <v>25.5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0" t="s">
        <v>8220</v>
      </c>
      <c r="G239" s="10" t="s">
        <v>8223</v>
      </c>
      <c r="H239" s="10" t="s">
        <v>8245</v>
      </c>
      <c r="I239" s="10">
        <v>1428205247</v>
      </c>
      <c r="J239" s="10">
        <v>1423024847</v>
      </c>
      <c r="K239" s="10" t="b">
        <v>0</v>
      </c>
      <c r="L239" s="10">
        <v>1</v>
      </c>
      <c r="M239" t="b">
        <v>0</v>
      </c>
      <c r="N239" s="10" t="s">
        <v>8269</v>
      </c>
      <c r="O239" s="15" t="s">
        <v>8315</v>
      </c>
      <c r="P239" s="10" t="s">
        <v>8316</v>
      </c>
      <c r="Q239" s="10">
        <v>0</v>
      </c>
      <c r="R239" s="10">
        <v>20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0" t="s">
        <v>8220</v>
      </c>
      <c r="G240" s="10" t="s">
        <v>8223</v>
      </c>
      <c r="H240" s="10" t="s">
        <v>8245</v>
      </c>
      <c r="I240" s="10">
        <v>1413953940</v>
      </c>
      <c r="J240" s="10">
        <v>1410141900</v>
      </c>
      <c r="K240" s="10" t="b">
        <v>0</v>
      </c>
      <c r="L240" s="10">
        <v>8</v>
      </c>
      <c r="M240" t="b">
        <v>0</v>
      </c>
      <c r="N240" s="10" t="s">
        <v>8269</v>
      </c>
      <c r="O240" s="15" t="s">
        <v>8315</v>
      </c>
      <c r="P240" s="10" t="s">
        <v>8316</v>
      </c>
      <c r="Q240" s="10">
        <v>37</v>
      </c>
      <c r="R240" s="10">
        <v>91.25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0" t="s">
        <v>8220</v>
      </c>
      <c r="G241" s="10" t="s">
        <v>8223</v>
      </c>
      <c r="H241" s="10" t="s">
        <v>8245</v>
      </c>
      <c r="I241" s="10">
        <v>1465060797</v>
      </c>
      <c r="J241" s="10">
        <v>1462468797</v>
      </c>
      <c r="K241" s="10" t="b">
        <v>0</v>
      </c>
      <c r="L241" s="10">
        <v>0</v>
      </c>
      <c r="M241" t="b">
        <v>0</v>
      </c>
      <c r="N241" s="10" t="s">
        <v>8269</v>
      </c>
      <c r="O241" s="15" t="s">
        <v>8315</v>
      </c>
      <c r="P241" s="10" t="s">
        <v>8316</v>
      </c>
      <c r="Q241" s="10">
        <v>0</v>
      </c>
      <c r="R241" s="10">
        <v>0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0" t="s">
        <v>8220</v>
      </c>
      <c r="G242" s="10" t="s">
        <v>8223</v>
      </c>
      <c r="H242" s="10" t="s">
        <v>8245</v>
      </c>
      <c r="I242" s="10">
        <v>1472847873</v>
      </c>
      <c r="J242" s="10">
        <v>1468959873</v>
      </c>
      <c r="K242" s="10" t="b">
        <v>0</v>
      </c>
      <c r="L242" s="10">
        <v>1</v>
      </c>
      <c r="M242" t="b">
        <v>0</v>
      </c>
      <c r="N242" s="10" t="s">
        <v>8269</v>
      </c>
      <c r="O242" s="15" t="s">
        <v>8315</v>
      </c>
      <c r="P242" s="10" t="s">
        <v>8316</v>
      </c>
      <c r="Q242" s="10">
        <v>1</v>
      </c>
      <c r="R242" s="10">
        <v>50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0" t="s">
        <v>8220</v>
      </c>
      <c r="G243" s="10" t="s">
        <v>8223</v>
      </c>
      <c r="H243" s="10" t="s">
        <v>8245</v>
      </c>
      <c r="I243" s="10">
        <v>1414205990</v>
      </c>
      <c r="J243" s="10">
        <v>1413341990</v>
      </c>
      <c r="K243" s="10" t="b">
        <v>0</v>
      </c>
      <c r="L243" s="10">
        <v>0</v>
      </c>
      <c r="M243" t="b">
        <v>0</v>
      </c>
      <c r="N243" s="10" t="s">
        <v>8269</v>
      </c>
      <c r="O243" s="15" t="s">
        <v>8315</v>
      </c>
      <c r="P243" s="10" t="s">
        <v>8316</v>
      </c>
      <c r="Q243" s="10">
        <v>0</v>
      </c>
      <c r="R243" s="10">
        <v>0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0" t="s">
        <v>8220</v>
      </c>
      <c r="G244" s="10" t="s">
        <v>8223</v>
      </c>
      <c r="H244" s="10" t="s">
        <v>8245</v>
      </c>
      <c r="I244" s="10">
        <v>1485380482</v>
      </c>
      <c r="J244" s="10">
        <v>1482788482</v>
      </c>
      <c r="K244" s="10" t="b">
        <v>0</v>
      </c>
      <c r="L244" s="10">
        <v>0</v>
      </c>
      <c r="M244" t="b">
        <v>0</v>
      </c>
      <c r="N244" s="10" t="s">
        <v>8269</v>
      </c>
      <c r="O244" s="15" t="s">
        <v>8315</v>
      </c>
      <c r="P244" s="10" t="s">
        <v>8316</v>
      </c>
      <c r="Q244" s="10">
        <v>0</v>
      </c>
      <c r="R244" s="10">
        <v>0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0" t="s">
        <v>8220</v>
      </c>
      <c r="G245" s="10" t="s">
        <v>8223</v>
      </c>
      <c r="H245" s="10" t="s">
        <v>8245</v>
      </c>
      <c r="I245" s="10">
        <v>1463343673</v>
      </c>
      <c r="J245" s="10">
        <v>1460751673</v>
      </c>
      <c r="K245" s="10" t="b">
        <v>0</v>
      </c>
      <c r="L245" s="10">
        <v>6</v>
      </c>
      <c r="M245" t="b">
        <v>0</v>
      </c>
      <c r="N245" s="10" t="s">
        <v>8269</v>
      </c>
      <c r="O245" s="15" t="s">
        <v>8315</v>
      </c>
      <c r="P245" s="10" t="s">
        <v>8316</v>
      </c>
      <c r="Q245" s="10">
        <v>27</v>
      </c>
      <c r="R245" s="10">
        <v>22.83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0" t="s">
        <v>8220</v>
      </c>
      <c r="G246" s="10" t="s">
        <v>8223</v>
      </c>
      <c r="H246" s="10" t="s">
        <v>8245</v>
      </c>
      <c r="I246" s="10">
        <v>1440613920</v>
      </c>
      <c r="J246" s="10">
        <v>1435953566</v>
      </c>
      <c r="K246" s="10" t="b">
        <v>0</v>
      </c>
      <c r="L246" s="10">
        <v>6</v>
      </c>
      <c r="M246" t="b">
        <v>0</v>
      </c>
      <c r="N246" s="10" t="s">
        <v>8269</v>
      </c>
      <c r="O246" s="15" t="s">
        <v>8315</v>
      </c>
      <c r="P246" s="10" t="s">
        <v>8316</v>
      </c>
      <c r="Q246" s="10">
        <v>10</v>
      </c>
      <c r="R246" s="10">
        <v>16.670000000000002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0" t="s">
        <v>8220</v>
      </c>
      <c r="G247" s="10" t="s">
        <v>8223</v>
      </c>
      <c r="H247" s="10" t="s">
        <v>8245</v>
      </c>
      <c r="I247" s="10">
        <v>1427936400</v>
      </c>
      <c r="J247" s="10">
        <v>1424221866</v>
      </c>
      <c r="K247" s="10" t="b">
        <v>0</v>
      </c>
      <c r="L247" s="10">
        <v>33</v>
      </c>
      <c r="M247" t="b">
        <v>0</v>
      </c>
      <c r="N247" s="10" t="s">
        <v>8269</v>
      </c>
      <c r="O247" s="15" t="s">
        <v>8315</v>
      </c>
      <c r="P247" s="10" t="s">
        <v>8316</v>
      </c>
      <c r="Q247" s="10">
        <v>71</v>
      </c>
      <c r="R247" s="10">
        <v>106.97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0" t="s">
        <v>8220</v>
      </c>
      <c r="G248" s="10" t="s">
        <v>8223</v>
      </c>
      <c r="H248" s="10" t="s">
        <v>8245</v>
      </c>
      <c r="I248" s="10">
        <v>1411596001</v>
      </c>
      <c r="J248" s="10">
        <v>1409608801</v>
      </c>
      <c r="K248" s="10" t="b">
        <v>0</v>
      </c>
      <c r="L248" s="10">
        <v>4</v>
      </c>
      <c r="M248" t="b">
        <v>0</v>
      </c>
      <c r="N248" s="10" t="s">
        <v>8269</v>
      </c>
      <c r="O248" s="15" t="s">
        <v>8315</v>
      </c>
      <c r="P248" s="10" t="s">
        <v>8316</v>
      </c>
      <c r="Q248" s="10">
        <v>2</v>
      </c>
      <c r="R248" s="10">
        <v>10.25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0" t="s">
        <v>8220</v>
      </c>
      <c r="G249" s="10" t="s">
        <v>8223</v>
      </c>
      <c r="H249" s="10" t="s">
        <v>8245</v>
      </c>
      <c r="I249" s="10">
        <v>1488517200</v>
      </c>
      <c r="J249" s="10">
        <v>1485909937</v>
      </c>
      <c r="K249" s="10" t="b">
        <v>0</v>
      </c>
      <c r="L249" s="10">
        <v>1</v>
      </c>
      <c r="M249" t="b">
        <v>0</v>
      </c>
      <c r="N249" s="10" t="s">
        <v>8269</v>
      </c>
      <c r="O249" s="15" t="s">
        <v>8315</v>
      </c>
      <c r="P249" s="10" t="s">
        <v>8316</v>
      </c>
      <c r="Q249" s="10">
        <v>2</v>
      </c>
      <c r="R249" s="10">
        <v>59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0" t="s">
        <v>8220</v>
      </c>
      <c r="G250" s="10" t="s">
        <v>8223</v>
      </c>
      <c r="H250" s="10" t="s">
        <v>8245</v>
      </c>
      <c r="I250" s="10">
        <v>1424747740</v>
      </c>
      <c r="J250" s="10">
        <v>1422155740</v>
      </c>
      <c r="K250" s="10" t="b">
        <v>0</v>
      </c>
      <c r="L250" s="10">
        <v>6</v>
      </c>
      <c r="M250" t="b">
        <v>0</v>
      </c>
      <c r="N250" s="10" t="s">
        <v>8269</v>
      </c>
      <c r="O250" s="15" t="s">
        <v>8315</v>
      </c>
      <c r="P250" s="10" t="s">
        <v>8316</v>
      </c>
      <c r="Q250" s="10">
        <v>3</v>
      </c>
      <c r="R250" s="10">
        <v>15.67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0" t="s">
        <v>8220</v>
      </c>
      <c r="G251" s="10" t="s">
        <v>8223</v>
      </c>
      <c r="H251" s="10" t="s">
        <v>8245</v>
      </c>
      <c r="I251" s="10">
        <v>1452234840</v>
      </c>
      <c r="J251" s="10">
        <v>1450619123</v>
      </c>
      <c r="K251" s="10" t="b">
        <v>0</v>
      </c>
      <c r="L251" s="10">
        <v>3</v>
      </c>
      <c r="M251" t="b">
        <v>0</v>
      </c>
      <c r="N251" s="10" t="s">
        <v>8269</v>
      </c>
      <c r="O251" s="15" t="s">
        <v>8315</v>
      </c>
      <c r="P251" s="10" t="s">
        <v>8316</v>
      </c>
      <c r="Q251" s="10">
        <v>0</v>
      </c>
      <c r="R251" s="10">
        <v>1</v>
      </c>
      <c r="S251" s="17">
        <v>42358.573182870372</v>
      </c>
      <c r="T251" s="17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T1 P2:P251">
    <cfRule type="colorScale" priority="1">
      <colorScale>
        <cfvo type="min"/>
        <cfvo type="max"/>
        <color rgb="FFFFAAB3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F9731-1788-2A4D-A43B-1C839699784C}">
  <dimension ref="A1:F6"/>
  <sheetViews>
    <sheetView workbookViewId="0">
      <selection activeCell="M35" sqref="M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7.6640625" bestFit="1" customWidth="1"/>
    <col min="14" max="14" width="18.83203125" bestFit="1" customWidth="1"/>
    <col min="15" max="15" width="16.5" bestFit="1" customWidth="1"/>
    <col min="16" max="16" width="10.1640625" bestFit="1" customWidth="1"/>
    <col min="17" max="17" width="14.5" bestFit="1" customWidth="1"/>
    <col min="18" max="18" width="13.5" bestFit="1" customWidth="1"/>
    <col min="19" max="19" width="17.6640625" bestFit="1" customWidth="1"/>
    <col min="20" max="20" width="19.5" bestFit="1" customWidth="1"/>
    <col min="21" max="21" width="10" bestFit="1" customWidth="1"/>
    <col min="22" max="22" width="14.1640625" bestFit="1" customWidth="1"/>
    <col min="23" max="23" width="9.1640625" bestFit="1" customWidth="1"/>
    <col min="24" max="24" width="11" bestFit="1" customWidth="1"/>
    <col min="25" max="25" width="9.5" bestFit="1" customWidth="1"/>
    <col min="26" max="26" width="9.83203125" bestFit="1" customWidth="1"/>
    <col min="27" max="27" width="15.83203125" bestFit="1" customWidth="1"/>
    <col min="28" max="28" width="9.83203125" bestFit="1" customWidth="1"/>
    <col min="29" max="29" width="17.1640625" bestFit="1" customWidth="1"/>
    <col min="30" max="30" width="17.5" bestFit="1" customWidth="1"/>
    <col min="31" max="31" width="21.1640625" bestFit="1" customWidth="1"/>
    <col min="32" max="32" width="16.83203125" bestFit="1" customWidth="1"/>
    <col min="33" max="33" width="15.1640625" bestFit="1" customWidth="1"/>
    <col min="34" max="34" width="17.1640625" bestFit="1" customWidth="1"/>
    <col min="35" max="35" width="22.83203125" bestFit="1" customWidth="1"/>
    <col min="36" max="36" width="15" bestFit="1" customWidth="1"/>
    <col min="37" max="37" width="18.1640625" bestFit="1" customWidth="1"/>
    <col min="38" max="38" width="23" bestFit="1" customWidth="1"/>
    <col min="39" max="39" width="19.1640625" bestFit="1" customWidth="1"/>
    <col min="40" max="40" width="13.33203125" bestFit="1" customWidth="1"/>
    <col min="41" max="41" width="16.6640625" bestFit="1" customWidth="1"/>
    <col min="42" max="42" width="18.1640625" bestFit="1" customWidth="1"/>
    <col min="43" max="43" width="20.6640625" bestFit="1" customWidth="1"/>
    <col min="44" max="44" width="24.6640625" bestFit="1" customWidth="1"/>
    <col min="45" max="45" width="18.6640625" bestFit="1" customWidth="1"/>
    <col min="46" max="47" width="14" bestFit="1" customWidth="1"/>
    <col min="48" max="48" width="13.6640625" bestFit="1" customWidth="1"/>
    <col min="49" max="49" width="11.6640625" bestFit="1" customWidth="1"/>
    <col min="50" max="50" width="12.83203125" bestFit="1" customWidth="1"/>
    <col min="51" max="51" width="11.1640625" bestFit="1" customWidth="1"/>
    <col min="52" max="5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3C45-1E35-3845-8734-A31F48D44D25}">
  <dimension ref="A1:E7"/>
  <sheetViews>
    <sheetView workbookViewId="0">
      <selection activeCell="H9" sqref="H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9028-6E20-0E4D-883B-976A5A524FFF}">
  <dimension ref="A1:F18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8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8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8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8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8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8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8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8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8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8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8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8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317E-CC62-B341-B949-20514D859937}">
  <dimension ref="A1:F4115"/>
  <sheetViews>
    <sheetView workbookViewId="0">
      <selection activeCell="A7" sqref="A7"/>
    </sheetView>
  </sheetViews>
  <sheetFormatPr baseColWidth="10" defaultRowHeight="15" x14ac:dyDescent="0.2"/>
  <cols>
    <col min="1" max="1" width="24.5" customWidth="1"/>
    <col min="2" max="2" width="109" bestFit="1" customWidth="1"/>
    <col min="3" max="3" width="5.1640625" style="10" bestFit="1" customWidth="1"/>
    <col min="4" max="4" width="10.83203125" style="10"/>
    <col min="5" max="5" width="15" style="10" bestFit="1" customWidth="1"/>
    <col min="6" max="6" width="10.83203125" style="10"/>
  </cols>
  <sheetData>
    <row r="1" spans="1:6" ht="16" x14ac:dyDescent="0.2">
      <c r="A1" s="19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16" x14ac:dyDescent="0.2">
      <c r="A2" s="20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0">
        <f>VLOOKUP(A2,Kickstarter!B:E,3,FALSE)</f>
        <v>2000</v>
      </c>
      <c r="D2" s="10">
        <f>VLOOKUP(A2,Kickstarter!B:F,4,FALSE)</f>
        <v>2020</v>
      </c>
      <c r="E2" s="10">
        <f>VLOOKUP(A2,Kickstarter!B:R,17,FALSE)</f>
        <v>51.79</v>
      </c>
      <c r="F2" s="10">
        <f>VLOOKUP(A2,Kickstarter!B:L,11,FALSE)</f>
        <v>39</v>
      </c>
    </row>
    <row r="3" spans="1:6" ht="16" x14ac:dyDescent="0.2">
      <c r="A3" s="20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0">
        <f>VLOOKUP(A3,Kickstarter!B:E,3,FALSE)</f>
        <v>2000</v>
      </c>
      <c r="D3" s="10">
        <f>VLOOKUP(A3,Kickstarter!B:F,4,FALSE)</f>
        <v>2020</v>
      </c>
      <c r="E3" s="10">
        <f>VLOOKUP(A3,Kickstarter!B:R,17,FALSE)</f>
        <v>36.07</v>
      </c>
      <c r="F3" s="10">
        <f>VLOOKUP(A3,Kickstarter!B:L,11,FALSE)</f>
        <v>56</v>
      </c>
    </row>
    <row r="4" spans="1:6" ht="16" x14ac:dyDescent="0.2">
      <c r="A4" s="20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0">
        <f>VLOOKUP(A4,Kickstarter!B:E,3,FALSE)</f>
        <v>1500</v>
      </c>
      <c r="D4" s="10">
        <f>VLOOKUP(A4,Kickstarter!B:F,4,FALSE)</f>
        <v>2576</v>
      </c>
      <c r="E4" s="10">
        <f>VLOOKUP(A4,Kickstarter!B:R,17,FALSE)</f>
        <v>33.03</v>
      </c>
      <c r="F4" s="10">
        <f>VLOOKUP(A4,Kickstarter!B:L,11,FALSE)</f>
        <v>78</v>
      </c>
    </row>
    <row r="5" spans="1:6" ht="16" x14ac:dyDescent="0.2">
      <c r="A5" s="20" t="s">
        <v>3329</v>
      </c>
      <c r="B5" t="str">
        <f>VLOOKUP(A5,Kickstarter!B:C,2,FALSE)</f>
        <v>Jestia and Raedon is a brand new romantic comedy play going to the Edinburgh Fringe Festival this summer.</v>
      </c>
      <c r="C5" s="10">
        <f>VLOOKUP(A5,Kickstarter!B:E,3,FALSE)</f>
        <v>1000</v>
      </c>
      <c r="D5" s="10">
        <f>VLOOKUP(A5,Kickstarter!B:F,4,FALSE)</f>
        <v>1168</v>
      </c>
      <c r="E5" s="10">
        <f>VLOOKUP(A5,Kickstarter!B:R,17,FALSE)</f>
        <v>44.92</v>
      </c>
      <c r="F5" s="10">
        <f>VLOOKUP(A5,Kickstarter!B:L,11,FALSE)</f>
        <v>26</v>
      </c>
    </row>
    <row r="6" spans="1:6" ht="32" x14ac:dyDescent="0.2">
      <c r="A6" s="20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0">
        <f>VLOOKUP(A6,Kickstarter!B:E,3,FALSE)</f>
        <v>4000</v>
      </c>
      <c r="D6" s="10">
        <f>VLOOKUP(A6,Kickstarter!B:F,4,FALSE)</f>
        <v>4137</v>
      </c>
      <c r="E6" s="10">
        <f>VLOOKUP(A6,Kickstarter!B:R,17,FALSE)</f>
        <v>36.61</v>
      </c>
      <c r="F6" s="10">
        <f>VLOOKUP(A6,Kickstarter!B:L,11,FALSE)</f>
        <v>113</v>
      </c>
    </row>
    <row r="7" spans="1:6" x14ac:dyDescent="0.2">
      <c r="A7" s="20"/>
    </row>
    <row r="8" spans="1:6" x14ac:dyDescent="0.2">
      <c r="A8" s="20"/>
    </row>
    <row r="9" spans="1:6" x14ac:dyDescent="0.2">
      <c r="A9" s="20"/>
    </row>
    <row r="10" spans="1:6" x14ac:dyDescent="0.2">
      <c r="A10" s="20"/>
    </row>
    <row r="11" spans="1:6" x14ac:dyDescent="0.2">
      <c r="A11" s="20"/>
    </row>
    <row r="12" spans="1:6" x14ac:dyDescent="0.2">
      <c r="A12" s="20"/>
    </row>
    <row r="13" spans="1:6" x14ac:dyDescent="0.2">
      <c r="A13" s="20"/>
    </row>
    <row r="14" spans="1:6" x14ac:dyDescent="0.2">
      <c r="A14" s="20"/>
    </row>
    <row r="15" spans="1:6" x14ac:dyDescent="0.2">
      <c r="A15" s="20"/>
    </row>
    <row r="16" spans="1:6" x14ac:dyDescent="0.2">
      <c r="A16" s="20"/>
    </row>
    <row r="17" spans="1:1" x14ac:dyDescent="0.2">
      <c r="A17" s="20"/>
    </row>
    <row r="18" spans="1:1" x14ac:dyDescent="0.2">
      <c r="A18" s="20"/>
    </row>
    <row r="19" spans="1:1" x14ac:dyDescent="0.2">
      <c r="A19" s="20"/>
    </row>
    <row r="20" spans="1:1" x14ac:dyDescent="0.2">
      <c r="A20" s="20"/>
    </row>
    <row r="21" spans="1:1" x14ac:dyDescent="0.2">
      <c r="A21" s="20"/>
    </row>
    <row r="22" spans="1:1" x14ac:dyDescent="0.2">
      <c r="A22" s="20"/>
    </row>
    <row r="23" spans="1:1" x14ac:dyDescent="0.2">
      <c r="A23" s="20"/>
    </row>
    <row r="24" spans="1:1" x14ac:dyDescent="0.2">
      <c r="A24" s="20"/>
    </row>
    <row r="25" spans="1:1" x14ac:dyDescent="0.2">
      <c r="A25" s="20"/>
    </row>
    <row r="26" spans="1:1" x14ac:dyDescent="0.2">
      <c r="A26" s="20"/>
    </row>
    <row r="27" spans="1:1" x14ac:dyDescent="0.2">
      <c r="A27" s="20"/>
    </row>
    <row r="28" spans="1:1" x14ac:dyDescent="0.2">
      <c r="A28" s="20"/>
    </row>
    <row r="29" spans="1:1" x14ac:dyDescent="0.2">
      <c r="A29" s="20"/>
    </row>
    <row r="30" spans="1:1" x14ac:dyDescent="0.2">
      <c r="A30" s="20"/>
    </row>
    <row r="31" spans="1:1" x14ac:dyDescent="0.2">
      <c r="A31" s="20"/>
    </row>
    <row r="32" spans="1:1" x14ac:dyDescent="0.2">
      <c r="A32" s="20"/>
    </row>
    <row r="33" spans="1:1" x14ac:dyDescent="0.2">
      <c r="A33" s="20"/>
    </row>
    <row r="34" spans="1:1" x14ac:dyDescent="0.2">
      <c r="A34" s="20"/>
    </row>
    <row r="35" spans="1:1" x14ac:dyDescent="0.2">
      <c r="A35" s="20"/>
    </row>
    <row r="36" spans="1:1" x14ac:dyDescent="0.2">
      <c r="A36" s="20"/>
    </row>
    <row r="37" spans="1:1" x14ac:dyDescent="0.2">
      <c r="A37" s="20"/>
    </row>
    <row r="38" spans="1:1" x14ac:dyDescent="0.2">
      <c r="A38" s="20"/>
    </row>
    <row r="39" spans="1:1" x14ac:dyDescent="0.2">
      <c r="A39" s="20"/>
    </row>
    <row r="40" spans="1:1" x14ac:dyDescent="0.2">
      <c r="A40" s="20"/>
    </row>
    <row r="41" spans="1:1" x14ac:dyDescent="0.2">
      <c r="A41" s="20"/>
    </row>
    <row r="42" spans="1:1" x14ac:dyDescent="0.2">
      <c r="A42" s="20"/>
    </row>
    <row r="43" spans="1:1" x14ac:dyDescent="0.2">
      <c r="A43" s="20"/>
    </row>
    <row r="44" spans="1:1" x14ac:dyDescent="0.2">
      <c r="A44" s="20"/>
    </row>
    <row r="45" spans="1:1" x14ac:dyDescent="0.2">
      <c r="A45" s="20"/>
    </row>
    <row r="46" spans="1:1" x14ac:dyDescent="0.2">
      <c r="A46" s="20"/>
    </row>
    <row r="47" spans="1:1" x14ac:dyDescent="0.2">
      <c r="A47" s="20"/>
    </row>
    <row r="48" spans="1:1" x14ac:dyDescent="0.2">
      <c r="A48" s="20"/>
    </row>
    <row r="49" spans="1:1" x14ac:dyDescent="0.2">
      <c r="A49" s="20"/>
    </row>
    <row r="50" spans="1:1" x14ac:dyDescent="0.2">
      <c r="A50" s="20"/>
    </row>
    <row r="51" spans="1:1" x14ac:dyDescent="0.2">
      <c r="A51" s="20"/>
    </row>
    <row r="52" spans="1:1" x14ac:dyDescent="0.2">
      <c r="A52" s="20"/>
    </row>
    <row r="53" spans="1:1" x14ac:dyDescent="0.2">
      <c r="A53" s="20"/>
    </row>
    <row r="54" spans="1:1" x14ac:dyDescent="0.2">
      <c r="A54" s="20"/>
    </row>
    <row r="55" spans="1:1" x14ac:dyDescent="0.2">
      <c r="A55" s="20"/>
    </row>
    <row r="56" spans="1:1" x14ac:dyDescent="0.2">
      <c r="A56" s="20"/>
    </row>
    <row r="57" spans="1:1" x14ac:dyDescent="0.2">
      <c r="A57" s="20"/>
    </row>
    <row r="58" spans="1:1" x14ac:dyDescent="0.2">
      <c r="A58" s="20"/>
    </row>
    <row r="59" spans="1:1" x14ac:dyDescent="0.2">
      <c r="A59" s="20"/>
    </row>
    <row r="60" spans="1:1" x14ac:dyDescent="0.2">
      <c r="A60" s="20"/>
    </row>
    <row r="61" spans="1:1" x14ac:dyDescent="0.2">
      <c r="A61" s="20"/>
    </row>
    <row r="62" spans="1:1" x14ac:dyDescent="0.2">
      <c r="A62" s="20"/>
    </row>
    <row r="63" spans="1:1" x14ac:dyDescent="0.2">
      <c r="A63" s="20"/>
    </row>
    <row r="64" spans="1:1" x14ac:dyDescent="0.2">
      <c r="A64" s="20"/>
    </row>
    <row r="65" spans="1:1" x14ac:dyDescent="0.2">
      <c r="A65" s="20"/>
    </row>
    <row r="66" spans="1:1" x14ac:dyDescent="0.2">
      <c r="A66" s="20"/>
    </row>
    <row r="67" spans="1:1" x14ac:dyDescent="0.2">
      <c r="A67" s="20"/>
    </row>
    <row r="68" spans="1:1" x14ac:dyDescent="0.2">
      <c r="A68" s="20"/>
    </row>
    <row r="69" spans="1:1" x14ac:dyDescent="0.2">
      <c r="A69" s="20"/>
    </row>
    <row r="70" spans="1:1" x14ac:dyDescent="0.2">
      <c r="A70" s="20"/>
    </row>
    <row r="71" spans="1:1" x14ac:dyDescent="0.2">
      <c r="A71" s="20"/>
    </row>
    <row r="72" spans="1:1" x14ac:dyDescent="0.2">
      <c r="A72" s="20"/>
    </row>
    <row r="73" spans="1:1" x14ac:dyDescent="0.2">
      <c r="A73" s="20"/>
    </row>
    <row r="74" spans="1:1" x14ac:dyDescent="0.2">
      <c r="A74" s="20"/>
    </row>
    <row r="75" spans="1:1" x14ac:dyDescent="0.2">
      <c r="A75" s="20"/>
    </row>
    <row r="76" spans="1:1" x14ac:dyDescent="0.2">
      <c r="A76" s="20"/>
    </row>
    <row r="77" spans="1:1" x14ac:dyDescent="0.2">
      <c r="A77" s="20"/>
    </row>
    <row r="78" spans="1:1" x14ac:dyDescent="0.2">
      <c r="A78" s="20"/>
    </row>
    <row r="79" spans="1:1" x14ac:dyDescent="0.2">
      <c r="A79" s="20"/>
    </row>
    <row r="80" spans="1:1" x14ac:dyDescent="0.2">
      <c r="A80" s="20"/>
    </row>
    <row r="81" spans="1:1" x14ac:dyDescent="0.2">
      <c r="A81" s="20"/>
    </row>
    <row r="82" spans="1:1" x14ac:dyDescent="0.2">
      <c r="A82" s="20"/>
    </row>
    <row r="83" spans="1:1" x14ac:dyDescent="0.2">
      <c r="A83" s="20"/>
    </row>
    <row r="84" spans="1:1" x14ac:dyDescent="0.2">
      <c r="A84" s="20"/>
    </row>
    <row r="85" spans="1:1" x14ac:dyDescent="0.2">
      <c r="A85" s="20"/>
    </row>
    <row r="86" spans="1:1" x14ac:dyDescent="0.2">
      <c r="A86" s="20"/>
    </row>
    <row r="87" spans="1:1" x14ac:dyDescent="0.2">
      <c r="A87" s="20"/>
    </row>
    <row r="88" spans="1:1" x14ac:dyDescent="0.2">
      <c r="A88" s="20"/>
    </row>
    <row r="89" spans="1:1" x14ac:dyDescent="0.2">
      <c r="A89" s="20"/>
    </row>
    <row r="90" spans="1:1" x14ac:dyDescent="0.2">
      <c r="A90" s="20"/>
    </row>
    <row r="91" spans="1:1" x14ac:dyDescent="0.2">
      <c r="A91" s="20"/>
    </row>
    <row r="92" spans="1:1" x14ac:dyDescent="0.2">
      <c r="A92" s="20"/>
    </row>
    <row r="93" spans="1:1" x14ac:dyDescent="0.2">
      <c r="A93" s="20"/>
    </row>
    <row r="94" spans="1:1" x14ac:dyDescent="0.2">
      <c r="A94" s="20"/>
    </row>
    <row r="95" spans="1:1" x14ac:dyDescent="0.2">
      <c r="A95" s="20"/>
    </row>
    <row r="96" spans="1:1" x14ac:dyDescent="0.2">
      <c r="A96" s="20"/>
    </row>
    <row r="97" spans="1:1" x14ac:dyDescent="0.2">
      <c r="A97" s="20"/>
    </row>
    <row r="98" spans="1:1" x14ac:dyDescent="0.2">
      <c r="A98" s="20"/>
    </row>
    <row r="99" spans="1:1" x14ac:dyDescent="0.2">
      <c r="A99" s="20"/>
    </row>
    <row r="100" spans="1:1" x14ac:dyDescent="0.2">
      <c r="A100" s="20"/>
    </row>
    <row r="101" spans="1:1" x14ac:dyDescent="0.2">
      <c r="A101" s="20"/>
    </row>
    <row r="102" spans="1:1" x14ac:dyDescent="0.2">
      <c r="A102" s="20"/>
    </row>
    <row r="103" spans="1:1" x14ac:dyDescent="0.2">
      <c r="A103" s="20"/>
    </row>
    <row r="104" spans="1:1" x14ac:dyDescent="0.2">
      <c r="A104" s="20"/>
    </row>
    <row r="105" spans="1:1" x14ac:dyDescent="0.2">
      <c r="A105" s="20"/>
    </row>
    <row r="106" spans="1:1" x14ac:dyDescent="0.2">
      <c r="A106" s="20"/>
    </row>
    <row r="107" spans="1:1" x14ac:dyDescent="0.2">
      <c r="A107" s="20"/>
    </row>
    <row r="108" spans="1:1" x14ac:dyDescent="0.2">
      <c r="A108" s="20"/>
    </row>
    <row r="109" spans="1:1" x14ac:dyDescent="0.2">
      <c r="A109" s="20"/>
    </row>
    <row r="110" spans="1:1" x14ac:dyDescent="0.2">
      <c r="A110" s="20"/>
    </row>
    <row r="111" spans="1:1" x14ac:dyDescent="0.2">
      <c r="A111" s="20"/>
    </row>
    <row r="112" spans="1:1" x14ac:dyDescent="0.2">
      <c r="A112" s="20"/>
    </row>
    <row r="113" spans="1:1" x14ac:dyDescent="0.2">
      <c r="A113" s="20"/>
    </row>
    <row r="114" spans="1:1" x14ac:dyDescent="0.2">
      <c r="A114" s="20"/>
    </row>
    <row r="115" spans="1:1" x14ac:dyDescent="0.2">
      <c r="A115" s="20"/>
    </row>
    <row r="116" spans="1:1" x14ac:dyDescent="0.2">
      <c r="A116" s="20"/>
    </row>
    <row r="117" spans="1:1" x14ac:dyDescent="0.2">
      <c r="A117" s="20"/>
    </row>
    <row r="118" spans="1:1" x14ac:dyDescent="0.2">
      <c r="A118" s="20"/>
    </row>
    <row r="119" spans="1:1" x14ac:dyDescent="0.2">
      <c r="A119" s="20"/>
    </row>
    <row r="120" spans="1:1" x14ac:dyDescent="0.2">
      <c r="A120" s="20"/>
    </row>
    <row r="121" spans="1:1" x14ac:dyDescent="0.2">
      <c r="A121" s="20"/>
    </row>
    <row r="122" spans="1:1" x14ac:dyDescent="0.2">
      <c r="A122" s="20"/>
    </row>
    <row r="123" spans="1:1" x14ac:dyDescent="0.2">
      <c r="A123" s="20"/>
    </row>
    <row r="124" spans="1:1" x14ac:dyDescent="0.2">
      <c r="A124" s="20"/>
    </row>
    <row r="125" spans="1:1" x14ac:dyDescent="0.2">
      <c r="A125" s="20"/>
    </row>
    <row r="126" spans="1:1" x14ac:dyDescent="0.2">
      <c r="A126" s="20"/>
    </row>
    <row r="127" spans="1:1" x14ac:dyDescent="0.2">
      <c r="A127" s="20"/>
    </row>
    <row r="128" spans="1:1" x14ac:dyDescent="0.2">
      <c r="A128" s="20"/>
    </row>
    <row r="129" spans="1:1" x14ac:dyDescent="0.2">
      <c r="A129" s="20"/>
    </row>
    <row r="130" spans="1:1" x14ac:dyDescent="0.2">
      <c r="A130" s="20"/>
    </row>
    <row r="131" spans="1:1" x14ac:dyDescent="0.2">
      <c r="A131" s="20"/>
    </row>
    <row r="132" spans="1:1" x14ac:dyDescent="0.2">
      <c r="A132" s="20"/>
    </row>
    <row r="133" spans="1:1" x14ac:dyDescent="0.2">
      <c r="A133" s="20"/>
    </row>
    <row r="134" spans="1:1" x14ac:dyDescent="0.2">
      <c r="A134" s="20"/>
    </row>
    <row r="135" spans="1:1" x14ac:dyDescent="0.2">
      <c r="A135" s="20"/>
    </row>
    <row r="136" spans="1:1" x14ac:dyDescent="0.2">
      <c r="A136" s="20"/>
    </row>
    <row r="137" spans="1:1" x14ac:dyDescent="0.2">
      <c r="A137" s="20"/>
    </row>
    <row r="138" spans="1:1" x14ac:dyDescent="0.2">
      <c r="A138" s="20"/>
    </row>
    <row r="139" spans="1:1" x14ac:dyDescent="0.2">
      <c r="A139" s="20"/>
    </row>
    <row r="140" spans="1:1" x14ac:dyDescent="0.2">
      <c r="A140" s="20"/>
    </row>
    <row r="141" spans="1:1" x14ac:dyDescent="0.2">
      <c r="A141" s="20"/>
    </row>
    <row r="142" spans="1:1" x14ac:dyDescent="0.2">
      <c r="A142" s="20"/>
    </row>
    <row r="143" spans="1:1" x14ac:dyDescent="0.2">
      <c r="A143" s="20"/>
    </row>
    <row r="144" spans="1:1" x14ac:dyDescent="0.2">
      <c r="A144" s="20"/>
    </row>
    <row r="145" spans="1:1" x14ac:dyDescent="0.2">
      <c r="A145" s="20"/>
    </row>
    <row r="146" spans="1:1" x14ac:dyDescent="0.2">
      <c r="A146" s="20"/>
    </row>
    <row r="147" spans="1:1" x14ac:dyDescent="0.2">
      <c r="A147" s="20"/>
    </row>
    <row r="148" spans="1:1" x14ac:dyDescent="0.2">
      <c r="A148" s="20"/>
    </row>
    <row r="149" spans="1:1" x14ac:dyDescent="0.2">
      <c r="A149" s="20"/>
    </row>
    <row r="150" spans="1:1" x14ac:dyDescent="0.2">
      <c r="A150" s="20"/>
    </row>
    <row r="151" spans="1:1" x14ac:dyDescent="0.2">
      <c r="A151" s="20"/>
    </row>
    <row r="152" spans="1:1" x14ac:dyDescent="0.2">
      <c r="A152" s="20"/>
    </row>
    <row r="153" spans="1:1" x14ac:dyDescent="0.2">
      <c r="A153" s="20"/>
    </row>
    <row r="154" spans="1:1" x14ac:dyDescent="0.2">
      <c r="A154" s="20"/>
    </row>
    <row r="155" spans="1:1" x14ac:dyDescent="0.2">
      <c r="A155" s="20"/>
    </row>
    <row r="156" spans="1:1" x14ac:dyDescent="0.2">
      <c r="A156" s="20"/>
    </row>
    <row r="157" spans="1:1" x14ac:dyDescent="0.2">
      <c r="A157" s="20"/>
    </row>
    <row r="158" spans="1:1" x14ac:dyDescent="0.2">
      <c r="A158" s="20"/>
    </row>
    <row r="159" spans="1:1" x14ac:dyDescent="0.2">
      <c r="A159" s="20"/>
    </row>
    <row r="160" spans="1:1" x14ac:dyDescent="0.2">
      <c r="A160" s="20"/>
    </row>
    <row r="161" spans="1:1" x14ac:dyDescent="0.2">
      <c r="A161" s="20"/>
    </row>
    <row r="162" spans="1:1" x14ac:dyDescent="0.2">
      <c r="A162" s="20"/>
    </row>
    <row r="163" spans="1:1" x14ac:dyDescent="0.2">
      <c r="A163" s="20"/>
    </row>
    <row r="164" spans="1:1" x14ac:dyDescent="0.2">
      <c r="A164" s="20"/>
    </row>
    <row r="165" spans="1:1" x14ac:dyDescent="0.2">
      <c r="A165" s="20"/>
    </row>
    <row r="166" spans="1:1" x14ac:dyDescent="0.2">
      <c r="A166" s="20"/>
    </row>
    <row r="167" spans="1:1" x14ac:dyDescent="0.2">
      <c r="A167" s="20"/>
    </row>
    <row r="168" spans="1:1" x14ac:dyDescent="0.2">
      <c r="A168" s="20"/>
    </row>
    <row r="169" spans="1:1" x14ac:dyDescent="0.2">
      <c r="A169" s="20"/>
    </row>
    <row r="170" spans="1:1" x14ac:dyDescent="0.2">
      <c r="A170" s="20"/>
    </row>
    <row r="171" spans="1:1" x14ac:dyDescent="0.2">
      <c r="A171" s="20"/>
    </row>
    <row r="172" spans="1:1" x14ac:dyDescent="0.2">
      <c r="A172" s="20"/>
    </row>
    <row r="173" spans="1:1" x14ac:dyDescent="0.2">
      <c r="A173" s="20"/>
    </row>
    <row r="174" spans="1:1" x14ac:dyDescent="0.2">
      <c r="A174" s="20"/>
    </row>
    <row r="175" spans="1:1" x14ac:dyDescent="0.2">
      <c r="A175" s="20"/>
    </row>
    <row r="176" spans="1:1" x14ac:dyDescent="0.2">
      <c r="A176" s="20"/>
    </row>
    <row r="177" spans="1:1" x14ac:dyDescent="0.2">
      <c r="A177" s="20"/>
    </row>
    <row r="178" spans="1:1" x14ac:dyDescent="0.2">
      <c r="A178" s="20"/>
    </row>
    <row r="179" spans="1:1" x14ac:dyDescent="0.2">
      <c r="A179" s="20"/>
    </row>
    <row r="180" spans="1:1" x14ac:dyDescent="0.2">
      <c r="A180" s="20"/>
    </row>
    <row r="181" spans="1:1" x14ac:dyDescent="0.2">
      <c r="A181" s="20"/>
    </row>
    <row r="182" spans="1:1" x14ac:dyDescent="0.2">
      <c r="A182" s="20"/>
    </row>
    <row r="183" spans="1:1" x14ac:dyDescent="0.2">
      <c r="A183" s="20"/>
    </row>
    <row r="184" spans="1:1" x14ac:dyDescent="0.2">
      <c r="A184" s="20"/>
    </row>
    <row r="185" spans="1:1" x14ac:dyDescent="0.2">
      <c r="A185" s="20"/>
    </row>
    <row r="186" spans="1:1" x14ac:dyDescent="0.2">
      <c r="A186" s="20"/>
    </row>
    <row r="187" spans="1:1" x14ac:dyDescent="0.2">
      <c r="A187" s="20"/>
    </row>
    <row r="188" spans="1:1" x14ac:dyDescent="0.2">
      <c r="A188" s="20"/>
    </row>
    <row r="189" spans="1:1" x14ac:dyDescent="0.2">
      <c r="A189" s="20"/>
    </row>
    <row r="190" spans="1:1" x14ac:dyDescent="0.2">
      <c r="A190" s="20"/>
    </row>
    <row r="191" spans="1:1" x14ac:dyDescent="0.2">
      <c r="A191" s="20"/>
    </row>
    <row r="192" spans="1:1" x14ac:dyDescent="0.2">
      <c r="A192" s="20"/>
    </row>
    <row r="193" spans="1:1" x14ac:dyDescent="0.2">
      <c r="A193" s="20"/>
    </row>
    <row r="194" spans="1:1" x14ac:dyDescent="0.2">
      <c r="A194" s="20"/>
    </row>
    <row r="195" spans="1:1" x14ac:dyDescent="0.2">
      <c r="A195" s="20"/>
    </row>
    <row r="196" spans="1:1" x14ac:dyDescent="0.2">
      <c r="A196" s="20"/>
    </row>
    <row r="197" spans="1:1" x14ac:dyDescent="0.2">
      <c r="A197" s="20"/>
    </row>
    <row r="198" spans="1:1" x14ac:dyDescent="0.2">
      <c r="A198" s="20"/>
    </row>
    <row r="199" spans="1:1" x14ac:dyDescent="0.2">
      <c r="A199" s="20"/>
    </row>
    <row r="200" spans="1:1" x14ac:dyDescent="0.2">
      <c r="A200" s="20"/>
    </row>
    <row r="201" spans="1:1" x14ac:dyDescent="0.2">
      <c r="A201" s="20"/>
    </row>
    <row r="202" spans="1:1" x14ac:dyDescent="0.2">
      <c r="A202" s="20"/>
    </row>
    <row r="203" spans="1:1" x14ac:dyDescent="0.2">
      <c r="A203" s="20"/>
    </row>
    <row r="204" spans="1:1" x14ac:dyDescent="0.2">
      <c r="A204" s="20"/>
    </row>
    <row r="205" spans="1:1" x14ac:dyDescent="0.2">
      <c r="A205" s="20"/>
    </row>
    <row r="206" spans="1:1" x14ac:dyDescent="0.2">
      <c r="A206" s="20"/>
    </row>
    <row r="207" spans="1:1" x14ac:dyDescent="0.2">
      <c r="A207" s="20"/>
    </row>
    <row r="208" spans="1:1" x14ac:dyDescent="0.2">
      <c r="A208" s="20"/>
    </row>
    <row r="209" spans="1:1" x14ac:dyDescent="0.2">
      <c r="A209" s="20"/>
    </row>
    <row r="210" spans="1:1" x14ac:dyDescent="0.2">
      <c r="A210" s="20"/>
    </row>
    <row r="211" spans="1:1" x14ac:dyDescent="0.2">
      <c r="A211" s="20"/>
    </row>
    <row r="212" spans="1:1" x14ac:dyDescent="0.2">
      <c r="A212" s="20"/>
    </row>
    <row r="213" spans="1:1" x14ac:dyDescent="0.2">
      <c r="A213" s="20"/>
    </row>
    <row r="214" spans="1:1" x14ac:dyDescent="0.2">
      <c r="A214" s="20"/>
    </row>
    <row r="215" spans="1:1" x14ac:dyDescent="0.2">
      <c r="A215" s="20"/>
    </row>
    <row r="216" spans="1:1" x14ac:dyDescent="0.2">
      <c r="A216" s="20"/>
    </row>
    <row r="217" spans="1:1" x14ac:dyDescent="0.2">
      <c r="A217" s="20"/>
    </row>
    <row r="218" spans="1:1" x14ac:dyDescent="0.2">
      <c r="A218" s="20"/>
    </row>
    <row r="219" spans="1:1" x14ac:dyDescent="0.2">
      <c r="A219" s="20"/>
    </row>
    <row r="220" spans="1:1" x14ac:dyDescent="0.2">
      <c r="A220" s="20"/>
    </row>
    <row r="221" spans="1:1" x14ac:dyDescent="0.2">
      <c r="A221" s="20"/>
    </row>
    <row r="222" spans="1:1" x14ac:dyDescent="0.2">
      <c r="A222" s="20"/>
    </row>
    <row r="223" spans="1:1" x14ac:dyDescent="0.2">
      <c r="A223" s="20"/>
    </row>
    <row r="224" spans="1:1" x14ac:dyDescent="0.2">
      <c r="A224" s="20"/>
    </row>
    <row r="225" spans="1:1" x14ac:dyDescent="0.2">
      <c r="A225" s="20"/>
    </row>
    <row r="226" spans="1:1" x14ac:dyDescent="0.2">
      <c r="A226" s="20"/>
    </row>
    <row r="227" spans="1:1" x14ac:dyDescent="0.2">
      <c r="A227" s="20"/>
    </row>
    <row r="228" spans="1:1" x14ac:dyDescent="0.2">
      <c r="A228" s="20"/>
    </row>
    <row r="229" spans="1:1" x14ac:dyDescent="0.2">
      <c r="A229" s="20"/>
    </row>
    <row r="230" spans="1:1" x14ac:dyDescent="0.2">
      <c r="A230" s="20"/>
    </row>
    <row r="231" spans="1:1" x14ac:dyDescent="0.2">
      <c r="A231" s="20"/>
    </row>
    <row r="232" spans="1:1" x14ac:dyDescent="0.2">
      <c r="A232" s="20"/>
    </row>
    <row r="233" spans="1:1" x14ac:dyDescent="0.2">
      <c r="A233" s="20"/>
    </row>
    <row r="234" spans="1:1" x14ac:dyDescent="0.2">
      <c r="A234" s="20"/>
    </row>
    <row r="235" spans="1:1" x14ac:dyDescent="0.2">
      <c r="A235" s="20"/>
    </row>
    <row r="236" spans="1:1" x14ac:dyDescent="0.2">
      <c r="A236" s="20"/>
    </row>
    <row r="237" spans="1:1" x14ac:dyDescent="0.2">
      <c r="A237" s="20"/>
    </row>
    <row r="238" spans="1:1" x14ac:dyDescent="0.2">
      <c r="A238" s="20"/>
    </row>
    <row r="239" spans="1:1" x14ac:dyDescent="0.2">
      <c r="A239" s="20"/>
    </row>
    <row r="240" spans="1:1" x14ac:dyDescent="0.2">
      <c r="A240" s="20"/>
    </row>
    <row r="241" spans="1:1" x14ac:dyDescent="0.2">
      <c r="A241" s="20"/>
    </row>
    <row r="242" spans="1:1" x14ac:dyDescent="0.2">
      <c r="A242" s="20"/>
    </row>
    <row r="243" spans="1:1" x14ac:dyDescent="0.2">
      <c r="A243" s="20"/>
    </row>
    <row r="244" spans="1:1" x14ac:dyDescent="0.2">
      <c r="A244" s="20"/>
    </row>
    <row r="245" spans="1:1" x14ac:dyDescent="0.2">
      <c r="A245" s="20"/>
    </row>
    <row r="246" spans="1:1" x14ac:dyDescent="0.2">
      <c r="A246" s="20"/>
    </row>
    <row r="247" spans="1:1" x14ac:dyDescent="0.2">
      <c r="A247" s="20"/>
    </row>
    <row r="248" spans="1:1" x14ac:dyDescent="0.2">
      <c r="A248" s="20"/>
    </row>
    <row r="249" spans="1:1" x14ac:dyDescent="0.2">
      <c r="A249" s="20"/>
    </row>
    <row r="250" spans="1:1" x14ac:dyDescent="0.2">
      <c r="A250" s="20"/>
    </row>
    <row r="251" spans="1:1" x14ac:dyDescent="0.2">
      <c r="A251" s="20"/>
    </row>
    <row r="252" spans="1:1" x14ac:dyDescent="0.2">
      <c r="A252" s="20"/>
    </row>
    <row r="253" spans="1:1" x14ac:dyDescent="0.2">
      <c r="A253" s="20"/>
    </row>
    <row r="254" spans="1:1" x14ac:dyDescent="0.2">
      <c r="A254" s="20"/>
    </row>
    <row r="255" spans="1:1" x14ac:dyDescent="0.2">
      <c r="A255" s="20"/>
    </row>
    <row r="256" spans="1:1" x14ac:dyDescent="0.2">
      <c r="A256" s="20"/>
    </row>
    <row r="257" spans="1:1" x14ac:dyDescent="0.2">
      <c r="A257" s="20"/>
    </row>
    <row r="258" spans="1:1" x14ac:dyDescent="0.2">
      <c r="A258" s="20"/>
    </row>
    <row r="259" spans="1:1" x14ac:dyDescent="0.2">
      <c r="A259" s="20"/>
    </row>
    <row r="260" spans="1:1" x14ac:dyDescent="0.2">
      <c r="A260" s="20"/>
    </row>
    <row r="261" spans="1:1" x14ac:dyDescent="0.2">
      <c r="A261" s="20"/>
    </row>
    <row r="262" spans="1:1" x14ac:dyDescent="0.2">
      <c r="A262" s="20"/>
    </row>
    <row r="263" spans="1:1" x14ac:dyDescent="0.2">
      <c r="A263" s="20"/>
    </row>
    <row r="264" spans="1:1" x14ac:dyDescent="0.2">
      <c r="A264" s="20"/>
    </row>
    <row r="265" spans="1:1" x14ac:dyDescent="0.2">
      <c r="A265" s="20"/>
    </row>
    <row r="266" spans="1:1" x14ac:dyDescent="0.2">
      <c r="A266" s="20"/>
    </row>
    <row r="267" spans="1:1" x14ac:dyDescent="0.2">
      <c r="A267" s="20"/>
    </row>
    <row r="268" spans="1:1" x14ac:dyDescent="0.2">
      <c r="A268" s="20"/>
    </row>
    <row r="269" spans="1:1" x14ac:dyDescent="0.2">
      <c r="A269" s="20"/>
    </row>
    <row r="270" spans="1:1" x14ac:dyDescent="0.2">
      <c r="A270" s="20"/>
    </row>
    <row r="271" spans="1:1" x14ac:dyDescent="0.2">
      <c r="A271" s="20"/>
    </row>
    <row r="272" spans="1:1" x14ac:dyDescent="0.2">
      <c r="A272" s="20"/>
    </row>
    <row r="273" spans="1:1" x14ac:dyDescent="0.2">
      <c r="A273" s="20"/>
    </row>
    <row r="274" spans="1:1" x14ac:dyDescent="0.2">
      <c r="A274" s="20"/>
    </row>
    <row r="275" spans="1:1" x14ac:dyDescent="0.2">
      <c r="A275" s="20"/>
    </row>
    <row r="276" spans="1:1" x14ac:dyDescent="0.2">
      <c r="A276" s="20"/>
    </row>
    <row r="277" spans="1:1" x14ac:dyDescent="0.2">
      <c r="A277" s="20"/>
    </row>
    <row r="278" spans="1:1" x14ac:dyDescent="0.2">
      <c r="A278" s="20"/>
    </row>
    <row r="279" spans="1:1" x14ac:dyDescent="0.2">
      <c r="A279" s="20"/>
    </row>
    <row r="280" spans="1:1" x14ac:dyDescent="0.2">
      <c r="A280" s="20"/>
    </row>
    <row r="281" spans="1:1" x14ac:dyDescent="0.2">
      <c r="A281" s="20"/>
    </row>
    <row r="282" spans="1:1" x14ac:dyDescent="0.2">
      <c r="A282" s="20"/>
    </row>
    <row r="283" spans="1:1" x14ac:dyDescent="0.2">
      <c r="A283" s="20"/>
    </row>
    <row r="284" spans="1:1" x14ac:dyDescent="0.2">
      <c r="A284" s="20"/>
    </row>
    <row r="285" spans="1:1" x14ac:dyDescent="0.2">
      <c r="A285" s="20"/>
    </row>
    <row r="286" spans="1:1" x14ac:dyDescent="0.2">
      <c r="A286" s="20"/>
    </row>
    <row r="287" spans="1:1" x14ac:dyDescent="0.2">
      <c r="A287" s="20"/>
    </row>
    <row r="288" spans="1:1" x14ac:dyDescent="0.2">
      <c r="A288" s="20"/>
    </row>
    <row r="289" spans="1:1" x14ac:dyDescent="0.2">
      <c r="A289" s="20"/>
    </row>
    <row r="290" spans="1:1" x14ac:dyDescent="0.2">
      <c r="A290" s="20"/>
    </row>
    <row r="291" spans="1:1" x14ac:dyDescent="0.2">
      <c r="A291" s="20"/>
    </row>
    <row r="292" spans="1:1" x14ac:dyDescent="0.2">
      <c r="A292" s="20"/>
    </row>
    <row r="293" spans="1:1" x14ac:dyDescent="0.2">
      <c r="A293" s="20"/>
    </row>
    <row r="294" spans="1:1" x14ac:dyDescent="0.2">
      <c r="A294" s="20"/>
    </row>
    <row r="295" spans="1:1" x14ac:dyDescent="0.2">
      <c r="A295" s="20"/>
    </row>
    <row r="296" spans="1:1" x14ac:dyDescent="0.2">
      <c r="A296" s="20"/>
    </row>
    <row r="297" spans="1:1" x14ac:dyDescent="0.2">
      <c r="A297" s="20"/>
    </row>
    <row r="298" spans="1:1" x14ac:dyDescent="0.2">
      <c r="A298" s="20"/>
    </row>
    <row r="299" spans="1:1" x14ac:dyDescent="0.2">
      <c r="A299" s="20"/>
    </row>
    <row r="300" spans="1:1" x14ac:dyDescent="0.2">
      <c r="A300" s="20"/>
    </row>
    <row r="301" spans="1:1" x14ac:dyDescent="0.2">
      <c r="A301" s="20"/>
    </row>
    <row r="302" spans="1:1" x14ac:dyDescent="0.2">
      <c r="A302" s="20"/>
    </row>
    <row r="303" spans="1:1" x14ac:dyDescent="0.2">
      <c r="A303" s="20"/>
    </row>
    <row r="304" spans="1:1" x14ac:dyDescent="0.2">
      <c r="A304" s="20"/>
    </row>
    <row r="305" spans="1:1" x14ac:dyDescent="0.2">
      <c r="A305" s="20"/>
    </row>
    <row r="306" spans="1:1" x14ac:dyDescent="0.2">
      <c r="A306" s="20"/>
    </row>
    <row r="307" spans="1:1" x14ac:dyDescent="0.2">
      <c r="A307" s="20"/>
    </row>
    <row r="308" spans="1:1" x14ac:dyDescent="0.2">
      <c r="A308" s="20"/>
    </row>
    <row r="309" spans="1:1" x14ac:dyDescent="0.2">
      <c r="A309" s="20"/>
    </row>
    <row r="310" spans="1:1" x14ac:dyDescent="0.2">
      <c r="A310" s="20"/>
    </row>
    <row r="311" spans="1:1" x14ac:dyDescent="0.2">
      <c r="A311" s="20"/>
    </row>
    <row r="312" spans="1:1" x14ac:dyDescent="0.2">
      <c r="A312" s="20"/>
    </row>
    <row r="313" spans="1:1" x14ac:dyDescent="0.2">
      <c r="A313" s="20"/>
    </row>
    <row r="314" spans="1:1" x14ac:dyDescent="0.2">
      <c r="A314" s="20"/>
    </row>
    <row r="315" spans="1:1" x14ac:dyDescent="0.2">
      <c r="A315" s="20"/>
    </row>
    <row r="316" spans="1:1" x14ac:dyDescent="0.2">
      <c r="A316" s="20"/>
    </row>
    <row r="317" spans="1:1" x14ac:dyDescent="0.2">
      <c r="A317" s="20"/>
    </row>
    <row r="318" spans="1:1" x14ac:dyDescent="0.2">
      <c r="A318" s="20"/>
    </row>
    <row r="319" spans="1:1" x14ac:dyDescent="0.2">
      <c r="A319" s="20"/>
    </row>
    <row r="320" spans="1:1" x14ac:dyDescent="0.2">
      <c r="A320" s="20"/>
    </row>
    <row r="321" spans="1:1" x14ac:dyDescent="0.2">
      <c r="A321" s="20"/>
    </row>
    <row r="322" spans="1:1" x14ac:dyDescent="0.2">
      <c r="A322" s="20"/>
    </row>
    <row r="323" spans="1:1" x14ac:dyDescent="0.2">
      <c r="A323" s="20"/>
    </row>
    <row r="324" spans="1:1" x14ac:dyDescent="0.2">
      <c r="A324" s="20"/>
    </row>
    <row r="325" spans="1:1" x14ac:dyDescent="0.2">
      <c r="A325" s="20"/>
    </row>
    <row r="326" spans="1:1" x14ac:dyDescent="0.2">
      <c r="A326" s="20"/>
    </row>
    <row r="327" spans="1:1" x14ac:dyDescent="0.2">
      <c r="A327" s="20"/>
    </row>
    <row r="328" spans="1:1" x14ac:dyDescent="0.2">
      <c r="A328" s="20"/>
    </row>
    <row r="329" spans="1:1" x14ac:dyDescent="0.2">
      <c r="A329" s="20"/>
    </row>
    <row r="330" spans="1:1" x14ac:dyDescent="0.2">
      <c r="A330" s="20"/>
    </row>
    <row r="331" spans="1:1" x14ac:dyDescent="0.2">
      <c r="A331" s="20"/>
    </row>
    <row r="332" spans="1:1" x14ac:dyDescent="0.2">
      <c r="A332" s="20"/>
    </row>
    <row r="333" spans="1:1" x14ac:dyDescent="0.2">
      <c r="A333" s="20"/>
    </row>
    <row r="334" spans="1:1" x14ac:dyDescent="0.2">
      <c r="A334" s="20"/>
    </row>
    <row r="335" spans="1:1" x14ac:dyDescent="0.2">
      <c r="A335" s="20"/>
    </row>
    <row r="336" spans="1:1" x14ac:dyDescent="0.2">
      <c r="A336" s="20"/>
    </row>
    <row r="337" spans="1:1" x14ac:dyDescent="0.2">
      <c r="A337" s="20"/>
    </row>
    <row r="338" spans="1:1" x14ac:dyDescent="0.2">
      <c r="A338" s="20"/>
    </row>
    <row r="339" spans="1:1" x14ac:dyDescent="0.2">
      <c r="A339" s="20"/>
    </row>
    <row r="340" spans="1:1" x14ac:dyDescent="0.2">
      <c r="A340" s="20"/>
    </row>
    <row r="341" spans="1:1" x14ac:dyDescent="0.2">
      <c r="A341" s="20"/>
    </row>
    <row r="342" spans="1:1" x14ac:dyDescent="0.2">
      <c r="A342" s="20"/>
    </row>
    <row r="343" spans="1:1" x14ac:dyDescent="0.2">
      <c r="A343" s="20"/>
    </row>
    <row r="344" spans="1:1" x14ac:dyDescent="0.2">
      <c r="A344" s="20"/>
    </row>
    <row r="345" spans="1:1" x14ac:dyDescent="0.2">
      <c r="A345" s="20"/>
    </row>
    <row r="346" spans="1:1" x14ac:dyDescent="0.2">
      <c r="A346" s="20"/>
    </row>
    <row r="347" spans="1:1" x14ac:dyDescent="0.2">
      <c r="A347" s="20"/>
    </row>
    <row r="348" spans="1:1" x14ac:dyDescent="0.2">
      <c r="A348" s="20"/>
    </row>
    <row r="349" spans="1:1" x14ac:dyDescent="0.2">
      <c r="A349" s="20"/>
    </row>
    <row r="350" spans="1:1" x14ac:dyDescent="0.2">
      <c r="A350" s="20"/>
    </row>
    <row r="351" spans="1:1" x14ac:dyDescent="0.2">
      <c r="A351" s="20"/>
    </row>
    <row r="352" spans="1:1" x14ac:dyDescent="0.2">
      <c r="A352" s="20"/>
    </row>
    <row r="353" spans="1:1" x14ac:dyDescent="0.2">
      <c r="A353" s="20"/>
    </row>
    <row r="354" spans="1:1" x14ac:dyDescent="0.2">
      <c r="A354" s="20"/>
    </row>
    <row r="355" spans="1:1" x14ac:dyDescent="0.2">
      <c r="A355" s="20"/>
    </row>
    <row r="356" spans="1:1" x14ac:dyDescent="0.2">
      <c r="A356" s="20"/>
    </row>
    <row r="357" spans="1:1" x14ac:dyDescent="0.2">
      <c r="A357" s="20"/>
    </row>
    <row r="358" spans="1:1" x14ac:dyDescent="0.2">
      <c r="A358" s="20"/>
    </row>
    <row r="359" spans="1:1" x14ac:dyDescent="0.2">
      <c r="A359" s="20"/>
    </row>
    <row r="360" spans="1:1" x14ac:dyDescent="0.2">
      <c r="A360" s="20"/>
    </row>
    <row r="361" spans="1:1" x14ac:dyDescent="0.2">
      <c r="A361" s="20"/>
    </row>
    <row r="362" spans="1:1" x14ac:dyDescent="0.2">
      <c r="A362" s="20"/>
    </row>
    <row r="363" spans="1:1" x14ac:dyDescent="0.2">
      <c r="A363" s="20"/>
    </row>
    <row r="364" spans="1:1" x14ac:dyDescent="0.2">
      <c r="A364" s="20"/>
    </row>
    <row r="365" spans="1:1" x14ac:dyDescent="0.2">
      <c r="A365" s="20"/>
    </row>
    <row r="366" spans="1:1" x14ac:dyDescent="0.2">
      <c r="A366" s="20"/>
    </row>
    <row r="367" spans="1:1" x14ac:dyDescent="0.2">
      <c r="A367" s="20"/>
    </row>
    <row r="368" spans="1:1" x14ac:dyDescent="0.2">
      <c r="A368" s="20"/>
    </row>
    <row r="369" spans="1:1" x14ac:dyDescent="0.2">
      <c r="A369" s="20"/>
    </row>
    <row r="370" spans="1:1" x14ac:dyDescent="0.2">
      <c r="A370" s="20"/>
    </row>
    <row r="371" spans="1:1" x14ac:dyDescent="0.2">
      <c r="A371" s="20"/>
    </row>
    <row r="372" spans="1:1" x14ac:dyDescent="0.2">
      <c r="A372" s="20"/>
    </row>
    <row r="373" spans="1:1" x14ac:dyDescent="0.2">
      <c r="A373" s="20"/>
    </row>
    <row r="374" spans="1:1" x14ac:dyDescent="0.2">
      <c r="A374" s="20"/>
    </row>
    <row r="375" spans="1:1" x14ac:dyDescent="0.2">
      <c r="A375" s="20"/>
    </row>
    <row r="376" spans="1:1" x14ac:dyDescent="0.2">
      <c r="A376" s="20"/>
    </row>
    <row r="377" spans="1:1" x14ac:dyDescent="0.2">
      <c r="A377" s="20"/>
    </row>
    <row r="378" spans="1:1" x14ac:dyDescent="0.2">
      <c r="A378" s="20"/>
    </row>
    <row r="379" spans="1:1" x14ac:dyDescent="0.2">
      <c r="A379" s="20"/>
    </row>
    <row r="380" spans="1:1" x14ac:dyDescent="0.2">
      <c r="A380" s="20"/>
    </row>
    <row r="381" spans="1:1" x14ac:dyDescent="0.2">
      <c r="A381" s="20"/>
    </row>
    <row r="382" spans="1:1" x14ac:dyDescent="0.2">
      <c r="A382" s="20"/>
    </row>
    <row r="383" spans="1:1" x14ac:dyDescent="0.2">
      <c r="A383" s="20"/>
    </row>
    <row r="384" spans="1:1" x14ac:dyDescent="0.2">
      <c r="A384" s="20"/>
    </row>
    <row r="385" spans="1:1" x14ac:dyDescent="0.2">
      <c r="A385" s="20"/>
    </row>
    <row r="386" spans="1:1" x14ac:dyDescent="0.2">
      <c r="A386" s="20"/>
    </row>
    <row r="387" spans="1:1" x14ac:dyDescent="0.2">
      <c r="A387" s="20"/>
    </row>
    <row r="388" spans="1:1" x14ac:dyDescent="0.2">
      <c r="A388" s="20"/>
    </row>
    <row r="389" spans="1:1" x14ac:dyDescent="0.2">
      <c r="A389" s="20"/>
    </row>
    <row r="390" spans="1:1" x14ac:dyDescent="0.2">
      <c r="A390" s="20"/>
    </row>
    <row r="391" spans="1:1" x14ac:dyDescent="0.2">
      <c r="A391" s="20"/>
    </row>
    <row r="392" spans="1:1" x14ac:dyDescent="0.2">
      <c r="A392" s="20"/>
    </row>
    <row r="393" spans="1:1" x14ac:dyDescent="0.2">
      <c r="A393" s="20"/>
    </row>
    <row r="394" spans="1:1" x14ac:dyDescent="0.2">
      <c r="A394" s="20"/>
    </row>
    <row r="395" spans="1:1" x14ac:dyDescent="0.2">
      <c r="A395" s="20"/>
    </row>
    <row r="396" spans="1:1" x14ac:dyDescent="0.2">
      <c r="A396" s="20"/>
    </row>
    <row r="397" spans="1:1" x14ac:dyDescent="0.2">
      <c r="A397" s="20"/>
    </row>
    <row r="398" spans="1:1" x14ac:dyDescent="0.2">
      <c r="A398" s="20"/>
    </row>
    <row r="399" spans="1:1" x14ac:dyDescent="0.2">
      <c r="A399" s="20"/>
    </row>
    <row r="400" spans="1:1" x14ac:dyDescent="0.2">
      <c r="A400" s="20"/>
    </row>
    <row r="401" spans="1:1" x14ac:dyDescent="0.2">
      <c r="A401" s="20"/>
    </row>
    <row r="402" spans="1:1" x14ac:dyDescent="0.2">
      <c r="A402" s="20"/>
    </row>
    <row r="403" spans="1:1" x14ac:dyDescent="0.2">
      <c r="A403" s="20"/>
    </row>
    <row r="404" spans="1:1" x14ac:dyDescent="0.2">
      <c r="A404" s="20"/>
    </row>
    <row r="405" spans="1:1" x14ac:dyDescent="0.2">
      <c r="A405" s="20"/>
    </row>
    <row r="406" spans="1:1" x14ac:dyDescent="0.2">
      <c r="A406" s="20"/>
    </row>
    <row r="407" spans="1:1" x14ac:dyDescent="0.2">
      <c r="A407" s="20"/>
    </row>
    <row r="408" spans="1:1" x14ac:dyDescent="0.2">
      <c r="A408" s="20"/>
    </row>
    <row r="409" spans="1:1" x14ac:dyDescent="0.2">
      <c r="A409" s="20"/>
    </row>
    <row r="410" spans="1:1" x14ac:dyDescent="0.2">
      <c r="A410" s="20"/>
    </row>
    <row r="411" spans="1:1" x14ac:dyDescent="0.2">
      <c r="A411" s="20"/>
    </row>
    <row r="412" spans="1:1" x14ac:dyDescent="0.2">
      <c r="A412" s="20"/>
    </row>
    <row r="413" spans="1:1" x14ac:dyDescent="0.2">
      <c r="A413" s="20"/>
    </row>
    <row r="414" spans="1:1" x14ac:dyDescent="0.2">
      <c r="A414" s="20"/>
    </row>
    <row r="415" spans="1:1" x14ac:dyDescent="0.2">
      <c r="A415" s="20"/>
    </row>
    <row r="416" spans="1:1" x14ac:dyDescent="0.2">
      <c r="A416" s="20"/>
    </row>
    <row r="417" spans="1:1" x14ac:dyDescent="0.2">
      <c r="A417" s="20"/>
    </row>
    <row r="418" spans="1:1" x14ac:dyDescent="0.2">
      <c r="A418" s="20"/>
    </row>
    <row r="419" spans="1:1" x14ac:dyDescent="0.2">
      <c r="A419" s="20"/>
    </row>
    <row r="420" spans="1:1" x14ac:dyDescent="0.2">
      <c r="A420" s="20"/>
    </row>
    <row r="421" spans="1:1" x14ac:dyDescent="0.2">
      <c r="A421" s="20"/>
    </row>
    <row r="422" spans="1:1" x14ac:dyDescent="0.2">
      <c r="A422" s="20"/>
    </row>
    <row r="423" spans="1:1" x14ac:dyDescent="0.2">
      <c r="A423" s="20"/>
    </row>
    <row r="424" spans="1:1" x14ac:dyDescent="0.2">
      <c r="A424" s="20"/>
    </row>
    <row r="425" spans="1:1" x14ac:dyDescent="0.2">
      <c r="A425" s="20"/>
    </row>
    <row r="426" spans="1:1" x14ac:dyDescent="0.2">
      <c r="A426" s="20"/>
    </row>
    <row r="427" spans="1:1" x14ac:dyDescent="0.2">
      <c r="A427" s="20"/>
    </row>
    <row r="428" spans="1:1" x14ac:dyDescent="0.2">
      <c r="A428" s="20"/>
    </row>
    <row r="429" spans="1:1" x14ac:dyDescent="0.2">
      <c r="A429" s="20"/>
    </row>
    <row r="430" spans="1:1" x14ac:dyDescent="0.2">
      <c r="A430" s="20"/>
    </row>
    <row r="431" spans="1:1" x14ac:dyDescent="0.2">
      <c r="A431" s="20"/>
    </row>
    <row r="432" spans="1:1" x14ac:dyDescent="0.2">
      <c r="A432" s="20"/>
    </row>
    <row r="433" spans="1:1" x14ac:dyDescent="0.2">
      <c r="A433" s="20"/>
    </row>
    <row r="434" spans="1:1" x14ac:dyDescent="0.2">
      <c r="A434" s="20"/>
    </row>
    <row r="435" spans="1:1" x14ac:dyDescent="0.2">
      <c r="A435" s="20"/>
    </row>
    <row r="436" spans="1:1" x14ac:dyDescent="0.2">
      <c r="A436" s="20"/>
    </row>
    <row r="437" spans="1:1" x14ac:dyDescent="0.2">
      <c r="A437" s="20"/>
    </row>
    <row r="438" spans="1:1" x14ac:dyDescent="0.2">
      <c r="A438" s="20"/>
    </row>
    <row r="439" spans="1:1" x14ac:dyDescent="0.2">
      <c r="A439" s="20"/>
    </row>
    <row r="440" spans="1:1" x14ac:dyDescent="0.2">
      <c r="A440" s="20"/>
    </row>
    <row r="441" spans="1:1" x14ac:dyDescent="0.2">
      <c r="A441" s="20"/>
    </row>
    <row r="442" spans="1:1" x14ac:dyDescent="0.2">
      <c r="A442" s="20"/>
    </row>
    <row r="443" spans="1:1" x14ac:dyDescent="0.2">
      <c r="A443" s="20"/>
    </row>
    <row r="444" spans="1:1" x14ac:dyDescent="0.2">
      <c r="A444" s="20"/>
    </row>
    <row r="445" spans="1:1" x14ac:dyDescent="0.2">
      <c r="A445" s="20"/>
    </row>
    <row r="446" spans="1:1" x14ac:dyDescent="0.2">
      <c r="A446" s="20"/>
    </row>
    <row r="447" spans="1:1" x14ac:dyDescent="0.2">
      <c r="A447" s="20"/>
    </row>
    <row r="448" spans="1:1" x14ac:dyDescent="0.2">
      <c r="A448" s="20"/>
    </row>
    <row r="449" spans="1:1" x14ac:dyDescent="0.2">
      <c r="A449" s="20"/>
    </row>
    <row r="450" spans="1:1" x14ac:dyDescent="0.2">
      <c r="A450" s="20"/>
    </row>
    <row r="451" spans="1:1" x14ac:dyDescent="0.2">
      <c r="A451" s="20"/>
    </row>
    <row r="452" spans="1:1" x14ac:dyDescent="0.2">
      <c r="A452" s="20"/>
    </row>
    <row r="453" spans="1:1" x14ac:dyDescent="0.2">
      <c r="A453" s="20"/>
    </row>
    <row r="454" spans="1:1" x14ac:dyDescent="0.2">
      <c r="A454" s="20"/>
    </row>
    <row r="455" spans="1:1" x14ac:dyDescent="0.2">
      <c r="A455" s="20"/>
    </row>
    <row r="456" spans="1:1" x14ac:dyDescent="0.2">
      <c r="A456" s="20"/>
    </row>
    <row r="457" spans="1:1" x14ac:dyDescent="0.2">
      <c r="A457" s="20"/>
    </row>
    <row r="458" spans="1:1" x14ac:dyDescent="0.2">
      <c r="A458" s="20"/>
    </row>
    <row r="459" spans="1:1" x14ac:dyDescent="0.2">
      <c r="A459" s="20"/>
    </row>
    <row r="460" spans="1:1" x14ac:dyDescent="0.2">
      <c r="A460" s="20"/>
    </row>
    <row r="461" spans="1:1" x14ac:dyDescent="0.2">
      <c r="A461" s="20"/>
    </row>
    <row r="462" spans="1:1" x14ac:dyDescent="0.2">
      <c r="A462" s="20"/>
    </row>
    <row r="463" spans="1:1" x14ac:dyDescent="0.2">
      <c r="A463" s="20"/>
    </row>
    <row r="464" spans="1:1" x14ac:dyDescent="0.2">
      <c r="A464" s="20"/>
    </row>
    <row r="465" spans="1:1" x14ac:dyDescent="0.2">
      <c r="A465" s="20"/>
    </row>
    <row r="466" spans="1:1" x14ac:dyDescent="0.2">
      <c r="A466" s="20"/>
    </row>
    <row r="467" spans="1:1" x14ac:dyDescent="0.2">
      <c r="A467" s="20"/>
    </row>
    <row r="468" spans="1:1" x14ac:dyDescent="0.2">
      <c r="A468" s="20"/>
    </row>
    <row r="469" spans="1:1" x14ac:dyDescent="0.2">
      <c r="A469" s="20"/>
    </row>
    <row r="470" spans="1:1" x14ac:dyDescent="0.2">
      <c r="A470" s="20"/>
    </row>
    <row r="471" spans="1:1" x14ac:dyDescent="0.2">
      <c r="A471" s="20"/>
    </row>
    <row r="472" spans="1:1" x14ac:dyDescent="0.2">
      <c r="A472" s="20"/>
    </row>
    <row r="473" spans="1:1" x14ac:dyDescent="0.2">
      <c r="A473" s="20"/>
    </row>
    <row r="474" spans="1:1" x14ac:dyDescent="0.2">
      <c r="A474" s="20"/>
    </row>
    <row r="475" spans="1:1" x14ac:dyDescent="0.2">
      <c r="A475" s="20"/>
    </row>
    <row r="476" spans="1:1" x14ac:dyDescent="0.2">
      <c r="A476" s="20"/>
    </row>
    <row r="477" spans="1:1" x14ac:dyDescent="0.2">
      <c r="A477" s="20"/>
    </row>
    <row r="478" spans="1:1" x14ac:dyDescent="0.2">
      <c r="A478" s="20"/>
    </row>
    <row r="479" spans="1:1" x14ac:dyDescent="0.2">
      <c r="A479" s="20"/>
    </row>
    <row r="480" spans="1:1" x14ac:dyDescent="0.2">
      <c r="A480" s="20"/>
    </row>
    <row r="481" spans="1:1" x14ac:dyDescent="0.2">
      <c r="A481" s="20"/>
    </row>
    <row r="482" spans="1:1" x14ac:dyDescent="0.2">
      <c r="A482" s="20"/>
    </row>
    <row r="483" spans="1:1" x14ac:dyDescent="0.2">
      <c r="A483" s="20"/>
    </row>
    <row r="484" spans="1:1" x14ac:dyDescent="0.2">
      <c r="A484" s="20"/>
    </row>
    <row r="485" spans="1:1" x14ac:dyDescent="0.2">
      <c r="A485" s="20"/>
    </row>
    <row r="486" spans="1:1" x14ac:dyDescent="0.2">
      <c r="A486" s="20"/>
    </row>
    <row r="487" spans="1:1" x14ac:dyDescent="0.2">
      <c r="A487" s="20"/>
    </row>
    <row r="488" spans="1:1" x14ac:dyDescent="0.2">
      <c r="A488" s="20"/>
    </row>
    <row r="489" spans="1:1" x14ac:dyDescent="0.2">
      <c r="A489" s="20"/>
    </row>
    <row r="490" spans="1:1" x14ac:dyDescent="0.2">
      <c r="A490" s="20"/>
    </row>
    <row r="491" spans="1:1" x14ac:dyDescent="0.2">
      <c r="A491" s="20"/>
    </row>
    <row r="492" spans="1:1" x14ac:dyDescent="0.2">
      <c r="A492" s="20"/>
    </row>
    <row r="493" spans="1:1" x14ac:dyDescent="0.2">
      <c r="A493" s="20"/>
    </row>
    <row r="494" spans="1:1" x14ac:dyDescent="0.2">
      <c r="A494" s="20"/>
    </row>
    <row r="495" spans="1:1" x14ac:dyDescent="0.2">
      <c r="A495" s="20"/>
    </row>
    <row r="496" spans="1:1" x14ac:dyDescent="0.2">
      <c r="A496" s="20"/>
    </row>
    <row r="497" spans="1:1" x14ac:dyDescent="0.2">
      <c r="A497" s="20"/>
    </row>
    <row r="498" spans="1:1" x14ac:dyDescent="0.2">
      <c r="A498" s="20"/>
    </row>
    <row r="499" spans="1:1" x14ac:dyDescent="0.2">
      <c r="A499" s="20"/>
    </row>
    <row r="500" spans="1:1" x14ac:dyDescent="0.2">
      <c r="A500" s="20"/>
    </row>
    <row r="501" spans="1:1" x14ac:dyDescent="0.2">
      <c r="A501" s="20"/>
    </row>
    <row r="502" spans="1:1" x14ac:dyDescent="0.2">
      <c r="A502" s="20"/>
    </row>
    <row r="503" spans="1:1" x14ac:dyDescent="0.2">
      <c r="A503" s="20"/>
    </row>
    <row r="504" spans="1:1" x14ac:dyDescent="0.2">
      <c r="A504" s="20"/>
    </row>
    <row r="505" spans="1:1" x14ac:dyDescent="0.2">
      <c r="A505" s="20"/>
    </row>
    <row r="506" spans="1:1" x14ac:dyDescent="0.2">
      <c r="A506" s="20"/>
    </row>
    <row r="507" spans="1:1" x14ac:dyDescent="0.2">
      <c r="A507" s="20"/>
    </row>
    <row r="508" spans="1:1" x14ac:dyDescent="0.2">
      <c r="A508" s="20"/>
    </row>
    <row r="509" spans="1:1" x14ac:dyDescent="0.2">
      <c r="A509" s="20"/>
    </row>
    <row r="510" spans="1:1" x14ac:dyDescent="0.2">
      <c r="A510" s="20"/>
    </row>
    <row r="511" spans="1:1" x14ac:dyDescent="0.2">
      <c r="A511" s="20"/>
    </row>
    <row r="512" spans="1:1" x14ac:dyDescent="0.2">
      <c r="A512" s="20"/>
    </row>
    <row r="513" spans="1:1" x14ac:dyDescent="0.2">
      <c r="A513" s="20"/>
    </row>
    <row r="514" spans="1:1" x14ac:dyDescent="0.2">
      <c r="A514" s="20"/>
    </row>
    <row r="515" spans="1:1" x14ac:dyDescent="0.2">
      <c r="A515" s="20"/>
    </row>
    <row r="516" spans="1:1" x14ac:dyDescent="0.2">
      <c r="A516" s="20"/>
    </row>
    <row r="517" spans="1:1" x14ac:dyDescent="0.2">
      <c r="A517" s="20"/>
    </row>
    <row r="518" spans="1:1" x14ac:dyDescent="0.2">
      <c r="A518" s="20"/>
    </row>
    <row r="519" spans="1:1" x14ac:dyDescent="0.2">
      <c r="A519" s="20"/>
    </row>
    <row r="520" spans="1:1" x14ac:dyDescent="0.2">
      <c r="A520" s="20"/>
    </row>
    <row r="521" spans="1:1" x14ac:dyDescent="0.2">
      <c r="A521" s="20"/>
    </row>
    <row r="522" spans="1:1" x14ac:dyDescent="0.2">
      <c r="A522" s="20"/>
    </row>
    <row r="523" spans="1:1" x14ac:dyDescent="0.2">
      <c r="A523" s="20"/>
    </row>
    <row r="524" spans="1:1" x14ac:dyDescent="0.2">
      <c r="A524" s="20"/>
    </row>
    <row r="525" spans="1:1" x14ac:dyDescent="0.2">
      <c r="A525" s="20"/>
    </row>
    <row r="526" spans="1:1" x14ac:dyDescent="0.2">
      <c r="A526" s="20"/>
    </row>
    <row r="527" spans="1:1" x14ac:dyDescent="0.2">
      <c r="A527" s="20"/>
    </row>
    <row r="528" spans="1:1" x14ac:dyDescent="0.2">
      <c r="A528" s="20"/>
    </row>
    <row r="529" spans="1:1" x14ac:dyDescent="0.2">
      <c r="A529" s="20"/>
    </row>
    <row r="530" spans="1:1" x14ac:dyDescent="0.2">
      <c r="A530" s="20"/>
    </row>
    <row r="531" spans="1:1" x14ac:dyDescent="0.2">
      <c r="A531" s="20"/>
    </row>
    <row r="532" spans="1:1" x14ac:dyDescent="0.2">
      <c r="A532" s="20"/>
    </row>
    <row r="533" spans="1:1" x14ac:dyDescent="0.2">
      <c r="A533" s="20"/>
    </row>
    <row r="534" spans="1:1" x14ac:dyDescent="0.2">
      <c r="A534" s="20"/>
    </row>
    <row r="535" spans="1:1" x14ac:dyDescent="0.2">
      <c r="A535" s="20"/>
    </row>
    <row r="536" spans="1:1" x14ac:dyDescent="0.2">
      <c r="A536" s="20"/>
    </row>
    <row r="537" spans="1:1" x14ac:dyDescent="0.2">
      <c r="A537" s="20"/>
    </row>
    <row r="538" spans="1:1" x14ac:dyDescent="0.2">
      <c r="A538" s="20"/>
    </row>
    <row r="539" spans="1:1" x14ac:dyDescent="0.2">
      <c r="A539" s="20"/>
    </row>
    <row r="540" spans="1:1" x14ac:dyDescent="0.2">
      <c r="A540" s="20"/>
    </row>
    <row r="541" spans="1:1" x14ac:dyDescent="0.2">
      <c r="A541" s="20"/>
    </row>
    <row r="542" spans="1:1" x14ac:dyDescent="0.2">
      <c r="A542" s="20"/>
    </row>
    <row r="543" spans="1:1" x14ac:dyDescent="0.2">
      <c r="A543" s="20"/>
    </row>
    <row r="544" spans="1:1" x14ac:dyDescent="0.2">
      <c r="A544" s="20"/>
    </row>
    <row r="545" spans="1:1" x14ac:dyDescent="0.2">
      <c r="A545" s="20"/>
    </row>
    <row r="546" spans="1:1" x14ac:dyDescent="0.2">
      <c r="A546" s="20"/>
    </row>
    <row r="547" spans="1:1" x14ac:dyDescent="0.2">
      <c r="A547" s="20"/>
    </row>
    <row r="548" spans="1:1" x14ac:dyDescent="0.2">
      <c r="A548" s="20"/>
    </row>
    <row r="549" spans="1:1" x14ac:dyDescent="0.2">
      <c r="A549" s="20"/>
    </row>
    <row r="550" spans="1:1" x14ac:dyDescent="0.2">
      <c r="A550" s="20"/>
    </row>
    <row r="551" spans="1:1" x14ac:dyDescent="0.2">
      <c r="A551" s="20"/>
    </row>
    <row r="552" spans="1:1" x14ac:dyDescent="0.2">
      <c r="A552" s="20"/>
    </row>
    <row r="553" spans="1:1" x14ac:dyDescent="0.2">
      <c r="A553" s="20"/>
    </row>
    <row r="554" spans="1:1" x14ac:dyDescent="0.2">
      <c r="A554" s="20"/>
    </row>
    <row r="555" spans="1:1" x14ac:dyDescent="0.2">
      <c r="A555" s="20"/>
    </row>
    <row r="556" spans="1:1" x14ac:dyDescent="0.2">
      <c r="A556" s="20"/>
    </row>
    <row r="557" spans="1:1" x14ac:dyDescent="0.2">
      <c r="A557" s="20"/>
    </row>
    <row r="558" spans="1:1" x14ac:dyDescent="0.2">
      <c r="A558" s="20"/>
    </row>
    <row r="559" spans="1:1" x14ac:dyDescent="0.2">
      <c r="A559" s="20"/>
    </row>
    <row r="560" spans="1:1" x14ac:dyDescent="0.2">
      <c r="A560" s="20"/>
    </row>
    <row r="561" spans="1:1" x14ac:dyDescent="0.2">
      <c r="A561" s="20"/>
    </row>
    <row r="562" spans="1:1" x14ac:dyDescent="0.2">
      <c r="A562" s="20"/>
    </row>
    <row r="563" spans="1:1" x14ac:dyDescent="0.2">
      <c r="A563" s="20"/>
    </row>
    <row r="564" spans="1:1" x14ac:dyDescent="0.2">
      <c r="A564" s="20"/>
    </row>
    <row r="565" spans="1:1" x14ac:dyDescent="0.2">
      <c r="A565" s="20"/>
    </row>
    <row r="566" spans="1:1" x14ac:dyDescent="0.2">
      <c r="A566" s="20"/>
    </row>
    <row r="567" spans="1:1" x14ac:dyDescent="0.2">
      <c r="A567" s="20"/>
    </row>
    <row r="568" spans="1:1" x14ac:dyDescent="0.2">
      <c r="A568" s="20"/>
    </row>
    <row r="569" spans="1:1" x14ac:dyDescent="0.2">
      <c r="A569" s="20"/>
    </row>
    <row r="570" spans="1:1" x14ac:dyDescent="0.2">
      <c r="A570" s="20"/>
    </row>
    <row r="571" spans="1:1" x14ac:dyDescent="0.2">
      <c r="A571" s="20"/>
    </row>
    <row r="572" spans="1:1" x14ac:dyDescent="0.2">
      <c r="A572" s="20"/>
    </row>
    <row r="573" spans="1:1" x14ac:dyDescent="0.2">
      <c r="A573" s="20"/>
    </row>
    <row r="574" spans="1:1" x14ac:dyDescent="0.2">
      <c r="A574" s="20"/>
    </row>
    <row r="575" spans="1:1" x14ac:dyDescent="0.2">
      <c r="A575" s="20"/>
    </row>
    <row r="576" spans="1:1" x14ac:dyDescent="0.2">
      <c r="A576" s="20"/>
    </row>
    <row r="577" spans="1:1" x14ac:dyDescent="0.2">
      <c r="A577" s="20"/>
    </row>
    <row r="578" spans="1:1" x14ac:dyDescent="0.2">
      <c r="A578" s="20"/>
    </row>
    <row r="579" spans="1:1" x14ac:dyDescent="0.2">
      <c r="A579" s="20"/>
    </row>
    <row r="580" spans="1:1" x14ac:dyDescent="0.2">
      <c r="A580" s="20"/>
    </row>
    <row r="581" spans="1:1" x14ac:dyDescent="0.2">
      <c r="A581" s="20"/>
    </row>
    <row r="582" spans="1:1" x14ac:dyDescent="0.2">
      <c r="A582" s="20"/>
    </row>
    <row r="583" spans="1:1" x14ac:dyDescent="0.2">
      <c r="A583" s="20"/>
    </row>
    <row r="584" spans="1:1" x14ac:dyDescent="0.2">
      <c r="A584" s="20"/>
    </row>
    <row r="585" spans="1:1" x14ac:dyDescent="0.2">
      <c r="A585" s="20"/>
    </row>
    <row r="586" spans="1:1" x14ac:dyDescent="0.2">
      <c r="A586" s="20"/>
    </row>
    <row r="587" spans="1:1" x14ac:dyDescent="0.2">
      <c r="A587" s="20"/>
    </row>
    <row r="588" spans="1:1" x14ac:dyDescent="0.2">
      <c r="A588" s="20"/>
    </row>
    <row r="589" spans="1:1" x14ac:dyDescent="0.2">
      <c r="A589" s="20"/>
    </row>
    <row r="590" spans="1:1" x14ac:dyDescent="0.2">
      <c r="A590" s="20"/>
    </row>
    <row r="591" spans="1:1" x14ac:dyDescent="0.2">
      <c r="A591" s="20"/>
    </row>
    <row r="592" spans="1:1" x14ac:dyDescent="0.2">
      <c r="A592" s="20"/>
    </row>
    <row r="593" spans="1:1" x14ac:dyDescent="0.2">
      <c r="A593" s="20"/>
    </row>
    <row r="594" spans="1:1" x14ac:dyDescent="0.2">
      <c r="A594" s="20"/>
    </row>
    <row r="595" spans="1:1" x14ac:dyDescent="0.2">
      <c r="A595" s="20"/>
    </row>
    <row r="596" spans="1:1" x14ac:dyDescent="0.2">
      <c r="A596" s="20"/>
    </row>
    <row r="597" spans="1:1" x14ac:dyDescent="0.2">
      <c r="A597" s="20"/>
    </row>
    <row r="598" spans="1:1" x14ac:dyDescent="0.2">
      <c r="A598" s="20"/>
    </row>
    <row r="599" spans="1:1" x14ac:dyDescent="0.2">
      <c r="A599" s="20"/>
    </row>
    <row r="600" spans="1:1" x14ac:dyDescent="0.2">
      <c r="A600" s="20"/>
    </row>
    <row r="601" spans="1:1" x14ac:dyDescent="0.2">
      <c r="A601" s="20"/>
    </row>
    <row r="602" spans="1:1" x14ac:dyDescent="0.2">
      <c r="A602" s="20"/>
    </row>
    <row r="603" spans="1:1" x14ac:dyDescent="0.2">
      <c r="A603" s="20"/>
    </row>
    <row r="604" spans="1:1" x14ac:dyDescent="0.2">
      <c r="A604" s="20"/>
    </row>
    <row r="605" spans="1:1" x14ac:dyDescent="0.2">
      <c r="A605" s="20"/>
    </row>
    <row r="606" spans="1:1" x14ac:dyDescent="0.2">
      <c r="A606" s="20"/>
    </row>
    <row r="607" spans="1:1" x14ac:dyDescent="0.2">
      <c r="A607" s="20"/>
    </row>
    <row r="608" spans="1:1" x14ac:dyDescent="0.2">
      <c r="A608" s="20"/>
    </row>
    <row r="609" spans="1:1" x14ac:dyDescent="0.2">
      <c r="A609" s="20"/>
    </row>
    <row r="610" spans="1:1" x14ac:dyDescent="0.2">
      <c r="A610" s="20"/>
    </row>
    <row r="611" spans="1:1" x14ac:dyDescent="0.2">
      <c r="A611" s="20"/>
    </row>
    <row r="612" spans="1:1" x14ac:dyDescent="0.2">
      <c r="A612" s="20"/>
    </row>
    <row r="613" spans="1:1" x14ac:dyDescent="0.2">
      <c r="A613" s="20"/>
    </row>
    <row r="614" spans="1:1" x14ac:dyDescent="0.2">
      <c r="A614" s="20"/>
    </row>
    <row r="615" spans="1:1" x14ac:dyDescent="0.2">
      <c r="A615" s="20"/>
    </row>
    <row r="616" spans="1:1" x14ac:dyDescent="0.2">
      <c r="A616" s="20"/>
    </row>
    <row r="617" spans="1:1" x14ac:dyDescent="0.2">
      <c r="A617" s="20"/>
    </row>
    <row r="618" spans="1:1" x14ac:dyDescent="0.2">
      <c r="A618" s="20"/>
    </row>
    <row r="619" spans="1:1" x14ac:dyDescent="0.2">
      <c r="A619" s="20"/>
    </row>
    <row r="620" spans="1:1" x14ac:dyDescent="0.2">
      <c r="A620" s="20"/>
    </row>
    <row r="621" spans="1:1" x14ac:dyDescent="0.2">
      <c r="A621" s="20"/>
    </row>
    <row r="622" spans="1:1" x14ac:dyDescent="0.2">
      <c r="A622" s="20"/>
    </row>
    <row r="623" spans="1:1" x14ac:dyDescent="0.2">
      <c r="A623" s="20"/>
    </row>
    <row r="624" spans="1:1" x14ac:dyDescent="0.2">
      <c r="A624" s="20"/>
    </row>
    <row r="625" spans="1:1" x14ac:dyDescent="0.2">
      <c r="A625" s="20"/>
    </row>
    <row r="626" spans="1:1" x14ac:dyDescent="0.2">
      <c r="A626" s="20"/>
    </row>
    <row r="627" spans="1:1" x14ac:dyDescent="0.2">
      <c r="A627" s="20"/>
    </row>
    <row r="628" spans="1:1" x14ac:dyDescent="0.2">
      <c r="A628" s="20"/>
    </row>
    <row r="629" spans="1:1" x14ac:dyDescent="0.2">
      <c r="A629" s="20"/>
    </row>
    <row r="630" spans="1:1" x14ac:dyDescent="0.2">
      <c r="A630" s="20"/>
    </row>
    <row r="631" spans="1:1" x14ac:dyDescent="0.2">
      <c r="A631" s="20"/>
    </row>
    <row r="632" spans="1:1" x14ac:dyDescent="0.2">
      <c r="A632" s="20"/>
    </row>
    <row r="633" spans="1:1" x14ac:dyDescent="0.2">
      <c r="A633" s="20"/>
    </row>
    <row r="634" spans="1:1" x14ac:dyDescent="0.2">
      <c r="A634" s="20"/>
    </row>
    <row r="635" spans="1:1" x14ac:dyDescent="0.2">
      <c r="A635" s="20"/>
    </row>
    <row r="636" spans="1:1" x14ac:dyDescent="0.2">
      <c r="A636" s="20"/>
    </row>
    <row r="637" spans="1:1" x14ac:dyDescent="0.2">
      <c r="A637" s="20"/>
    </row>
    <row r="638" spans="1:1" x14ac:dyDescent="0.2">
      <c r="A638" s="20"/>
    </row>
    <row r="639" spans="1:1" x14ac:dyDescent="0.2">
      <c r="A639" s="20"/>
    </row>
    <row r="640" spans="1:1" x14ac:dyDescent="0.2">
      <c r="A640" s="20"/>
    </row>
    <row r="641" spans="1:1" x14ac:dyDescent="0.2">
      <c r="A641" s="20"/>
    </row>
    <row r="642" spans="1:1" x14ac:dyDescent="0.2">
      <c r="A642" s="20"/>
    </row>
    <row r="643" spans="1:1" x14ac:dyDescent="0.2">
      <c r="A643" s="20"/>
    </row>
    <row r="644" spans="1:1" x14ac:dyDescent="0.2">
      <c r="A644" s="20"/>
    </row>
    <row r="645" spans="1:1" x14ac:dyDescent="0.2">
      <c r="A645" s="20"/>
    </row>
    <row r="646" spans="1:1" x14ac:dyDescent="0.2">
      <c r="A646" s="20"/>
    </row>
    <row r="647" spans="1:1" x14ac:dyDescent="0.2">
      <c r="A647" s="20"/>
    </row>
    <row r="648" spans="1:1" x14ac:dyDescent="0.2">
      <c r="A648" s="20"/>
    </row>
    <row r="649" spans="1:1" x14ac:dyDescent="0.2">
      <c r="A649" s="20"/>
    </row>
    <row r="650" spans="1:1" x14ac:dyDescent="0.2">
      <c r="A650" s="20"/>
    </row>
    <row r="651" spans="1:1" x14ac:dyDescent="0.2">
      <c r="A651" s="20"/>
    </row>
    <row r="652" spans="1:1" x14ac:dyDescent="0.2">
      <c r="A652" s="20"/>
    </row>
    <row r="653" spans="1:1" x14ac:dyDescent="0.2">
      <c r="A653" s="20"/>
    </row>
    <row r="654" spans="1:1" x14ac:dyDescent="0.2">
      <c r="A654" s="20"/>
    </row>
    <row r="655" spans="1:1" x14ac:dyDescent="0.2">
      <c r="A655" s="20"/>
    </row>
    <row r="656" spans="1:1" x14ac:dyDescent="0.2">
      <c r="A656" s="20"/>
    </row>
    <row r="657" spans="1:1" x14ac:dyDescent="0.2">
      <c r="A657" s="20"/>
    </row>
    <row r="658" spans="1:1" x14ac:dyDescent="0.2">
      <c r="A658" s="20"/>
    </row>
    <row r="659" spans="1:1" x14ac:dyDescent="0.2">
      <c r="A659" s="20"/>
    </row>
    <row r="660" spans="1:1" x14ac:dyDescent="0.2">
      <c r="A660" s="20"/>
    </row>
    <row r="661" spans="1:1" x14ac:dyDescent="0.2">
      <c r="A661" s="20"/>
    </row>
    <row r="662" spans="1:1" x14ac:dyDescent="0.2">
      <c r="A662" s="20"/>
    </row>
    <row r="663" spans="1:1" x14ac:dyDescent="0.2">
      <c r="A663" s="20"/>
    </row>
    <row r="664" spans="1:1" x14ac:dyDescent="0.2">
      <c r="A664" s="20"/>
    </row>
    <row r="665" spans="1:1" x14ac:dyDescent="0.2">
      <c r="A665" s="20"/>
    </row>
    <row r="666" spans="1:1" x14ac:dyDescent="0.2">
      <c r="A666" s="20"/>
    </row>
    <row r="667" spans="1:1" x14ac:dyDescent="0.2">
      <c r="A667" s="20"/>
    </row>
    <row r="668" spans="1:1" x14ac:dyDescent="0.2">
      <c r="A668" s="20"/>
    </row>
    <row r="669" spans="1:1" x14ac:dyDescent="0.2">
      <c r="A669" s="20"/>
    </row>
    <row r="670" spans="1:1" x14ac:dyDescent="0.2">
      <c r="A670" s="20"/>
    </row>
    <row r="671" spans="1:1" x14ac:dyDescent="0.2">
      <c r="A671" s="20"/>
    </row>
    <row r="672" spans="1:1" x14ac:dyDescent="0.2">
      <c r="A672" s="20"/>
    </row>
    <row r="673" spans="1:1" x14ac:dyDescent="0.2">
      <c r="A673" s="20"/>
    </row>
    <row r="674" spans="1:1" x14ac:dyDescent="0.2">
      <c r="A674" s="20"/>
    </row>
    <row r="675" spans="1:1" x14ac:dyDescent="0.2">
      <c r="A675" s="20"/>
    </row>
    <row r="676" spans="1:1" x14ac:dyDescent="0.2">
      <c r="A676" s="20"/>
    </row>
    <row r="677" spans="1:1" x14ac:dyDescent="0.2">
      <c r="A677" s="20"/>
    </row>
    <row r="678" spans="1:1" x14ac:dyDescent="0.2">
      <c r="A678" s="20"/>
    </row>
    <row r="679" spans="1:1" x14ac:dyDescent="0.2">
      <c r="A679" s="20"/>
    </row>
    <row r="680" spans="1:1" x14ac:dyDescent="0.2">
      <c r="A680" s="20"/>
    </row>
    <row r="681" spans="1:1" x14ac:dyDescent="0.2">
      <c r="A681" s="20"/>
    </row>
    <row r="682" spans="1:1" x14ac:dyDescent="0.2">
      <c r="A682" s="20"/>
    </row>
    <row r="683" spans="1:1" x14ac:dyDescent="0.2">
      <c r="A683" s="20"/>
    </row>
    <row r="684" spans="1:1" x14ac:dyDescent="0.2">
      <c r="A684" s="20"/>
    </row>
    <row r="685" spans="1:1" x14ac:dyDescent="0.2">
      <c r="A685" s="20"/>
    </row>
    <row r="686" spans="1:1" x14ac:dyDescent="0.2">
      <c r="A686" s="20"/>
    </row>
    <row r="687" spans="1:1" x14ac:dyDescent="0.2">
      <c r="A687" s="20"/>
    </row>
    <row r="688" spans="1:1" x14ac:dyDescent="0.2">
      <c r="A688" s="20"/>
    </row>
    <row r="689" spans="1:1" x14ac:dyDescent="0.2">
      <c r="A689" s="20"/>
    </row>
    <row r="690" spans="1:1" x14ac:dyDescent="0.2">
      <c r="A690" s="20"/>
    </row>
    <row r="691" spans="1:1" x14ac:dyDescent="0.2">
      <c r="A691" s="20"/>
    </row>
    <row r="692" spans="1:1" x14ac:dyDescent="0.2">
      <c r="A692" s="20"/>
    </row>
    <row r="693" spans="1:1" x14ac:dyDescent="0.2">
      <c r="A693" s="20"/>
    </row>
    <row r="694" spans="1:1" x14ac:dyDescent="0.2">
      <c r="A694" s="20"/>
    </row>
    <row r="695" spans="1:1" x14ac:dyDescent="0.2">
      <c r="A695" s="20"/>
    </row>
    <row r="696" spans="1:1" x14ac:dyDescent="0.2">
      <c r="A696" s="20"/>
    </row>
    <row r="697" spans="1:1" x14ac:dyDescent="0.2">
      <c r="A697" s="20"/>
    </row>
    <row r="698" spans="1:1" x14ac:dyDescent="0.2">
      <c r="A698" s="20"/>
    </row>
    <row r="699" spans="1:1" x14ac:dyDescent="0.2">
      <c r="A699" s="20"/>
    </row>
    <row r="700" spans="1:1" x14ac:dyDescent="0.2">
      <c r="A700" s="20"/>
    </row>
    <row r="701" spans="1:1" x14ac:dyDescent="0.2">
      <c r="A701" s="20"/>
    </row>
    <row r="702" spans="1:1" x14ac:dyDescent="0.2">
      <c r="A702" s="20"/>
    </row>
    <row r="703" spans="1:1" x14ac:dyDescent="0.2">
      <c r="A703" s="20"/>
    </row>
    <row r="704" spans="1:1" x14ac:dyDescent="0.2">
      <c r="A704" s="20"/>
    </row>
    <row r="705" spans="1:1" x14ac:dyDescent="0.2">
      <c r="A705" s="20"/>
    </row>
    <row r="706" spans="1:1" x14ac:dyDescent="0.2">
      <c r="A706" s="20"/>
    </row>
    <row r="707" spans="1:1" x14ac:dyDescent="0.2">
      <c r="A707" s="20"/>
    </row>
    <row r="708" spans="1:1" x14ac:dyDescent="0.2">
      <c r="A708" s="20"/>
    </row>
    <row r="709" spans="1:1" x14ac:dyDescent="0.2">
      <c r="A709" s="20"/>
    </row>
    <row r="710" spans="1:1" x14ac:dyDescent="0.2">
      <c r="A710" s="20"/>
    </row>
    <row r="711" spans="1:1" x14ac:dyDescent="0.2">
      <c r="A711" s="20"/>
    </row>
    <row r="712" spans="1:1" x14ac:dyDescent="0.2">
      <c r="A712" s="20"/>
    </row>
    <row r="713" spans="1:1" x14ac:dyDescent="0.2">
      <c r="A713" s="20"/>
    </row>
    <row r="714" spans="1:1" x14ac:dyDescent="0.2">
      <c r="A714" s="20"/>
    </row>
    <row r="715" spans="1:1" x14ac:dyDescent="0.2">
      <c r="A715" s="20"/>
    </row>
    <row r="716" spans="1:1" x14ac:dyDescent="0.2">
      <c r="A716" s="20"/>
    </row>
    <row r="717" spans="1:1" x14ac:dyDescent="0.2">
      <c r="A717" s="20"/>
    </row>
    <row r="718" spans="1:1" x14ac:dyDescent="0.2">
      <c r="A718" s="20"/>
    </row>
    <row r="719" spans="1:1" x14ac:dyDescent="0.2">
      <c r="A719" s="20"/>
    </row>
    <row r="720" spans="1:1" x14ac:dyDescent="0.2">
      <c r="A720" s="20"/>
    </row>
    <row r="721" spans="1:1" x14ac:dyDescent="0.2">
      <c r="A721" s="20"/>
    </row>
    <row r="722" spans="1:1" x14ac:dyDescent="0.2">
      <c r="A722" s="20"/>
    </row>
    <row r="723" spans="1:1" x14ac:dyDescent="0.2">
      <c r="A723" s="20"/>
    </row>
    <row r="724" spans="1:1" x14ac:dyDescent="0.2">
      <c r="A724" s="20"/>
    </row>
    <row r="725" spans="1:1" x14ac:dyDescent="0.2">
      <c r="A725" s="20"/>
    </row>
    <row r="726" spans="1:1" x14ac:dyDescent="0.2">
      <c r="A726" s="20"/>
    </row>
    <row r="727" spans="1:1" x14ac:dyDescent="0.2">
      <c r="A727" s="20"/>
    </row>
    <row r="728" spans="1:1" x14ac:dyDescent="0.2">
      <c r="A728" s="20"/>
    </row>
    <row r="729" spans="1:1" x14ac:dyDescent="0.2">
      <c r="A729" s="20"/>
    </row>
    <row r="730" spans="1:1" x14ac:dyDescent="0.2">
      <c r="A730" s="20"/>
    </row>
    <row r="731" spans="1:1" x14ac:dyDescent="0.2">
      <c r="A731" s="20"/>
    </row>
    <row r="732" spans="1:1" x14ac:dyDescent="0.2">
      <c r="A732" s="20"/>
    </row>
    <row r="733" spans="1:1" x14ac:dyDescent="0.2">
      <c r="A733" s="20"/>
    </row>
    <row r="734" spans="1:1" x14ac:dyDescent="0.2">
      <c r="A734" s="20"/>
    </row>
    <row r="735" spans="1:1" x14ac:dyDescent="0.2">
      <c r="A735" s="20"/>
    </row>
    <row r="736" spans="1:1" x14ac:dyDescent="0.2">
      <c r="A736" s="20"/>
    </row>
    <row r="737" spans="1:1" x14ac:dyDescent="0.2">
      <c r="A737" s="20"/>
    </row>
    <row r="738" spans="1:1" x14ac:dyDescent="0.2">
      <c r="A738" s="20"/>
    </row>
    <row r="739" spans="1:1" x14ac:dyDescent="0.2">
      <c r="A739" s="20"/>
    </row>
    <row r="740" spans="1:1" x14ac:dyDescent="0.2">
      <c r="A740" s="20"/>
    </row>
    <row r="741" spans="1:1" x14ac:dyDescent="0.2">
      <c r="A741" s="20"/>
    </row>
    <row r="742" spans="1:1" x14ac:dyDescent="0.2">
      <c r="A742" s="20"/>
    </row>
    <row r="743" spans="1:1" x14ac:dyDescent="0.2">
      <c r="A743" s="20"/>
    </row>
    <row r="744" spans="1:1" x14ac:dyDescent="0.2">
      <c r="A744" s="20"/>
    </row>
    <row r="745" spans="1:1" x14ac:dyDescent="0.2">
      <c r="A745" s="20"/>
    </row>
    <row r="746" spans="1:1" x14ac:dyDescent="0.2">
      <c r="A746" s="20"/>
    </row>
    <row r="747" spans="1:1" x14ac:dyDescent="0.2">
      <c r="A747" s="20"/>
    </row>
    <row r="748" spans="1:1" x14ac:dyDescent="0.2">
      <c r="A748" s="20"/>
    </row>
    <row r="749" spans="1:1" x14ac:dyDescent="0.2">
      <c r="A749" s="20"/>
    </row>
    <row r="750" spans="1:1" x14ac:dyDescent="0.2">
      <c r="A750" s="20"/>
    </row>
    <row r="751" spans="1:1" x14ac:dyDescent="0.2">
      <c r="A751" s="20"/>
    </row>
    <row r="752" spans="1:1" x14ac:dyDescent="0.2">
      <c r="A752" s="20"/>
    </row>
    <row r="753" spans="1:1" x14ac:dyDescent="0.2">
      <c r="A753" s="20"/>
    </row>
    <row r="754" spans="1:1" x14ac:dyDescent="0.2">
      <c r="A754" s="20"/>
    </row>
    <row r="755" spans="1:1" x14ac:dyDescent="0.2">
      <c r="A755" s="20"/>
    </row>
    <row r="756" spans="1:1" x14ac:dyDescent="0.2">
      <c r="A756" s="20"/>
    </row>
    <row r="757" spans="1:1" x14ac:dyDescent="0.2">
      <c r="A757" s="20"/>
    </row>
    <row r="758" spans="1:1" x14ac:dyDescent="0.2">
      <c r="A758" s="20"/>
    </row>
    <row r="759" spans="1:1" x14ac:dyDescent="0.2">
      <c r="A759" s="20"/>
    </row>
    <row r="760" spans="1:1" x14ac:dyDescent="0.2">
      <c r="A760" s="20"/>
    </row>
    <row r="761" spans="1:1" x14ac:dyDescent="0.2">
      <c r="A761" s="20"/>
    </row>
    <row r="762" spans="1:1" x14ac:dyDescent="0.2">
      <c r="A762" s="20"/>
    </row>
    <row r="763" spans="1:1" x14ac:dyDescent="0.2">
      <c r="A763" s="20"/>
    </row>
    <row r="764" spans="1:1" x14ac:dyDescent="0.2">
      <c r="A764" s="20"/>
    </row>
    <row r="765" spans="1:1" x14ac:dyDescent="0.2">
      <c r="A765" s="20"/>
    </row>
    <row r="766" spans="1:1" x14ac:dyDescent="0.2">
      <c r="A766" s="20"/>
    </row>
    <row r="767" spans="1:1" x14ac:dyDescent="0.2">
      <c r="A767" s="20"/>
    </row>
    <row r="768" spans="1:1" x14ac:dyDescent="0.2">
      <c r="A768" s="20"/>
    </row>
    <row r="769" spans="1:1" x14ac:dyDescent="0.2">
      <c r="A769" s="20"/>
    </row>
    <row r="770" spans="1:1" x14ac:dyDescent="0.2">
      <c r="A770" s="20"/>
    </row>
    <row r="771" spans="1:1" x14ac:dyDescent="0.2">
      <c r="A771" s="20"/>
    </row>
    <row r="772" spans="1:1" x14ac:dyDescent="0.2">
      <c r="A772" s="20"/>
    </row>
    <row r="773" spans="1:1" x14ac:dyDescent="0.2">
      <c r="A773" s="20"/>
    </row>
    <row r="774" spans="1:1" x14ac:dyDescent="0.2">
      <c r="A774" s="20"/>
    </row>
    <row r="775" spans="1:1" x14ac:dyDescent="0.2">
      <c r="A775" s="20"/>
    </row>
    <row r="776" spans="1:1" x14ac:dyDescent="0.2">
      <c r="A776" s="20"/>
    </row>
    <row r="777" spans="1:1" x14ac:dyDescent="0.2">
      <c r="A777" s="20"/>
    </row>
    <row r="778" spans="1:1" x14ac:dyDescent="0.2">
      <c r="A778" s="20"/>
    </row>
    <row r="779" spans="1:1" x14ac:dyDescent="0.2">
      <c r="A779" s="20"/>
    </row>
    <row r="780" spans="1:1" x14ac:dyDescent="0.2">
      <c r="A780" s="20"/>
    </row>
    <row r="781" spans="1:1" x14ac:dyDescent="0.2">
      <c r="A781" s="20"/>
    </row>
    <row r="782" spans="1:1" x14ac:dyDescent="0.2">
      <c r="A782" s="20"/>
    </row>
    <row r="783" spans="1:1" x14ac:dyDescent="0.2">
      <c r="A783" s="20"/>
    </row>
    <row r="784" spans="1:1" x14ac:dyDescent="0.2">
      <c r="A784" s="20"/>
    </row>
    <row r="785" spans="1:1" x14ac:dyDescent="0.2">
      <c r="A785" s="20"/>
    </row>
    <row r="786" spans="1:1" x14ac:dyDescent="0.2">
      <c r="A786" s="20"/>
    </row>
    <row r="787" spans="1:1" x14ac:dyDescent="0.2">
      <c r="A787" s="20"/>
    </row>
    <row r="788" spans="1:1" x14ac:dyDescent="0.2">
      <c r="A788" s="20"/>
    </row>
    <row r="789" spans="1:1" x14ac:dyDescent="0.2">
      <c r="A789" s="20"/>
    </row>
    <row r="790" spans="1:1" x14ac:dyDescent="0.2">
      <c r="A790" s="20"/>
    </row>
    <row r="791" spans="1:1" x14ac:dyDescent="0.2">
      <c r="A791" s="20"/>
    </row>
    <row r="792" spans="1:1" x14ac:dyDescent="0.2">
      <c r="A792" s="20"/>
    </row>
    <row r="793" spans="1:1" x14ac:dyDescent="0.2">
      <c r="A793" s="20"/>
    </row>
    <row r="794" spans="1:1" x14ac:dyDescent="0.2">
      <c r="A794" s="20"/>
    </row>
    <row r="795" spans="1:1" x14ac:dyDescent="0.2">
      <c r="A795" s="20"/>
    </row>
    <row r="796" spans="1:1" x14ac:dyDescent="0.2">
      <c r="A796" s="20"/>
    </row>
    <row r="797" spans="1:1" x14ac:dyDescent="0.2">
      <c r="A797" s="20"/>
    </row>
    <row r="798" spans="1:1" x14ac:dyDescent="0.2">
      <c r="A798" s="20"/>
    </row>
    <row r="799" spans="1:1" x14ac:dyDescent="0.2">
      <c r="A799" s="20"/>
    </row>
    <row r="800" spans="1:1" x14ac:dyDescent="0.2">
      <c r="A800" s="20"/>
    </row>
    <row r="801" spans="1:1" x14ac:dyDescent="0.2">
      <c r="A801" s="20"/>
    </row>
    <row r="802" spans="1:1" x14ac:dyDescent="0.2">
      <c r="A802" s="20"/>
    </row>
    <row r="803" spans="1:1" x14ac:dyDescent="0.2">
      <c r="A803" s="20"/>
    </row>
    <row r="804" spans="1:1" x14ac:dyDescent="0.2">
      <c r="A804" s="20"/>
    </row>
    <row r="805" spans="1:1" x14ac:dyDescent="0.2">
      <c r="A805" s="20"/>
    </row>
    <row r="806" spans="1:1" x14ac:dyDescent="0.2">
      <c r="A806" s="20"/>
    </row>
    <row r="807" spans="1:1" x14ac:dyDescent="0.2">
      <c r="A807" s="20"/>
    </row>
    <row r="808" spans="1:1" x14ac:dyDescent="0.2">
      <c r="A808" s="20"/>
    </row>
    <row r="809" spans="1:1" x14ac:dyDescent="0.2">
      <c r="A809" s="20"/>
    </row>
    <row r="810" spans="1:1" x14ac:dyDescent="0.2">
      <c r="A810" s="20"/>
    </row>
    <row r="811" spans="1:1" x14ac:dyDescent="0.2">
      <c r="A811" s="20"/>
    </row>
    <row r="812" spans="1:1" x14ac:dyDescent="0.2">
      <c r="A812" s="20"/>
    </row>
    <row r="813" spans="1:1" x14ac:dyDescent="0.2">
      <c r="A813" s="20"/>
    </row>
    <row r="814" spans="1:1" x14ac:dyDescent="0.2">
      <c r="A814" s="20"/>
    </row>
    <row r="815" spans="1:1" x14ac:dyDescent="0.2">
      <c r="A815" s="20"/>
    </row>
    <row r="816" spans="1:1" x14ac:dyDescent="0.2">
      <c r="A816" s="20"/>
    </row>
    <row r="817" spans="1:1" x14ac:dyDescent="0.2">
      <c r="A817" s="20"/>
    </row>
    <row r="818" spans="1:1" x14ac:dyDescent="0.2">
      <c r="A818" s="20"/>
    </row>
    <row r="819" spans="1:1" x14ac:dyDescent="0.2">
      <c r="A819" s="20"/>
    </row>
    <row r="820" spans="1:1" x14ac:dyDescent="0.2">
      <c r="A820" s="20"/>
    </row>
    <row r="821" spans="1:1" x14ac:dyDescent="0.2">
      <c r="A821" s="20"/>
    </row>
    <row r="822" spans="1:1" x14ac:dyDescent="0.2">
      <c r="A822" s="20"/>
    </row>
    <row r="823" spans="1:1" x14ac:dyDescent="0.2">
      <c r="A823" s="20"/>
    </row>
    <row r="824" spans="1:1" x14ac:dyDescent="0.2">
      <c r="A824" s="20"/>
    </row>
    <row r="825" spans="1:1" x14ac:dyDescent="0.2">
      <c r="A825" s="20"/>
    </row>
    <row r="826" spans="1:1" x14ac:dyDescent="0.2">
      <c r="A826" s="20"/>
    </row>
    <row r="827" spans="1:1" x14ac:dyDescent="0.2">
      <c r="A827" s="20"/>
    </row>
    <row r="828" spans="1:1" x14ac:dyDescent="0.2">
      <c r="A828" s="20"/>
    </row>
    <row r="829" spans="1:1" x14ac:dyDescent="0.2">
      <c r="A829" s="20"/>
    </row>
    <row r="830" spans="1:1" x14ac:dyDescent="0.2">
      <c r="A830" s="20"/>
    </row>
    <row r="831" spans="1:1" x14ac:dyDescent="0.2">
      <c r="A831" s="20"/>
    </row>
    <row r="832" spans="1:1" x14ac:dyDescent="0.2">
      <c r="A832" s="20"/>
    </row>
    <row r="833" spans="1:1" x14ac:dyDescent="0.2">
      <c r="A833" s="20"/>
    </row>
    <row r="834" spans="1:1" x14ac:dyDescent="0.2">
      <c r="A834" s="20"/>
    </row>
    <row r="835" spans="1:1" x14ac:dyDescent="0.2">
      <c r="A835" s="20"/>
    </row>
    <row r="836" spans="1:1" x14ac:dyDescent="0.2">
      <c r="A836" s="20"/>
    </row>
    <row r="837" spans="1:1" x14ac:dyDescent="0.2">
      <c r="A837" s="20"/>
    </row>
    <row r="838" spans="1:1" x14ac:dyDescent="0.2">
      <c r="A838" s="20"/>
    </row>
    <row r="839" spans="1:1" x14ac:dyDescent="0.2">
      <c r="A839" s="20"/>
    </row>
    <row r="840" spans="1:1" x14ac:dyDescent="0.2">
      <c r="A840" s="20"/>
    </row>
    <row r="841" spans="1:1" x14ac:dyDescent="0.2">
      <c r="A841" s="20"/>
    </row>
    <row r="842" spans="1:1" x14ac:dyDescent="0.2">
      <c r="A842" s="20"/>
    </row>
    <row r="843" spans="1:1" x14ac:dyDescent="0.2">
      <c r="A843" s="20"/>
    </row>
    <row r="844" spans="1:1" x14ac:dyDescent="0.2">
      <c r="A844" s="20"/>
    </row>
    <row r="845" spans="1:1" x14ac:dyDescent="0.2">
      <c r="A845" s="20"/>
    </row>
    <row r="846" spans="1:1" x14ac:dyDescent="0.2">
      <c r="A846" s="20"/>
    </row>
    <row r="847" spans="1:1" x14ac:dyDescent="0.2">
      <c r="A847" s="20"/>
    </row>
    <row r="848" spans="1:1" x14ac:dyDescent="0.2">
      <c r="A848" s="20"/>
    </row>
    <row r="849" spans="1:1" x14ac:dyDescent="0.2">
      <c r="A849" s="20"/>
    </row>
    <row r="850" spans="1:1" x14ac:dyDescent="0.2">
      <c r="A850" s="20"/>
    </row>
    <row r="851" spans="1:1" x14ac:dyDescent="0.2">
      <c r="A851" s="20"/>
    </row>
    <row r="852" spans="1:1" x14ac:dyDescent="0.2">
      <c r="A852" s="20"/>
    </row>
    <row r="853" spans="1:1" x14ac:dyDescent="0.2">
      <c r="A853" s="20"/>
    </row>
    <row r="854" spans="1:1" x14ac:dyDescent="0.2">
      <c r="A854" s="20"/>
    </row>
    <row r="855" spans="1:1" x14ac:dyDescent="0.2">
      <c r="A855" s="20"/>
    </row>
    <row r="856" spans="1:1" x14ac:dyDescent="0.2">
      <c r="A856" s="20"/>
    </row>
    <row r="857" spans="1:1" x14ac:dyDescent="0.2">
      <c r="A857" s="20"/>
    </row>
    <row r="858" spans="1:1" x14ac:dyDescent="0.2">
      <c r="A858" s="20"/>
    </row>
    <row r="859" spans="1:1" x14ac:dyDescent="0.2">
      <c r="A859" s="20"/>
    </row>
    <row r="860" spans="1:1" x14ac:dyDescent="0.2">
      <c r="A860" s="20"/>
    </row>
    <row r="861" spans="1:1" x14ac:dyDescent="0.2">
      <c r="A861" s="20"/>
    </row>
    <row r="862" spans="1:1" x14ac:dyDescent="0.2">
      <c r="A862" s="20"/>
    </row>
    <row r="863" spans="1:1" x14ac:dyDescent="0.2">
      <c r="A863" s="20"/>
    </row>
    <row r="864" spans="1:1" x14ac:dyDescent="0.2">
      <c r="A864" s="20"/>
    </row>
    <row r="865" spans="1:1" x14ac:dyDescent="0.2">
      <c r="A865" s="20"/>
    </row>
    <row r="866" spans="1:1" x14ac:dyDescent="0.2">
      <c r="A866" s="20"/>
    </row>
    <row r="867" spans="1:1" x14ac:dyDescent="0.2">
      <c r="A867" s="20"/>
    </row>
    <row r="868" spans="1:1" x14ac:dyDescent="0.2">
      <c r="A868" s="20"/>
    </row>
    <row r="869" spans="1:1" x14ac:dyDescent="0.2">
      <c r="A869" s="20"/>
    </row>
    <row r="870" spans="1:1" x14ac:dyDescent="0.2">
      <c r="A870" s="20"/>
    </row>
    <row r="871" spans="1:1" x14ac:dyDescent="0.2">
      <c r="A871" s="20"/>
    </row>
    <row r="872" spans="1:1" x14ac:dyDescent="0.2">
      <c r="A872" s="20"/>
    </row>
    <row r="873" spans="1:1" x14ac:dyDescent="0.2">
      <c r="A873" s="20"/>
    </row>
    <row r="874" spans="1:1" x14ac:dyDescent="0.2">
      <c r="A874" s="20"/>
    </row>
    <row r="875" spans="1:1" x14ac:dyDescent="0.2">
      <c r="A875" s="20"/>
    </row>
    <row r="876" spans="1:1" x14ac:dyDescent="0.2">
      <c r="A876" s="20"/>
    </row>
    <row r="877" spans="1:1" x14ac:dyDescent="0.2">
      <c r="A877" s="20"/>
    </row>
    <row r="878" spans="1:1" x14ac:dyDescent="0.2">
      <c r="A878" s="20"/>
    </row>
    <row r="879" spans="1:1" x14ac:dyDescent="0.2">
      <c r="A879" s="20"/>
    </row>
    <row r="880" spans="1:1" x14ac:dyDescent="0.2">
      <c r="A880" s="20"/>
    </row>
    <row r="881" spans="1:1" x14ac:dyDescent="0.2">
      <c r="A881" s="20"/>
    </row>
    <row r="882" spans="1:1" x14ac:dyDescent="0.2">
      <c r="A882" s="20"/>
    </row>
    <row r="883" spans="1:1" x14ac:dyDescent="0.2">
      <c r="A883" s="20"/>
    </row>
    <row r="884" spans="1:1" x14ac:dyDescent="0.2">
      <c r="A884" s="20"/>
    </row>
    <row r="885" spans="1:1" x14ac:dyDescent="0.2">
      <c r="A885" s="20"/>
    </row>
    <row r="886" spans="1:1" x14ac:dyDescent="0.2">
      <c r="A886" s="20"/>
    </row>
    <row r="887" spans="1:1" x14ac:dyDescent="0.2">
      <c r="A887" s="20"/>
    </row>
    <row r="888" spans="1:1" x14ac:dyDescent="0.2">
      <c r="A888" s="20"/>
    </row>
    <row r="889" spans="1:1" x14ac:dyDescent="0.2">
      <c r="A889" s="20"/>
    </row>
    <row r="890" spans="1:1" x14ac:dyDescent="0.2">
      <c r="A890" s="20"/>
    </row>
    <row r="891" spans="1:1" x14ac:dyDescent="0.2">
      <c r="A891" s="20"/>
    </row>
    <row r="892" spans="1:1" x14ac:dyDescent="0.2">
      <c r="A892" s="20"/>
    </row>
    <row r="893" spans="1:1" x14ac:dyDescent="0.2">
      <c r="A893" s="20"/>
    </row>
    <row r="894" spans="1:1" x14ac:dyDescent="0.2">
      <c r="A894" s="20"/>
    </row>
    <row r="895" spans="1:1" x14ac:dyDescent="0.2">
      <c r="A895" s="20"/>
    </row>
    <row r="896" spans="1:1" x14ac:dyDescent="0.2">
      <c r="A896" s="20"/>
    </row>
    <row r="897" spans="1:1" x14ac:dyDescent="0.2">
      <c r="A897" s="20"/>
    </row>
    <row r="898" spans="1:1" x14ac:dyDescent="0.2">
      <c r="A898" s="20"/>
    </row>
    <row r="899" spans="1:1" x14ac:dyDescent="0.2">
      <c r="A899" s="20"/>
    </row>
    <row r="900" spans="1:1" x14ac:dyDescent="0.2">
      <c r="A900" s="20"/>
    </row>
    <row r="901" spans="1:1" x14ac:dyDescent="0.2">
      <c r="A901" s="20"/>
    </row>
    <row r="902" spans="1:1" x14ac:dyDescent="0.2">
      <c r="A902" s="20"/>
    </row>
    <row r="903" spans="1:1" x14ac:dyDescent="0.2">
      <c r="A903" s="20"/>
    </row>
    <row r="904" spans="1:1" x14ac:dyDescent="0.2">
      <c r="A904" s="20"/>
    </row>
    <row r="905" spans="1:1" x14ac:dyDescent="0.2">
      <c r="A905" s="20"/>
    </row>
    <row r="906" spans="1:1" x14ac:dyDescent="0.2">
      <c r="A906" s="20"/>
    </row>
    <row r="907" spans="1:1" x14ac:dyDescent="0.2">
      <c r="A907" s="20"/>
    </row>
    <row r="908" spans="1:1" x14ac:dyDescent="0.2">
      <c r="A908" s="20"/>
    </row>
    <row r="909" spans="1:1" x14ac:dyDescent="0.2">
      <c r="A909" s="20"/>
    </row>
    <row r="910" spans="1:1" x14ac:dyDescent="0.2">
      <c r="A910" s="20"/>
    </row>
    <row r="911" spans="1:1" x14ac:dyDescent="0.2">
      <c r="A911" s="20"/>
    </row>
    <row r="912" spans="1:1" x14ac:dyDescent="0.2">
      <c r="A912" s="20"/>
    </row>
    <row r="913" spans="1:1" x14ac:dyDescent="0.2">
      <c r="A913" s="20"/>
    </row>
    <row r="914" spans="1:1" x14ac:dyDescent="0.2">
      <c r="A914" s="20"/>
    </row>
    <row r="915" spans="1:1" x14ac:dyDescent="0.2">
      <c r="A915" s="20"/>
    </row>
    <row r="916" spans="1:1" x14ac:dyDescent="0.2">
      <c r="A916" s="20"/>
    </row>
    <row r="917" spans="1:1" x14ac:dyDescent="0.2">
      <c r="A917" s="20"/>
    </row>
    <row r="918" spans="1:1" x14ac:dyDescent="0.2">
      <c r="A918" s="20"/>
    </row>
    <row r="919" spans="1:1" x14ac:dyDescent="0.2">
      <c r="A919" s="20"/>
    </row>
    <row r="920" spans="1:1" x14ac:dyDescent="0.2">
      <c r="A920" s="20"/>
    </row>
    <row r="921" spans="1:1" x14ac:dyDescent="0.2">
      <c r="A921" s="20"/>
    </row>
    <row r="922" spans="1:1" x14ac:dyDescent="0.2">
      <c r="A922" s="20"/>
    </row>
    <row r="923" spans="1:1" x14ac:dyDescent="0.2">
      <c r="A923" s="20"/>
    </row>
    <row r="924" spans="1:1" x14ac:dyDescent="0.2">
      <c r="A924" s="20"/>
    </row>
    <row r="925" spans="1:1" x14ac:dyDescent="0.2">
      <c r="A925" s="20"/>
    </row>
    <row r="926" spans="1:1" x14ac:dyDescent="0.2">
      <c r="A926" s="20"/>
    </row>
    <row r="927" spans="1:1" x14ac:dyDescent="0.2">
      <c r="A927" s="20"/>
    </row>
    <row r="928" spans="1:1" x14ac:dyDescent="0.2">
      <c r="A928" s="20"/>
    </row>
    <row r="929" spans="1:1" x14ac:dyDescent="0.2">
      <c r="A929" s="20"/>
    </row>
    <row r="930" spans="1:1" x14ac:dyDescent="0.2">
      <c r="A930" s="20"/>
    </row>
    <row r="931" spans="1:1" x14ac:dyDescent="0.2">
      <c r="A931" s="20"/>
    </row>
    <row r="932" spans="1:1" x14ac:dyDescent="0.2">
      <c r="A932" s="20"/>
    </row>
    <row r="933" spans="1:1" x14ac:dyDescent="0.2">
      <c r="A933" s="20"/>
    </row>
    <row r="934" spans="1:1" x14ac:dyDescent="0.2">
      <c r="A934" s="20"/>
    </row>
    <row r="935" spans="1:1" x14ac:dyDescent="0.2">
      <c r="A935" s="20"/>
    </row>
    <row r="936" spans="1:1" x14ac:dyDescent="0.2">
      <c r="A936" s="20"/>
    </row>
    <row r="937" spans="1:1" x14ac:dyDescent="0.2">
      <c r="A937" s="20"/>
    </row>
    <row r="938" spans="1:1" x14ac:dyDescent="0.2">
      <c r="A938" s="20"/>
    </row>
    <row r="939" spans="1:1" x14ac:dyDescent="0.2">
      <c r="A939" s="20"/>
    </row>
    <row r="940" spans="1:1" x14ac:dyDescent="0.2">
      <c r="A940" s="20"/>
    </row>
    <row r="941" spans="1:1" x14ac:dyDescent="0.2">
      <c r="A941" s="20"/>
    </row>
    <row r="942" spans="1:1" x14ac:dyDescent="0.2">
      <c r="A942" s="20"/>
    </row>
    <row r="943" spans="1:1" x14ac:dyDescent="0.2">
      <c r="A943" s="20"/>
    </row>
    <row r="944" spans="1:1" x14ac:dyDescent="0.2">
      <c r="A944" s="20"/>
    </row>
    <row r="945" spans="1:1" x14ac:dyDescent="0.2">
      <c r="A945" s="20"/>
    </row>
    <row r="946" spans="1:1" x14ac:dyDescent="0.2">
      <c r="A946" s="20"/>
    </row>
    <row r="947" spans="1:1" x14ac:dyDescent="0.2">
      <c r="A947" s="20"/>
    </row>
    <row r="948" spans="1:1" x14ac:dyDescent="0.2">
      <c r="A948" s="20"/>
    </row>
    <row r="949" spans="1:1" x14ac:dyDescent="0.2">
      <c r="A949" s="20"/>
    </row>
    <row r="950" spans="1:1" x14ac:dyDescent="0.2">
      <c r="A950" s="20"/>
    </row>
    <row r="951" spans="1:1" x14ac:dyDescent="0.2">
      <c r="A951" s="20"/>
    </row>
    <row r="952" spans="1:1" x14ac:dyDescent="0.2">
      <c r="A952" s="20"/>
    </row>
    <row r="953" spans="1:1" x14ac:dyDescent="0.2">
      <c r="A953" s="20"/>
    </row>
    <row r="954" spans="1:1" x14ac:dyDescent="0.2">
      <c r="A954" s="20"/>
    </row>
    <row r="955" spans="1:1" x14ac:dyDescent="0.2">
      <c r="A955" s="20"/>
    </row>
    <row r="956" spans="1:1" x14ac:dyDescent="0.2">
      <c r="A956" s="20"/>
    </row>
    <row r="957" spans="1:1" x14ac:dyDescent="0.2">
      <c r="A957" s="20"/>
    </row>
    <row r="958" spans="1:1" x14ac:dyDescent="0.2">
      <c r="A958" s="20"/>
    </row>
    <row r="959" spans="1:1" x14ac:dyDescent="0.2">
      <c r="A959" s="20"/>
    </row>
    <row r="960" spans="1:1" x14ac:dyDescent="0.2">
      <c r="A960" s="20"/>
    </row>
    <row r="961" spans="1:1" x14ac:dyDescent="0.2">
      <c r="A961" s="20"/>
    </row>
    <row r="962" spans="1:1" x14ac:dyDescent="0.2">
      <c r="A962" s="20"/>
    </row>
    <row r="963" spans="1:1" x14ac:dyDescent="0.2">
      <c r="A963" s="20"/>
    </row>
    <row r="964" spans="1:1" x14ac:dyDescent="0.2">
      <c r="A964" s="20"/>
    </row>
    <row r="965" spans="1:1" x14ac:dyDescent="0.2">
      <c r="A965" s="20"/>
    </row>
    <row r="966" spans="1:1" x14ac:dyDescent="0.2">
      <c r="A966" s="20"/>
    </row>
    <row r="967" spans="1:1" x14ac:dyDescent="0.2">
      <c r="A967" s="20"/>
    </row>
    <row r="968" spans="1:1" x14ac:dyDescent="0.2">
      <c r="A968" s="20"/>
    </row>
    <row r="969" spans="1:1" x14ac:dyDescent="0.2">
      <c r="A969" s="20"/>
    </row>
    <row r="970" spans="1:1" x14ac:dyDescent="0.2">
      <c r="A970" s="20"/>
    </row>
    <row r="971" spans="1:1" x14ac:dyDescent="0.2">
      <c r="A971" s="20"/>
    </row>
    <row r="972" spans="1:1" x14ac:dyDescent="0.2">
      <c r="A972" s="20"/>
    </row>
    <row r="973" spans="1:1" x14ac:dyDescent="0.2">
      <c r="A973" s="20"/>
    </row>
    <row r="974" spans="1:1" x14ac:dyDescent="0.2">
      <c r="A974" s="20"/>
    </row>
    <row r="975" spans="1:1" x14ac:dyDescent="0.2">
      <c r="A975" s="20"/>
    </row>
    <row r="976" spans="1:1" x14ac:dyDescent="0.2">
      <c r="A976" s="20"/>
    </row>
    <row r="977" spans="1:1" x14ac:dyDescent="0.2">
      <c r="A977" s="20"/>
    </row>
    <row r="978" spans="1:1" x14ac:dyDescent="0.2">
      <c r="A978" s="20"/>
    </row>
    <row r="979" spans="1:1" x14ac:dyDescent="0.2">
      <c r="A979" s="20"/>
    </row>
    <row r="980" spans="1:1" x14ac:dyDescent="0.2">
      <c r="A980" s="20"/>
    </row>
    <row r="981" spans="1:1" x14ac:dyDescent="0.2">
      <c r="A981" s="20"/>
    </row>
    <row r="982" spans="1:1" x14ac:dyDescent="0.2">
      <c r="A982" s="20"/>
    </row>
    <row r="983" spans="1:1" x14ac:dyDescent="0.2">
      <c r="A983" s="20"/>
    </row>
    <row r="984" spans="1:1" x14ac:dyDescent="0.2">
      <c r="A984" s="20"/>
    </row>
    <row r="985" spans="1:1" x14ac:dyDescent="0.2">
      <c r="A985" s="20"/>
    </row>
    <row r="986" spans="1:1" x14ac:dyDescent="0.2">
      <c r="A986" s="20"/>
    </row>
    <row r="987" spans="1:1" x14ac:dyDescent="0.2">
      <c r="A987" s="20"/>
    </row>
    <row r="988" spans="1:1" x14ac:dyDescent="0.2">
      <c r="A988" s="20"/>
    </row>
    <row r="989" spans="1:1" x14ac:dyDescent="0.2">
      <c r="A989" s="20"/>
    </row>
    <row r="990" spans="1:1" x14ac:dyDescent="0.2">
      <c r="A990" s="20"/>
    </row>
    <row r="991" spans="1:1" x14ac:dyDescent="0.2">
      <c r="A991" s="20"/>
    </row>
    <row r="992" spans="1:1" x14ac:dyDescent="0.2">
      <c r="A992" s="20"/>
    </row>
    <row r="993" spans="1:1" x14ac:dyDescent="0.2">
      <c r="A993" s="20"/>
    </row>
    <row r="994" spans="1:1" x14ac:dyDescent="0.2">
      <c r="A994" s="20"/>
    </row>
    <row r="995" spans="1:1" x14ac:dyDescent="0.2">
      <c r="A995" s="20"/>
    </row>
    <row r="996" spans="1:1" x14ac:dyDescent="0.2">
      <c r="A996" s="20"/>
    </row>
    <row r="997" spans="1:1" x14ac:dyDescent="0.2">
      <c r="A997" s="20"/>
    </row>
    <row r="998" spans="1:1" x14ac:dyDescent="0.2">
      <c r="A998" s="20"/>
    </row>
    <row r="999" spans="1:1" x14ac:dyDescent="0.2">
      <c r="A999" s="20"/>
    </row>
    <row r="1000" spans="1:1" x14ac:dyDescent="0.2">
      <c r="A1000" s="20"/>
    </row>
    <row r="1001" spans="1:1" x14ac:dyDescent="0.2">
      <c r="A1001" s="20"/>
    </row>
    <row r="1002" spans="1:1" x14ac:dyDescent="0.2">
      <c r="A1002" s="20"/>
    </row>
    <row r="1003" spans="1:1" x14ac:dyDescent="0.2">
      <c r="A1003" s="20"/>
    </row>
    <row r="1004" spans="1:1" x14ac:dyDescent="0.2">
      <c r="A1004" s="20"/>
    </row>
    <row r="1005" spans="1:1" x14ac:dyDescent="0.2">
      <c r="A1005" s="20"/>
    </row>
    <row r="1006" spans="1:1" x14ac:dyDescent="0.2">
      <c r="A1006" s="20"/>
    </row>
    <row r="1007" spans="1:1" x14ac:dyDescent="0.2">
      <c r="A1007" s="20"/>
    </row>
    <row r="1008" spans="1:1" x14ac:dyDescent="0.2">
      <c r="A1008" s="20"/>
    </row>
    <row r="1009" spans="1:1" x14ac:dyDescent="0.2">
      <c r="A1009" s="20"/>
    </row>
    <row r="1010" spans="1:1" x14ac:dyDescent="0.2">
      <c r="A1010" s="20"/>
    </row>
    <row r="1011" spans="1:1" x14ac:dyDescent="0.2">
      <c r="A1011" s="20"/>
    </row>
    <row r="1012" spans="1:1" x14ac:dyDescent="0.2">
      <c r="A1012" s="20"/>
    </row>
    <row r="1013" spans="1:1" x14ac:dyDescent="0.2">
      <c r="A1013" s="20"/>
    </row>
    <row r="1014" spans="1:1" x14ac:dyDescent="0.2">
      <c r="A1014" s="20"/>
    </row>
    <row r="1015" spans="1:1" x14ac:dyDescent="0.2">
      <c r="A1015" s="20"/>
    </row>
    <row r="1016" spans="1:1" x14ac:dyDescent="0.2">
      <c r="A1016" s="20"/>
    </row>
    <row r="1017" spans="1:1" x14ac:dyDescent="0.2">
      <c r="A1017" s="20"/>
    </row>
    <row r="1018" spans="1:1" x14ac:dyDescent="0.2">
      <c r="A1018" s="20"/>
    </row>
    <row r="1019" spans="1:1" x14ac:dyDescent="0.2">
      <c r="A1019" s="20"/>
    </row>
    <row r="1020" spans="1:1" x14ac:dyDescent="0.2">
      <c r="A1020" s="20"/>
    </row>
    <row r="1021" spans="1:1" x14ac:dyDescent="0.2">
      <c r="A1021" s="20"/>
    </row>
    <row r="1022" spans="1:1" x14ac:dyDescent="0.2">
      <c r="A1022" s="20"/>
    </row>
    <row r="1023" spans="1:1" x14ac:dyDescent="0.2">
      <c r="A1023" s="20"/>
    </row>
    <row r="1024" spans="1:1" x14ac:dyDescent="0.2">
      <c r="A1024" s="20"/>
    </row>
    <row r="1025" spans="1:1" x14ac:dyDescent="0.2">
      <c r="A1025" s="20"/>
    </row>
    <row r="1026" spans="1:1" x14ac:dyDescent="0.2">
      <c r="A1026" s="20"/>
    </row>
    <row r="1027" spans="1:1" x14ac:dyDescent="0.2">
      <c r="A1027" s="20"/>
    </row>
    <row r="1028" spans="1:1" x14ac:dyDescent="0.2">
      <c r="A1028" s="20"/>
    </row>
    <row r="1029" spans="1:1" x14ac:dyDescent="0.2">
      <c r="A1029" s="20"/>
    </row>
    <row r="1030" spans="1:1" x14ac:dyDescent="0.2">
      <c r="A1030" s="20"/>
    </row>
    <row r="1031" spans="1:1" x14ac:dyDescent="0.2">
      <c r="A1031" s="20"/>
    </row>
    <row r="1032" spans="1:1" x14ac:dyDescent="0.2">
      <c r="A1032" s="20"/>
    </row>
    <row r="1033" spans="1:1" x14ac:dyDescent="0.2">
      <c r="A1033" s="20"/>
    </row>
    <row r="1034" spans="1:1" x14ac:dyDescent="0.2">
      <c r="A1034" s="20"/>
    </row>
    <row r="1035" spans="1:1" x14ac:dyDescent="0.2">
      <c r="A1035" s="20"/>
    </row>
    <row r="1036" spans="1:1" x14ac:dyDescent="0.2">
      <c r="A1036" s="20"/>
    </row>
    <row r="1037" spans="1:1" x14ac:dyDescent="0.2">
      <c r="A1037" s="20"/>
    </row>
    <row r="1038" spans="1:1" x14ac:dyDescent="0.2">
      <c r="A1038" s="20"/>
    </row>
    <row r="1039" spans="1:1" x14ac:dyDescent="0.2">
      <c r="A1039" s="20"/>
    </row>
    <row r="1040" spans="1:1" x14ac:dyDescent="0.2">
      <c r="A1040" s="20"/>
    </row>
    <row r="1041" spans="1:1" x14ac:dyDescent="0.2">
      <c r="A1041" s="20"/>
    </row>
    <row r="1042" spans="1:1" x14ac:dyDescent="0.2">
      <c r="A1042" s="20"/>
    </row>
    <row r="1043" spans="1:1" x14ac:dyDescent="0.2">
      <c r="A1043" s="20"/>
    </row>
    <row r="1044" spans="1:1" x14ac:dyDescent="0.2">
      <c r="A1044" s="20"/>
    </row>
    <row r="1045" spans="1:1" x14ac:dyDescent="0.2">
      <c r="A1045" s="20"/>
    </row>
    <row r="1046" spans="1:1" x14ac:dyDescent="0.2">
      <c r="A1046" s="20"/>
    </row>
    <row r="1047" spans="1:1" x14ac:dyDescent="0.2">
      <c r="A1047" s="20"/>
    </row>
    <row r="1048" spans="1:1" x14ac:dyDescent="0.2">
      <c r="A1048" s="20"/>
    </row>
    <row r="1049" spans="1:1" x14ac:dyDescent="0.2">
      <c r="A1049" s="20"/>
    </row>
    <row r="1050" spans="1:1" x14ac:dyDescent="0.2">
      <c r="A1050" s="20"/>
    </row>
    <row r="1051" spans="1:1" x14ac:dyDescent="0.2">
      <c r="A1051" s="20"/>
    </row>
    <row r="1052" spans="1:1" x14ac:dyDescent="0.2">
      <c r="A1052" s="20"/>
    </row>
    <row r="1053" spans="1:1" x14ac:dyDescent="0.2">
      <c r="A1053" s="20"/>
    </row>
    <row r="1054" spans="1:1" x14ac:dyDescent="0.2">
      <c r="A1054" s="20"/>
    </row>
    <row r="1055" spans="1:1" x14ac:dyDescent="0.2">
      <c r="A1055" s="20"/>
    </row>
    <row r="1056" spans="1:1" x14ac:dyDescent="0.2">
      <c r="A1056" s="20"/>
    </row>
    <row r="1057" spans="1:1" x14ac:dyDescent="0.2">
      <c r="A1057" s="20"/>
    </row>
    <row r="1058" spans="1:1" x14ac:dyDescent="0.2">
      <c r="A1058" s="20"/>
    </row>
    <row r="1059" spans="1:1" x14ac:dyDescent="0.2">
      <c r="A1059" s="20"/>
    </row>
    <row r="1060" spans="1:1" x14ac:dyDescent="0.2">
      <c r="A1060" s="20"/>
    </row>
    <row r="1061" spans="1:1" x14ac:dyDescent="0.2">
      <c r="A1061" s="20"/>
    </row>
    <row r="1062" spans="1:1" x14ac:dyDescent="0.2">
      <c r="A1062" s="20"/>
    </row>
    <row r="1063" spans="1:1" x14ac:dyDescent="0.2">
      <c r="A1063" s="20"/>
    </row>
    <row r="1064" spans="1:1" x14ac:dyDescent="0.2">
      <c r="A1064" s="20"/>
    </row>
    <row r="1065" spans="1:1" x14ac:dyDescent="0.2">
      <c r="A1065" s="20"/>
    </row>
    <row r="1066" spans="1:1" x14ac:dyDescent="0.2">
      <c r="A1066" s="20"/>
    </row>
    <row r="1067" spans="1:1" x14ac:dyDescent="0.2">
      <c r="A1067" s="20"/>
    </row>
    <row r="1068" spans="1:1" x14ac:dyDescent="0.2">
      <c r="A1068" s="20"/>
    </row>
    <row r="1069" spans="1:1" x14ac:dyDescent="0.2">
      <c r="A1069" s="20"/>
    </row>
    <row r="1070" spans="1:1" x14ac:dyDescent="0.2">
      <c r="A1070" s="20"/>
    </row>
    <row r="1071" spans="1:1" x14ac:dyDescent="0.2">
      <c r="A1071" s="20"/>
    </row>
    <row r="1072" spans="1:1" x14ac:dyDescent="0.2">
      <c r="A1072" s="20"/>
    </row>
    <row r="1073" spans="1:1" x14ac:dyDescent="0.2">
      <c r="A1073" s="20"/>
    </row>
    <row r="1074" spans="1:1" x14ac:dyDescent="0.2">
      <c r="A1074" s="20"/>
    </row>
    <row r="1075" spans="1:1" x14ac:dyDescent="0.2">
      <c r="A1075" s="20"/>
    </row>
    <row r="1076" spans="1:1" x14ac:dyDescent="0.2">
      <c r="A1076" s="20"/>
    </row>
    <row r="1077" spans="1:1" x14ac:dyDescent="0.2">
      <c r="A1077" s="20"/>
    </row>
    <row r="1078" spans="1:1" x14ac:dyDescent="0.2">
      <c r="A1078" s="20"/>
    </row>
    <row r="1079" spans="1:1" x14ac:dyDescent="0.2">
      <c r="A1079" s="20"/>
    </row>
    <row r="1080" spans="1:1" x14ac:dyDescent="0.2">
      <c r="A1080" s="20"/>
    </row>
    <row r="1081" spans="1:1" x14ac:dyDescent="0.2">
      <c r="A1081" s="20"/>
    </row>
    <row r="1082" spans="1:1" x14ac:dyDescent="0.2">
      <c r="A1082" s="20"/>
    </row>
    <row r="1083" spans="1:1" x14ac:dyDescent="0.2">
      <c r="A1083" s="20"/>
    </row>
    <row r="1084" spans="1:1" x14ac:dyDescent="0.2">
      <c r="A1084" s="20"/>
    </row>
    <row r="1085" spans="1:1" x14ac:dyDescent="0.2">
      <c r="A1085" s="20"/>
    </row>
    <row r="1086" spans="1:1" x14ac:dyDescent="0.2">
      <c r="A1086" s="20"/>
    </row>
    <row r="1087" spans="1:1" x14ac:dyDescent="0.2">
      <c r="A1087" s="20"/>
    </row>
    <row r="1088" spans="1:1" x14ac:dyDescent="0.2">
      <c r="A1088" s="20"/>
    </row>
    <row r="1089" spans="1:1" x14ac:dyDescent="0.2">
      <c r="A1089" s="20"/>
    </row>
    <row r="1090" spans="1:1" x14ac:dyDescent="0.2">
      <c r="A1090" s="20"/>
    </row>
    <row r="1091" spans="1:1" x14ac:dyDescent="0.2">
      <c r="A1091" s="20"/>
    </row>
    <row r="1092" spans="1:1" x14ac:dyDescent="0.2">
      <c r="A1092" s="20"/>
    </row>
    <row r="1093" spans="1:1" x14ac:dyDescent="0.2">
      <c r="A1093" s="20"/>
    </row>
    <row r="1094" spans="1:1" x14ac:dyDescent="0.2">
      <c r="A1094" s="20"/>
    </row>
    <row r="1095" spans="1:1" x14ac:dyDescent="0.2">
      <c r="A1095" s="20"/>
    </row>
    <row r="1096" spans="1:1" x14ac:dyDescent="0.2">
      <c r="A1096" s="20"/>
    </row>
    <row r="1097" spans="1:1" x14ac:dyDescent="0.2">
      <c r="A1097" s="20"/>
    </row>
    <row r="1098" spans="1:1" x14ac:dyDescent="0.2">
      <c r="A1098" s="20"/>
    </row>
    <row r="1099" spans="1:1" x14ac:dyDescent="0.2">
      <c r="A1099" s="20"/>
    </row>
    <row r="1100" spans="1:1" x14ac:dyDescent="0.2">
      <c r="A1100" s="20"/>
    </row>
    <row r="1101" spans="1:1" x14ac:dyDescent="0.2">
      <c r="A1101" s="20"/>
    </row>
    <row r="1102" spans="1:1" x14ac:dyDescent="0.2">
      <c r="A1102" s="20"/>
    </row>
    <row r="1103" spans="1:1" x14ac:dyDescent="0.2">
      <c r="A1103" s="20"/>
    </row>
    <row r="1104" spans="1:1" x14ac:dyDescent="0.2">
      <c r="A1104" s="20"/>
    </row>
    <row r="1105" spans="1:1" x14ac:dyDescent="0.2">
      <c r="A1105" s="20"/>
    </row>
    <row r="1106" spans="1:1" x14ac:dyDescent="0.2">
      <c r="A1106" s="20"/>
    </row>
    <row r="1107" spans="1:1" x14ac:dyDescent="0.2">
      <c r="A1107" s="20"/>
    </row>
    <row r="1108" spans="1:1" x14ac:dyDescent="0.2">
      <c r="A1108" s="20"/>
    </row>
    <row r="1109" spans="1:1" x14ac:dyDescent="0.2">
      <c r="A1109" s="20"/>
    </row>
    <row r="1110" spans="1:1" x14ac:dyDescent="0.2">
      <c r="A1110" s="20"/>
    </row>
    <row r="1111" spans="1:1" x14ac:dyDescent="0.2">
      <c r="A1111" s="20"/>
    </row>
    <row r="1112" spans="1:1" x14ac:dyDescent="0.2">
      <c r="A1112" s="20"/>
    </row>
    <row r="1113" spans="1:1" x14ac:dyDescent="0.2">
      <c r="A1113" s="20"/>
    </row>
    <row r="1114" spans="1:1" x14ac:dyDescent="0.2">
      <c r="A1114" s="20"/>
    </row>
    <row r="1115" spans="1:1" x14ac:dyDescent="0.2">
      <c r="A1115" s="20"/>
    </row>
    <row r="1116" spans="1:1" x14ac:dyDescent="0.2">
      <c r="A1116" s="20"/>
    </row>
    <row r="1117" spans="1:1" x14ac:dyDescent="0.2">
      <c r="A1117" s="20"/>
    </row>
    <row r="1118" spans="1:1" x14ac:dyDescent="0.2">
      <c r="A1118" s="20"/>
    </row>
    <row r="1119" spans="1:1" x14ac:dyDescent="0.2">
      <c r="A1119" s="20"/>
    </row>
    <row r="1120" spans="1:1" x14ac:dyDescent="0.2">
      <c r="A1120" s="20"/>
    </row>
    <row r="1121" spans="1:1" x14ac:dyDescent="0.2">
      <c r="A1121" s="20"/>
    </row>
    <row r="1122" spans="1:1" x14ac:dyDescent="0.2">
      <c r="A1122" s="20"/>
    </row>
    <row r="1123" spans="1:1" x14ac:dyDescent="0.2">
      <c r="A1123" s="20"/>
    </row>
    <row r="1124" spans="1:1" x14ac:dyDescent="0.2">
      <c r="A1124" s="20"/>
    </row>
    <row r="1125" spans="1:1" x14ac:dyDescent="0.2">
      <c r="A1125" s="20"/>
    </row>
    <row r="1126" spans="1:1" x14ac:dyDescent="0.2">
      <c r="A1126" s="20"/>
    </row>
    <row r="1127" spans="1:1" x14ac:dyDescent="0.2">
      <c r="A1127" s="20"/>
    </row>
    <row r="1128" spans="1:1" x14ac:dyDescent="0.2">
      <c r="A1128" s="20"/>
    </row>
    <row r="1129" spans="1:1" x14ac:dyDescent="0.2">
      <c r="A1129" s="20"/>
    </row>
    <row r="1130" spans="1:1" x14ac:dyDescent="0.2">
      <c r="A1130" s="20"/>
    </row>
    <row r="1131" spans="1:1" x14ac:dyDescent="0.2">
      <c r="A1131" s="20"/>
    </row>
    <row r="1132" spans="1:1" x14ac:dyDescent="0.2">
      <c r="A1132" s="20"/>
    </row>
    <row r="1133" spans="1:1" x14ac:dyDescent="0.2">
      <c r="A1133" s="20"/>
    </row>
    <row r="1134" spans="1:1" x14ac:dyDescent="0.2">
      <c r="A1134" s="20"/>
    </row>
    <row r="1135" spans="1:1" x14ac:dyDescent="0.2">
      <c r="A1135" s="20"/>
    </row>
    <row r="1136" spans="1:1" x14ac:dyDescent="0.2">
      <c r="A1136" s="20"/>
    </row>
    <row r="1137" spans="1:1" x14ac:dyDescent="0.2">
      <c r="A1137" s="20"/>
    </row>
    <row r="1138" spans="1:1" x14ac:dyDescent="0.2">
      <c r="A1138" s="20"/>
    </row>
    <row r="1139" spans="1:1" x14ac:dyDescent="0.2">
      <c r="A1139" s="20"/>
    </row>
    <row r="1140" spans="1:1" x14ac:dyDescent="0.2">
      <c r="A1140" s="20"/>
    </row>
    <row r="1141" spans="1:1" x14ac:dyDescent="0.2">
      <c r="A1141" s="20"/>
    </row>
    <row r="1142" spans="1:1" x14ac:dyDescent="0.2">
      <c r="A1142" s="20"/>
    </row>
    <row r="1143" spans="1:1" x14ac:dyDescent="0.2">
      <c r="A1143" s="20"/>
    </row>
    <row r="1144" spans="1:1" x14ac:dyDescent="0.2">
      <c r="A1144" s="20"/>
    </row>
    <row r="1145" spans="1:1" x14ac:dyDescent="0.2">
      <c r="A1145" s="20"/>
    </row>
    <row r="1146" spans="1:1" x14ac:dyDescent="0.2">
      <c r="A1146" s="20"/>
    </row>
    <row r="1147" spans="1:1" x14ac:dyDescent="0.2">
      <c r="A1147" s="20"/>
    </row>
    <row r="1148" spans="1:1" x14ac:dyDescent="0.2">
      <c r="A1148" s="20"/>
    </row>
    <row r="1149" spans="1:1" x14ac:dyDescent="0.2">
      <c r="A1149" s="20"/>
    </row>
    <row r="1150" spans="1:1" x14ac:dyDescent="0.2">
      <c r="A1150" s="20"/>
    </row>
    <row r="1151" spans="1:1" x14ac:dyDescent="0.2">
      <c r="A1151" s="20"/>
    </row>
    <row r="1152" spans="1:1" x14ac:dyDescent="0.2">
      <c r="A1152" s="20"/>
    </row>
    <row r="1153" spans="1:1" x14ac:dyDescent="0.2">
      <c r="A1153" s="20"/>
    </row>
    <row r="1154" spans="1:1" x14ac:dyDescent="0.2">
      <c r="A1154" s="20"/>
    </row>
    <row r="1155" spans="1:1" x14ac:dyDescent="0.2">
      <c r="A1155" s="20"/>
    </row>
    <row r="1156" spans="1:1" x14ac:dyDescent="0.2">
      <c r="A1156" s="20"/>
    </row>
    <row r="1157" spans="1:1" x14ac:dyDescent="0.2">
      <c r="A1157" s="20"/>
    </row>
    <row r="1158" spans="1:1" x14ac:dyDescent="0.2">
      <c r="A1158" s="20"/>
    </row>
    <row r="1159" spans="1:1" x14ac:dyDescent="0.2">
      <c r="A1159" s="20"/>
    </row>
    <row r="1160" spans="1:1" x14ac:dyDescent="0.2">
      <c r="A1160" s="20"/>
    </row>
    <row r="1161" spans="1:1" x14ac:dyDescent="0.2">
      <c r="A1161" s="20"/>
    </row>
    <row r="1162" spans="1:1" x14ac:dyDescent="0.2">
      <c r="A1162" s="20"/>
    </row>
    <row r="1163" spans="1:1" x14ac:dyDescent="0.2">
      <c r="A1163" s="20"/>
    </row>
    <row r="1164" spans="1:1" x14ac:dyDescent="0.2">
      <c r="A1164" s="20"/>
    </row>
    <row r="1165" spans="1:1" x14ac:dyDescent="0.2">
      <c r="A1165" s="20"/>
    </row>
    <row r="1166" spans="1:1" x14ac:dyDescent="0.2">
      <c r="A1166" s="20"/>
    </row>
    <row r="1167" spans="1:1" x14ac:dyDescent="0.2">
      <c r="A1167" s="20"/>
    </row>
    <row r="1168" spans="1:1" x14ac:dyDescent="0.2">
      <c r="A1168" s="20"/>
    </row>
    <row r="1169" spans="1:1" x14ac:dyDescent="0.2">
      <c r="A1169" s="20"/>
    </row>
    <row r="1170" spans="1:1" x14ac:dyDescent="0.2">
      <c r="A1170" s="20"/>
    </row>
    <row r="1171" spans="1:1" x14ac:dyDescent="0.2">
      <c r="A1171" s="20"/>
    </row>
    <row r="1172" spans="1:1" x14ac:dyDescent="0.2">
      <c r="A1172" s="20"/>
    </row>
    <row r="1173" spans="1:1" x14ac:dyDescent="0.2">
      <c r="A1173" s="20"/>
    </row>
    <row r="1174" spans="1:1" x14ac:dyDescent="0.2">
      <c r="A1174" s="20"/>
    </row>
    <row r="1175" spans="1:1" x14ac:dyDescent="0.2">
      <c r="A1175" s="20"/>
    </row>
    <row r="1176" spans="1:1" x14ac:dyDescent="0.2">
      <c r="A1176" s="20"/>
    </row>
    <row r="1177" spans="1:1" x14ac:dyDescent="0.2">
      <c r="A1177" s="20"/>
    </row>
    <row r="1178" spans="1:1" x14ac:dyDescent="0.2">
      <c r="A1178" s="20"/>
    </row>
    <row r="1179" spans="1:1" x14ac:dyDescent="0.2">
      <c r="A1179" s="20"/>
    </row>
    <row r="1180" spans="1:1" x14ac:dyDescent="0.2">
      <c r="A1180" s="20"/>
    </row>
    <row r="1181" spans="1:1" x14ac:dyDescent="0.2">
      <c r="A1181" s="20"/>
    </row>
    <row r="1182" spans="1:1" x14ac:dyDescent="0.2">
      <c r="A1182" s="20"/>
    </row>
    <row r="1183" spans="1:1" x14ac:dyDescent="0.2">
      <c r="A1183" s="20"/>
    </row>
    <row r="1184" spans="1:1" x14ac:dyDescent="0.2">
      <c r="A1184" s="20"/>
    </row>
    <row r="1185" spans="1:1" x14ac:dyDescent="0.2">
      <c r="A1185" s="20"/>
    </row>
    <row r="1186" spans="1:1" x14ac:dyDescent="0.2">
      <c r="A1186" s="20"/>
    </row>
    <row r="1187" spans="1:1" x14ac:dyDescent="0.2">
      <c r="A1187" s="20"/>
    </row>
    <row r="1188" spans="1:1" x14ac:dyDescent="0.2">
      <c r="A1188" s="20"/>
    </row>
    <row r="1189" spans="1:1" x14ac:dyDescent="0.2">
      <c r="A1189" s="20"/>
    </row>
    <row r="1190" spans="1:1" x14ac:dyDescent="0.2">
      <c r="A1190" s="20"/>
    </row>
    <row r="1191" spans="1:1" x14ac:dyDescent="0.2">
      <c r="A1191" s="20"/>
    </row>
    <row r="1192" spans="1:1" x14ac:dyDescent="0.2">
      <c r="A1192" s="20"/>
    </row>
    <row r="1193" spans="1:1" x14ac:dyDescent="0.2">
      <c r="A1193" s="20"/>
    </row>
    <row r="1194" spans="1:1" x14ac:dyDescent="0.2">
      <c r="A1194" s="20"/>
    </row>
    <row r="1195" spans="1:1" x14ac:dyDescent="0.2">
      <c r="A1195" s="20"/>
    </row>
    <row r="1196" spans="1:1" x14ac:dyDescent="0.2">
      <c r="A1196" s="20"/>
    </row>
    <row r="1197" spans="1:1" x14ac:dyDescent="0.2">
      <c r="A1197" s="20"/>
    </row>
    <row r="1198" spans="1:1" x14ac:dyDescent="0.2">
      <c r="A1198" s="20"/>
    </row>
    <row r="1199" spans="1:1" x14ac:dyDescent="0.2">
      <c r="A1199" s="20"/>
    </row>
    <row r="1200" spans="1:1" x14ac:dyDescent="0.2">
      <c r="A1200" s="20"/>
    </row>
    <row r="1201" spans="1:1" x14ac:dyDescent="0.2">
      <c r="A1201" s="20"/>
    </row>
    <row r="1202" spans="1:1" x14ac:dyDescent="0.2">
      <c r="A1202" s="20"/>
    </row>
    <row r="1203" spans="1:1" x14ac:dyDescent="0.2">
      <c r="A1203" s="20"/>
    </row>
    <row r="1204" spans="1:1" x14ac:dyDescent="0.2">
      <c r="A1204" s="20"/>
    </row>
    <row r="1205" spans="1:1" x14ac:dyDescent="0.2">
      <c r="A1205" s="20"/>
    </row>
    <row r="1206" spans="1:1" x14ac:dyDescent="0.2">
      <c r="A1206" s="20"/>
    </row>
    <row r="1207" spans="1:1" x14ac:dyDescent="0.2">
      <c r="A1207" s="20"/>
    </row>
    <row r="1208" spans="1:1" x14ac:dyDescent="0.2">
      <c r="A1208" s="20"/>
    </row>
    <row r="1209" spans="1:1" x14ac:dyDescent="0.2">
      <c r="A1209" s="20"/>
    </row>
    <row r="1210" spans="1:1" x14ac:dyDescent="0.2">
      <c r="A1210" s="20"/>
    </row>
    <row r="1211" spans="1:1" x14ac:dyDescent="0.2">
      <c r="A1211" s="20"/>
    </row>
    <row r="1212" spans="1:1" x14ac:dyDescent="0.2">
      <c r="A1212" s="20"/>
    </row>
    <row r="1213" spans="1:1" x14ac:dyDescent="0.2">
      <c r="A1213" s="20"/>
    </row>
    <row r="1214" spans="1:1" x14ac:dyDescent="0.2">
      <c r="A1214" s="20"/>
    </row>
    <row r="1215" spans="1:1" x14ac:dyDescent="0.2">
      <c r="A1215" s="20"/>
    </row>
    <row r="1216" spans="1:1" x14ac:dyDescent="0.2">
      <c r="A1216" s="20"/>
    </row>
    <row r="1217" spans="1:1" x14ac:dyDescent="0.2">
      <c r="A1217" s="20"/>
    </row>
    <row r="1218" spans="1:1" x14ac:dyDescent="0.2">
      <c r="A1218" s="20"/>
    </row>
    <row r="1219" spans="1:1" x14ac:dyDescent="0.2">
      <c r="A1219" s="20"/>
    </row>
    <row r="1220" spans="1:1" x14ac:dyDescent="0.2">
      <c r="A1220" s="20"/>
    </row>
    <row r="1221" spans="1:1" x14ac:dyDescent="0.2">
      <c r="A1221" s="20"/>
    </row>
    <row r="1222" spans="1:1" x14ac:dyDescent="0.2">
      <c r="A1222" s="20"/>
    </row>
    <row r="1223" spans="1:1" x14ac:dyDescent="0.2">
      <c r="A1223" s="20"/>
    </row>
    <row r="1224" spans="1:1" x14ac:dyDescent="0.2">
      <c r="A1224" s="20"/>
    </row>
    <row r="1225" spans="1:1" x14ac:dyDescent="0.2">
      <c r="A1225" s="20"/>
    </row>
    <row r="1226" spans="1:1" x14ac:dyDescent="0.2">
      <c r="A1226" s="20"/>
    </row>
    <row r="1227" spans="1:1" x14ac:dyDescent="0.2">
      <c r="A1227" s="20"/>
    </row>
    <row r="1228" spans="1:1" x14ac:dyDescent="0.2">
      <c r="A1228" s="20"/>
    </row>
    <row r="1229" spans="1:1" x14ac:dyDescent="0.2">
      <c r="A1229" s="20"/>
    </row>
    <row r="1230" spans="1:1" x14ac:dyDescent="0.2">
      <c r="A1230" s="20"/>
    </row>
    <row r="1231" spans="1:1" x14ac:dyDescent="0.2">
      <c r="A1231" s="20"/>
    </row>
    <row r="1232" spans="1:1" x14ac:dyDescent="0.2">
      <c r="A1232" s="20"/>
    </row>
    <row r="1233" spans="1:1" x14ac:dyDescent="0.2">
      <c r="A1233" s="20"/>
    </row>
    <row r="1234" spans="1:1" x14ac:dyDescent="0.2">
      <c r="A1234" s="20"/>
    </row>
    <row r="1235" spans="1:1" x14ac:dyDescent="0.2">
      <c r="A1235" s="20"/>
    </row>
    <row r="1236" spans="1:1" x14ac:dyDescent="0.2">
      <c r="A1236" s="20"/>
    </row>
    <row r="1237" spans="1:1" x14ac:dyDescent="0.2">
      <c r="A1237" s="20"/>
    </row>
    <row r="1238" spans="1:1" x14ac:dyDescent="0.2">
      <c r="A1238" s="20"/>
    </row>
    <row r="1239" spans="1:1" x14ac:dyDescent="0.2">
      <c r="A1239" s="20"/>
    </row>
    <row r="1240" spans="1:1" x14ac:dyDescent="0.2">
      <c r="A1240" s="20"/>
    </row>
    <row r="1241" spans="1:1" x14ac:dyDescent="0.2">
      <c r="A1241" s="20"/>
    </row>
    <row r="1242" spans="1:1" x14ac:dyDescent="0.2">
      <c r="A1242" s="20"/>
    </row>
    <row r="1243" spans="1:1" x14ac:dyDescent="0.2">
      <c r="A1243" s="20"/>
    </row>
    <row r="1244" spans="1:1" x14ac:dyDescent="0.2">
      <c r="A1244" s="20"/>
    </row>
    <row r="1245" spans="1:1" x14ac:dyDescent="0.2">
      <c r="A1245" s="20"/>
    </row>
    <row r="1246" spans="1:1" x14ac:dyDescent="0.2">
      <c r="A1246" s="20"/>
    </row>
    <row r="1247" spans="1:1" x14ac:dyDescent="0.2">
      <c r="A1247" s="20"/>
    </row>
    <row r="1248" spans="1:1" x14ac:dyDescent="0.2">
      <c r="A1248" s="20"/>
    </row>
    <row r="1249" spans="1:1" x14ac:dyDescent="0.2">
      <c r="A1249" s="20"/>
    </row>
    <row r="1250" spans="1:1" x14ac:dyDescent="0.2">
      <c r="A1250" s="20"/>
    </row>
    <row r="1251" spans="1:1" x14ac:dyDescent="0.2">
      <c r="A1251" s="20"/>
    </row>
    <row r="1252" spans="1:1" x14ac:dyDescent="0.2">
      <c r="A1252" s="20"/>
    </row>
    <row r="1253" spans="1:1" x14ac:dyDescent="0.2">
      <c r="A1253" s="20"/>
    </row>
    <row r="1254" spans="1:1" x14ac:dyDescent="0.2">
      <c r="A1254" s="20"/>
    </row>
    <row r="1255" spans="1:1" x14ac:dyDescent="0.2">
      <c r="A1255" s="20"/>
    </row>
    <row r="1256" spans="1:1" x14ac:dyDescent="0.2">
      <c r="A1256" s="20"/>
    </row>
    <row r="1257" spans="1:1" x14ac:dyDescent="0.2">
      <c r="A1257" s="20"/>
    </row>
    <row r="1258" spans="1:1" x14ac:dyDescent="0.2">
      <c r="A1258" s="20"/>
    </row>
    <row r="1259" spans="1:1" x14ac:dyDescent="0.2">
      <c r="A1259" s="20"/>
    </row>
    <row r="1260" spans="1:1" x14ac:dyDescent="0.2">
      <c r="A1260" s="20"/>
    </row>
    <row r="1261" spans="1:1" x14ac:dyDescent="0.2">
      <c r="A1261" s="20"/>
    </row>
    <row r="1262" spans="1:1" x14ac:dyDescent="0.2">
      <c r="A1262" s="20"/>
    </row>
    <row r="1263" spans="1:1" x14ac:dyDescent="0.2">
      <c r="A1263" s="20"/>
    </row>
    <row r="1264" spans="1:1" x14ac:dyDescent="0.2">
      <c r="A1264" s="20"/>
    </row>
    <row r="1265" spans="1:1" x14ac:dyDescent="0.2">
      <c r="A1265" s="20"/>
    </row>
    <row r="1266" spans="1:1" x14ac:dyDescent="0.2">
      <c r="A1266" s="20"/>
    </row>
    <row r="1267" spans="1:1" x14ac:dyDescent="0.2">
      <c r="A1267" s="20"/>
    </row>
    <row r="1268" spans="1:1" x14ac:dyDescent="0.2">
      <c r="A1268" s="20"/>
    </row>
    <row r="1269" spans="1:1" x14ac:dyDescent="0.2">
      <c r="A1269" s="20"/>
    </row>
    <row r="1270" spans="1:1" x14ac:dyDescent="0.2">
      <c r="A1270" s="20"/>
    </row>
    <row r="1271" spans="1:1" x14ac:dyDescent="0.2">
      <c r="A1271" s="20"/>
    </row>
    <row r="1272" spans="1:1" x14ac:dyDescent="0.2">
      <c r="A1272" s="20"/>
    </row>
    <row r="1273" spans="1:1" x14ac:dyDescent="0.2">
      <c r="A1273" s="20"/>
    </row>
    <row r="1274" spans="1:1" x14ac:dyDescent="0.2">
      <c r="A1274" s="20"/>
    </row>
    <row r="1275" spans="1:1" x14ac:dyDescent="0.2">
      <c r="A1275" s="20"/>
    </row>
    <row r="1276" spans="1:1" x14ac:dyDescent="0.2">
      <c r="A1276" s="20"/>
    </row>
    <row r="1277" spans="1:1" x14ac:dyDescent="0.2">
      <c r="A1277" s="20"/>
    </row>
    <row r="1278" spans="1:1" x14ac:dyDescent="0.2">
      <c r="A1278" s="20"/>
    </row>
    <row r="1279" spans="1:1" x14ac:dyDescent="0.2">
      <c r="A1279" s="20"/>
    </row>
    <row r="1280" spans="1:1" x14ac:dyDescent="0.2">
      <c r="A1280" s="20"/>
    </row>
    <row r="1281" spans="1:1" x14ac:dyDescent="0.2">
      <c r="A1281" s="20"/>
    </row>
    <row r="1282" spans="1:1" x14ac:dyDescent="0.2">
      <c r="A1282" s="20"/>
    </row>
    <row r="1283" spans="1:1" x14ac:dyDescent="0.2">
      <c r="A1283" s="20"/>
    </row>
    <row r="1284" spans="1:1" x14ac:dyDescent="0.2">
      <c r="A1284" s="20"/>
    </row>
    <row r="1285" spans="1:1" x14ac:dyDescent="0.2">
      <c r="A1285" s="20"/>
    </row>
    <row r="1286" spans="1:1" x14ac:dyDescent="0.2">
      <c r="A1286" s="20"/>
    </row>
    <row r="1287" spans="1:1" x14ac:dyDescent="0.2">
      <c r="A1287" s="20"/>
    </row>
    <row r="1288" spans="1:1" x14ac:dyDescent="0.2">
      <c r="A1288" s="20"/>
    </row>
    <row r="1289" spans="1:1" x14ac:dyDescent="0.2">
      <c r="A1289" s="20"/>
    </row>
    <row r="1290" spans="1:1" x14ac:dyDescent="0.2">
      <c r="A1290" s="20"/>
    </row>
    <row r="1291" spans="1:1" x14ac:dyDescent="0.2">
      <c r="A1291" s="20"/>
    </row>
    <row r="1292" spans="1:1" x14ac:dyDescent="0.2">
      <c r="A1292" s="20"/>
    </row>
    <row r="1293" spans="1:1" x14ac:dyDescent="0.2">
      <c r="A1293" s="20"/>
    </row>
    <row r="1294" spans="1:1" x14ac:dyDescent="0.2">
      <c r="A1294" s="20"/>
    </row>
    <row r="1295" spans="1:1" x14ac:dyDescent="0.2">
      <c r="A1295" s="20"/>
    </row>
    <row r="1296" spans="1:1" x14ac:dyDescent="0.2">
      <c r="A1296" s="20"/>
    </row>
    <row r="1297" spans="1:1" x14ac:dyDescent="0.2">
      <c r="A1297" s="20"/>
    </row>
    <row r="1298" spans="1:1" x14ac:dyDescent="0.2">
      <c r="A1298" s="20"/>
    </row>
    <row r="1299" spans="1:1" x14ac:dyDescent="0.2">
      <c r="A1299" s="20"/>
    </row>
    <row r="1300" spans="1:1" x14ac:dyDescent="0.2">
      <c r="A1300" s="20"/>
    </row>
    <row r="1301" spans="1:1" x14ac:dyDescent="0.2">
      <c r="A1301" s="20"/>
    </row>
    <row r="1302" spans="1:1" x14ac:dyDescent="0.2">
      <c r="A1302" s="20"/>
    </row>
    <row r="1303" spans="1:1" x14ac:dyDescent="0.2">
      <c r="A1303" s="20"/>
    </row>
    <row r="1304" spans="1:1" x14ac:dyDescent="0.2">
      <c r="A1304" s="20"/>
    </row>
    <row r="1305" spans="1:1" x14ac:dyDescent="0.2">
      <c r="A1305" s="20"/>
    </row>
    <row r="1306" spans="1:1" x14ac:dyDescent="0.2">
      <c r="A1306" s="20"/>
    </row>
    <row r="1307" spans="1:1" x14ac:dyDescent="0.2">
      <c r="A1307" s="20"/>
    </row>
    <row r="1308" spans="1:1" x14ac:dyDescent="0.2">
      <c r="A1308" s="20"/>
    </row>
    <row r="1309" spans="1:1" x14ac:dyDescent="0.2">
      <c r="A1309" s="20"/>
    </row>
    <row r="1310" spans="1:1" x14ac:dyDescent="0.2">
      <c r="A1310" s="20"/>
    </row>
    <row r="1311" spans="1:1" x14ac:dyDescent="0.2">
      <c r="A1311" s="20"/>
    </row>
    <row r="1312" spans="1:1" x14ac:dyDescent="0.2">
      <c r="A1312" s="20"/>
    </row>
    <row r="1313" spans="1:1" x14ac:dyDescent="0.2">
      <c r="A1313" s="20"/>
    </row>
    <row r="1314" spans="1:1" x14ac:dyDescent="0.2">
      <c r="A1314" s="20"/>
    </row>
    <row r="1315" spans="1:1" x14ac:dyDescent="0.2">
      <c r="A1315" s="20"/>
    </row>
    <row r="1316" spans="1:1" x14ac:dyDescent="0.2">
      <c r="A1316" s="20"/>
    </row>
    <row r="1317" spans="1:1" x14ac:dyDescent="0.2">
      <c r="A1317" s="20"/>
    </row>
    <row r="1318" spans="1:1" x14ac:dyDescent="0.2">
      <c r="A1318" s="20"/>
    </row>
    <row r="1319" spans="1:1" x14ac:dyDescent="0.2">
      <c r="A1319" s="20"/>
    </row>
    <row r="1320" spans="1:1" x14ac:dyDescent="0.2">
      <c r="A1320" s="20"/>
    </row>
    <row r="1321" spans="1:1" x14ac:dyDescent="0.2">
      <c r="A1321" s="20"/>
    </row>
    <row r="1322" spans="1:1" x14ac:dyDescent="0.2">
      <c r="A1322" s="20"/>
    </row>
    <row r="1323" spans="1:1" x14ac:dyDescent="0.2">
      <c r="A1323" s="20"/>
    </row>
    <row r="1324" spans="1:1" x14ac:dyDescent="0.2">
      <c r="A1324" s="20"/>
    </row>
    <row r="1325" spans="1:1" x14ac:dyDescent="0.2">
      <c r="A1325" s="20"/>
    </row>
    <row r="1326" spans="1:1" x14ac:dyDescent="0.2">
      <c r="A1326" s="20"/>
    </row>
    <row r="1327" spans="1:1" x14ac:dyDescent="0.2">
      <c r="A1327" s="20"/>
    </row>
    <row r="1328" spans="1:1" x14ac:dyDescent="0.2">
      <c r="A1328" s="20"/>
    </row>
    <row r="1329" spans="1:1" x14ac:dyDescent="0.2">
      <c r="A1329" s="20"/>
    </row>
    <row r="1330" spans="1:1" x14ac:dyDescent="0.2">
      <c r="A1330" s="20"/>
    </row>
    <row r="1331" spans="1:1" x14ac:dyDescent="0.2">
      <c r="A1331" s="20"/>
    </row>
    <row r="1332" spans="1:1" x14ac:dyDescent="0.2">
      <c r="A1332" s="20"/>
    </row>
    <row r="1333" spans="1:1" x14ac:dyDescent="0.2">
      <c r="A1333" s="20"/>
    </row>
    <row r="1334" spans="1:1" x14ac:dyDescent="0.2">
      <c r="A1334" s="20"/>
    </row>
    <row r="1335" spans="1:1" x14ac:dyDescent="0.2">
      <c r="A1335" s="20"/>
    </row>
    <row r="1336" spans="1:1" x14ac:dyDescent="0.2">
      <c r="A1336" s="20"/>
    </row>
    <row r="1337" spans="1:1" x14ac:dyDescent="0.2">
      <c r="A1337" s="20"/>
    </row>
    <row r="1338" spans="1:1" x14ac:dyDescent="0.2">
      <c r="A1338" s="20"/>
    </row>
    <row r="1339" spans="1:1" x14ac:dyDescent="0.2">
      <c r="A1339" s="20"/>
    </row>
    <row r="1340" spans="1:1" x14ac:dyDescent="0.2">
      <c r="A1340" s="20"/>
    </row>
    <row r="1341" spans="1:1" x14ac:dyDescent="0.2">
      <c r="A1341" s="20"/>
    </row>
    <row r="1342" spans="1:1" x14ac:dyDescent="0.2">
      <c r="A1342" s="20"/>
    </row>
    <row r="1343" spans="1:1" x14ac:dyDescent="0.2">
      <c r="A1343" s="20"/>
    </row>
    <row r="1344" spans="1:1" x14ac:dyDescent="0.2">
      <c r="A1344" s="20"/>
    </row>
    <row r="1345" spans="1:1" x14ac:dyDescent="0.2">
      <c r="A1345" s="20"/>
    </row>
    <row r="1346" spans="1:1" x14ac:dyDescent="0.2">
      <c r="A1346" s="20"/>
    </row>
    <row r="1347" spans="1:1" x14ac:dyDescent="0.2">
      <c r="A1347" s="20"/>
    </row>
    <row r="1348" spans="1:1" x14ac:dyDescent="0.2">
      <c r="A1348" s="20"/>
    </row>
    <row r="1349" spans="1:1" x14ac:dyDescent="0.2">
      <c r="A1349" s="20"/>
    </row>
    <row r="1350" spans="1:1" x14ac:dyDescent="0.2">
      <c r="A1350" s="20"/>
    </row>
    <row r="1351" spans="1:1" x14ac:dyDescent="0.2">
      <c r="A1351" s="20"/>
    </row>
    <row r="1352" spans="1:1" x14ac:dyDescent="0.2">
      <c r="A1352" s="20"/>
    </row>
    <row r="1353" spans="1:1" x14ac:dyDescent="0.2">
      <c r="A1353" s="20"/>
    </row>
    <row r="1354" spans="1:1" x14ac:dyDescent="0.2">
      <c r="A1354" s="20"/>
    </row>
    <row r="1355" spans="1:1" x14ac:dyDescent="0.2">
      <c r="A1355" s="20"/>
    </row>
    <row r="1356" spans="1:1" x14ac:dyDescent="0.2">
      <c r="A1356" s="20"/>
    </row>
    <row r="1357" spans="1:1" x14ac:dyDescent="0.2">
      <c r="A1357" s="20"/>
    </row>
    <row r="1358" spans="1:1" x14ac:dyDescent="0.2">
      <c r="A1358" s="20"/>
    </row>
    <row r="1359" spans="1:1" x14ac:dyDescent="0.2">
      <c r="A1359" s="20"/>
    </row>
    <row r="1360" spans="1:1" x14ac:dyDescent="0.2">
      <c r="A1360" s="20"/>
    </row>
    <row r="1361" spans="1:1" x14ac:dyDescent="0.2">
      <c r="A1361" s="20"/>
    </row>
    <row r="1362" spans="1:1" x14ac:dyDescent="0.2">
      <c r="A1362" s="20"/>
    </row>
    <row r="1363" spans="1:1" x14ac:dyDescent="0.2">
      <c r="A1363" s="20"/>
    </row>
    <row r="1364" spans="1:1" x14ac:dyDescent="0.2">
      <c r="A1364" s="20"/>
    </row>
    <row r="1365" spans="1:1" x14ac:dyDescent="0.2">
      <c r="A1365" s="20"/>
    </row>
    <row r="1366" spans="1:1" x14ac:dyDescent="0.2">
      <c r="A1366" s="20"/>
    </row>
    <row r="1367" spans="1:1" x14ac:dyDescent="0.2">
      <c r="A1367" s="20"/>
    </row>
    <row r="1368" spans="1:1" x14ac:dyDescent="0.2">
      <c r="A1368" s="20"/>
    </row>
    <row r="1369" spans="1:1" x14ac:dyDescent="0.2">
      <c r="A1369" s="20"/>
    </row>
    <row r="1370" spans="1:1" x14ac:dyDescent="0.2">
      <c r="A1370" s="20"/>
    </row>
    <row r="1371" spans="1:1" x14ac:dyDescent="0.2">
      <c r="A1371" s="20"/>
    </row>
    <row r="1372" spans="1:1" x14ac:dyDescent="0.2">
      <c r="A1372" s="20"/>
    </row>
    <row r="1373" spans="1:1" x14ac:dyDescent="0.2">
      <c r="A1373" s="20"/>
    </row>
    <row r="1374" spans="1:1" x14ac:dyDescent="0.2">
      <c r="A1374" s="20"/>
    </row>
    <row r="1375" spans="1:1" x14ac:dyDescent="0.2">
      <c r="A1375" s="20"/>
    </row>
    <row r="1376" spans="1:1" x14ac:dyDescent="0.2">
      <c r="A1376" s="20"/>
    </row>
    <row r="1377" spans="1:1" x14ac:dyDescent="0.2">
      <c r="A1377" s="20"/>
    </row>
    <row r="1378" spans="1:1" x14ac:dyDescent="0.2">
      <c r="A1378" s="20"/>
    </row>
    <row r="1379" spans="1:1" x14ac:dyDescent="0.2">
      <c r="A1379" s="20"/>
    </row>
    <row r="1380" spans="1:1" x14ac:dyDescent="0.2">
      <c r="A1380" s="20"/>
    </row>
    <row r="1381" spans="1:1" x14ac:dyDescent="0.2">
      <c r="A1381" s="20"/>
    </row>
    <row r="1382" spans="1:1" x14ac:dyDescent="0.2">
      <c r="A1382" s="20"/>
    </row>
    <row r="1383" spans="1:1" x14ac:dyDescent="0.2">
      <c r="A1383" s="20"/>
    </row>
    <row r="1384" spans="1:1" x14ac:dyDescent="0.2">
      <c r="A1384" s="20"/>
    </row>
    <row r="1385" spans="1:1" x14ac:dyDescent="0.2">
      <c r="A1385" s="20"/>
    </row>
    <row r="1386" spans="1:1" x14ac:dyDescent="0.2">
      <c r="A1386" s="20"/>
    </row>
    <row r="1387" spans="1:1" x14ac:dyDescent="0.2">
      <c r="A1387" s="20"/>
    </row>
    <row r="1388" spans="1:1" x14ac:dyDescent="0.2">
      <c r="A1388" s="20"/>
    </row>
    <row r="1389" spans="1:1" x14ac:dyDescent="0.2">
      <c r="A1389" s="20"/>
    </row>
    <row r="1390" spans="1:1" x14ac:dyDescent="0.2">
      <c r="A1390" s="20"/>
    </row>
    <row r="1391" spans="1:1" x14ac:dyDescent="0.2">
      <c r="A1391" s="20"/>
    </row>
    <row r="1392" spans="1:1" x14ac:dyDescent="0.2">
      <c r="A1392" s="20"/>
    </row>
    <row r="1393" spans="1:1" x14ac:dyDescent="0.2">
      <c r="A1393" s="20"/>
    </row>
    <row r="1394" spans="1:1" x14ac:dyDescent="0.2">
      <c r="A1394" s="20"/>
    </row>
    <row r="1395" spans="1:1" x14ac:dyDescent="0.2">
      <c r="A1395" s="20"/>
    </row>
    <row r="1396" spans="1:1" x14ac:dyDescent="0.2">
      <c r="A1396" s="20"/>
    </row>
    <row r="1397" spans="1:1" x14ac:dyDescent="0.2">
      <c r="A1397" s="20"/>
    </row>
    <row r="1398" spans="1:1" x14ac:dyDescent="0.2">
      <c r="A1398" s="20"/>
    </row>
    <row r="1399" spans="1:1" x14ac:dyDescent="0.2">
      <c r="A1399" s="20"/>
    </row>
    <row r="1400" spans="1:1" x14ac:dyDescent="0.2">
      <c r="A1400" s="20"/>
    </row>
    <row r="1401" spans="1:1" x14ac:dyDescent="0.2">
      <c r="A1401" s="20"/>
    </row>
    <row r="1402" spans="1:1" x14ac:dyDescent="0.2">
      <c r="A1402" s="20"/>
    </row>
    <row r="1403" spans="1:1" x14ac:dyDescent="0.2">
      <c r="A1403" s="20"/>
    </row>
    <row r="1404" spans="1:1" x14ac:dyDescent="0.2">
      <c r="A1404" s="20"/>
    </row>
    <row r="1405" spans="1:1" x14ac:dyDescent="0.2">
      <c r="A1405" s="20"/>
    </row>
    <row r="1406" spans="1:1" x14ac:dyDescent="0.2">
      <c r="A1406" s="20"/>
    </row>
    <row r="1407" spans="1:1" x14ac:dyDescent="0.2">
      <c r="A1407" s="20"/>
    </row>
    <row r="1408" spans="1:1" x14ac:dyDescent="0.2">
      <c r="A1408" s="20"/>
    </row>
    <row r="1409" spans="1:1" x14ac:dyDescent="0.2">
      <c r="A1409" s="20"/>
    </row>
    <row r="1410" spans="1:1" x14ac:dyDescent="0.2">
      <c r="A1410" s="20"/>
    </row>
    <row r="1411" spans="1:1" x14ac:dyDescent="0.2">
      <c r="A1411" s="20"/>
    </row>
    <row r="1412" spans="1:1" x14ac:dyDescent="0.2">
      <c r="A1412" s="20"/>
    </row>
    <row r="1413" spans="1:1" x14ac:dyDescent="0.2">
      <c r="A1413" s="20"/>
    </row>
    <row r="1414" spans="1:1" x14ac:dyDescent="0.2">
      <c r="A1414" s="20"/>
    </row>
    <row r="1415" spans="1:1" x14ac:dyDescent="0.2">
      <c r="A1415" s="20"/>
    </row>
    <row r="1416" spans="1:1" x14ac:dyDescent="0.2">
      <c r="A1416" s="20"/>
    </row>
    <row r="1417" spans="1:1" x14ac:dyDescent="0.2">
      <c r="A1417" s="20"/>
    </row>
    <row r="1418" spans="1:1" x14ac:dyDescent="0.2">
      <c r="A1418" s="20"/>
    </row>
    <row r="1419" spans="1:1" x14ac:dyDescent="0.2">
      <c r="A1419" s="20"/>
    </row>
    <row r="1420" spans="1:1" x14ac:dyDescent="0.2">
      <c r="A1420" s="20"/>
    </row>
    <row r="1421" spans="1:1" x14ac:dyDescent="0.2">
      <c r="A1421" s="20"/>
    </row>
    <row r="1422" spans="1:1" x14ac:dyDescent="0.2">
      <c r="A1422" s="20"/>
    </row>
    <row r="1423" spans="1:1" x14ac:dyDescent="0.2">
      <c r="A1423" s="20"/>
    </row>
    <row r="1424" spans="1:1" x14ac:dyDescent="0.2">
      <c r="A1424" s="20"/>
    </row>
    <row r="1425" spans="1:1" x14ac:dyDescent="0.2">
      <c r="A1425" s="20"/>
    </row>
    <row r="1426" spans="1:1" x14ac:dyDescent="0.2">
      <c r="A1426" s="20"/>
    </row>
    <row r="1427" spans="1:1" x14ac:dyDescent="0.2">
      <c r="A1427" s="20"/>
    </row>
    <row r="1428" spans="1:1" x14ac:dyDescent="0.2">
      <c r="A1428" s="20"/>
    </row>
    <row r="1429" spans="1:1" x14ac:dyDescent="0.2">
      <c r="A1429" s="20"/>
    </row>
    <row r="1430" spans="1:1" x14ac:dyDescent="0.2">
      <c r="A1430" s="20"/>
    </row>
    <row r="1431" spans="1:1" x14ac:dyDescent="0.2">
      <c r="A1431" s="20"/>
    </row>
    <row r="1432" spans="1:1" x14ac:dyDescent="0.2">
      <c r="A1432" s="20"/>
    </row>
    <row r="1433" spans="1:1" x14ac:dyDescent="0.2">
      <c r="A1433" s="20"/>
    </row>
    <row r="1434" spans="1:1" x14ac:dyDescent="0.2">
      <c r="A1434" s="20"/>
    </row>
    <row r="1435" spans="1:1" x14ac:dyDescent="0.2">
      <c r="A1435" s="20"/>
    </row>
    <row r="1436" spans="1:1" x14ac:dyDescent="0.2">
      <c r="A1436" s="20"/>
    </row>
    <row r="1437" spans="1:1" x14ac:dyDescent="0.2">
      <c r="A1437" s="20"/>
    </row>
    <row r="1438" spans="1:1" x14ac:dyDescent="0.2">
      <c r="A1438" s="20"/>
    </row>
    <row r="1439" spans="1:1" x14ac:dyDescent="0.2">
      <c r="A1439" s="20"/>
    </row>
    <row r="1440" spans="1:1" x14ac:dyDescent="0.2">
      <c r="A1440" s="20"/>
    </row>
    <row r="1441" spans="1:1" x14ac:dyDescent="0.2">
      <c r="A1441" s="20"/>
    </row>
    <row r="1442" spans="1:1" x14ac:dyDescent="0.2">
      <c r="A1442" s="20"/>
    </row>
    <row r="1443" spans="1:1" x14ac:dyDescent="0.2">
      <c r="A1443" s="20"/>
    </row>
    <row r="1444" spans="1:1" x14ac:dyDescent="0.2">
      <c r="A1444" s="20"/>
    </row>
    <row r="1445" spans="1:1" x14ac:dyDescent="0.2">
      <c r="A1445" s="20"/>
    </row>
    <row r="1446" spans="1:1" x14ac:dyDescent="0.2">
      <c r="A1446" s="20"/>
    </row>
    <row r="1447" spans="1:1" x14ac:dyDescent="0.2">
      <c r="A1447" s="20"/>
    </row>
    <row r="1448" spans="1:1" x14ac:dyDescent="0.2">
      <c r="A1448" s="20"/>
    </row>
    <row r="1449" spans="1:1" x14ac:dyDescent="0.2">
      <c r="A1449" s="20"/>
    </row>
    <row r="1450" spans="1:1" x14ac:dyDescent="0.2">
      <c r="A1450" s="20"/>
    </row>
    <row r="1451" spans="1:1" x14ac:dyDescent="0.2">
      <c r="A1451" s="20"/>
    </row>
    <row r="1452" spans="1:1" x14ac:dyDescent="0.2">
      <c r="A1452" s="20"/>
    </row>
    <row r="1453" spans="1:1" x14ac:dyDescent="0.2">
      <c r="A1453" s="20"/>
    </row>
    <row r="1454" spans="1:1" x14ac:dyDescent="0.2">
      <c r="A1454" s="20"/>
    </row>
    <row r="1455" spans="1:1" x14ac:dyDescent="0.2">
      <c r="A1455" s="20"/>
    </row>
    <row r="1456" spans="1:1" x14ac:dyDescent="0.2">
      <c r="A1456" s="20"/>
    </row>
    <row r="1457" spans="1:1" x14ac:dyDescent="0.2">
      <c r="A1457" s="20"/>
    </row>
    <row r="1458" spans="1:1" x14ac:dyDescent="0.2">
      <c r="A1458" s="20"/>
    </row>
    <row r="1459" spans="1:1" x14ac:dyDescent="0.2">
      <c r="A1459" s="20"/>
    </row>
    <row r="1460" spans="1:1" x14ac:dyDescent="0.2">
      <c r="A1460" s="20"/>
    </row>
    <row r="1461" spans="1:1" x14ac:dyDescent="0.2">
      <c r="A1461" s="20"/>
    </row>
    <row r="1462" spans="1:1" x14ac:dyDescent="0.2">
      <c r="A1462" s="20"/>
    </row>
    <row r="1463" spans="1:1" x14ac:dyDescent="0.2">
      <c r="A1463" s="20"/>
    </row>
    <row r="1464" spans="1:1" x14ac:dyDescent="0.2">
      <c r="A1464" s="20"/>
    </row>
    <row r="1465" spans="1:1" x14ac:dyDescent="0.2">
      <c r="A1465" s="20"/>
    </row>
    <row r="1466" spans="1:1" x14ac:dyDescent="0.2">
      <c r="A1466" s="20"/>
    </row>
    <row r="1467" spans="1:1" x14ac:dyDescent="0.2">
      <c r="A1467" s="20"/>
    </row>
    <row r="1468" spans="1:1" x14ac:dyDescent="0.2">
      <c r="A1468" s="20"/>
    </row>
    <row r="1469" spans="1:1" x14ac:dyDescent="0.2">
      <c r="A1469" s="20"/>
    </row>
    <row r="1470" spans="1:1" x14ac:dyDescent="0.2">
      <c r="A1470" s="20"/>
    </row>
    <row r="1471" spans="1:1" x14ac:dyDescent="0.2">
      <c r="A1471" s="20"/>
    </row>
    <row r="1472" spans="1:1" x14ac:dyDescent="0.2">
      <c r="A1472" s="20"/>
    </row>
    <row r="1473" spans="1:1" x14ac:dyDescent="0.2">
      <c r="A1473" s="20"/>
    </row>
    <row r="1474" spans="1:1" x14ac:dyDescent="0.2">
      <c r="A1474" s="20"/>
    </row>
    <row r="1475" spans="1:1" x14ac:dyDescent="0.2">
      <c r="A1475" s="20"/>
    </row>
    <row r="1476" spans="1:1" x14ac:dyDescent="0.2">
      <c r="A1476" s="20"/>
    </row>
    <row r="1477" spans="1:1" x14ac:dyDescent="0.2">
      <c r="A1477" s="20"/>
    </row>
    <row r="1478" spans="1:1" x14ac:dyDescent="0.2">
      <c r="A1478" s="20"/>
    </row>
    <row r="1479" spans="1:1" x14ac:dyDescent="0.2">
      <c r="A1479" s="20"/>
    </row>
    <row r="1480" spans="1:1" x14ac:dyDescent="0.2">
      <c r="A1480" s="20"/>
    </row>
    <row r="1481" spans="1:1" x14ac:dyDescent="0.2">
      <c r="A1481" s="20"/>
    </row>
    <row r="1482" spans="1:1" x14ac:dyDescent="0.2">
      <c r="A1482" s="20"/>
    </row>
    <row r="1483" spans="1:1" x14ac:dyDescent="0.2">
      <c r="A1483" s="20"/>
    </row>
    <row r="1484" spans="1:1" x14ac:dyDescent="0.2">
      <c r="A1484" s="20"/>
    </row>
    <row r="1485" spans="1:1" x14ac:dyDescent="0.2">
      <c r="A1485" s="20"/>
    </row>
    <row r="1486" spans="1:1" x14ac:dyDescent="0.2">
      <c r="A1486" s="20"/>
    </row>
    <row r="1487" spans="1:1" x14ac:dyDescent="0.2">
      <c r="A1487" s="20"/>
    </row>
    <row r="1488" spans="1:1" x14ac:dyDescent="0.2">
      <c r="A1488" s="20"/>
    </row>
    <row r="1489" spans="1:1" x14ac:dyDescent="0.2">
      <c r="A1489" s="20"/>
    </row>
    <row r="1490" spans="1:1" x14ac:dyDescent="0.2">
      <c r="A1490" s="20"/>
    </row>
    <row r="1491" spans="1:1" x14ac:dyDescent="0.2">
      <c r="A1491" s="20"/>
    </row>
    <row r="1492" spans="1:1" x14ac:dyDescent="0.2">
      <c r="A1492" s="20"/>
    </row>
    <row r="1493" spans="1:1" x14ac:dyDescent="0.2">
      <c r="A1493" s="20"/>
    </row>
    <row r="1494" spans="1:1" x14ac:dyDescent="0.2">
      <c r="A1494" s="20"/>
    </row>
    <row r="1495" spans="1:1" x14ac:dyDescent="0.2">
      <c r="A1495" s="20"/>
    </row>
    <row r="1496" spans="1:1" x14ac:dyDescent="0.2">
      <c r="A1496" s="20"/>
    </row>
    <row r="1497" spans="1:1" x14ac:dyDescent="0.2">
      <c r="A1497" s="20"/>
    </row>
    <row r="1498" spans="1:1" x14ac:dyDescent="0.2">
      <c r="A1498" s="20"/>
    </row>
    <row r="1499" spans="1:1" x14ac:dyDescent="0.2">
      <c r="A1499" s="20"/>
    </row>
    <row r="1500" spans="1:1" x14ac:dyDescent="0.2">
      <c r="A1500" s="20"/>
    </row>
    <row r="1501" spans="1:1" x14ac:dyDescent="0.2">
      <c r="A1501" s="20"/>
    </row>
    <row r="1502" spans="1:1" x14ac:dyDescent="0.2">
      <c r="A1502" s="20"/>
    </row>
    <row r="1503" spans="1:1" x14ac:dyDescent="0.2">
      <c r="A1503" s="20"/>
    </row>
    <row r="1504" spans="1:1" x14ac:dyDescent="0.2">
      <c r="A1504" s="20"/>
    </row>
    <row r="1505" spans="1:1" x14ac:dyDescent="0.2">
      <c r="A1505" s="20"/>
    </row>
    <row r="1506" spans="1:1" x14ac:dyDescent="0.2">
      <c r="A1506" s="20"/>
    </row>
    <row r="1507" spans="1:1" x14ac:dyDescent="0.2">
      <c r="A1507" s="20"/>
    </row>
    <row r="1508" spans="1:1" x14ac:dyDescent="0.2">
      <c r="A1508" s="20"/>
    </row>
    <row r="1509" spans="1:1" x14ac:dyDescent="0.2">
      <c r="A1509" s="20"/>
    </row>
    <row r="1510" spans="1:1" x14ac:dyDescent="0.2">
      <c r="A1510" s="20"/>
    </row>
    <row r="1511" spans="1:1" x14ac:dyDescent="0.2">
      <c r="A1511" s="20"/>
    </row>
    <row r="1512" spans="1:1" x14ac:dyDescent="0.2">
      <c r="A1512" s="20"/>
    </row>
    <row r="1513" spans="1:1" x14ac:dyDescent="0.2">
      <c r="A1513" s="20"/>
    </row>
    <row r="1514" spans="1:1" x14ac:dyDescent="0.2">
      <c r="A1514" s="20"/>
    </row>
    <row r="1515" spans="1:1" x14ac:dyDescent="0.2">
      <c r="A1515" s="20"/>
    </row>
    <row r="1516" spans="1:1" x14ac:dyDescent="0.2">
      <c r="A1516" s="20"/>
    </row>
    <row r="1517" spans="1:1" x14ac:dyDescent="0.2">
      <c r="A1517" s="20"/>
    </row>
    <row r="1518" spans="1:1" x14ac:dyDescent="0.2">
      <c r="A1518" s="20"/>
    </row>
    <row r="1519" spans="1:1" x14ac:dyDescent="0.2">
      <c r="A1519" s="20"/>
    </row>
    <row r="1520" spans="1:1" x14ac:dyDescent="0.2">
      <c r="A1520" s="20"/>
    </row>
    <row r="1521" spans="1:1" x14ac:dyDescent="0.2">
      <c r="A1521" s="20"/>
    </row>
    <row r="1522" spans="1:1" x14ac:dyDescent="0.2">
      <c r="A1522" s="20"/>
    </row>
    <row r="1523" spans="1:1" x14ac:dyDescent="0.2">
      <c r="A1523" s="20"/>
    </row>
    <row r="1524" spans="1:1" x14ac:dyDescent="0.2">
      <c r="A1524" s="20"/>
    </row>
    <row r="1525" spans="1:1" x14ac:dyDescent="0.2">
      <c r="A1525" s="20"/>
    </row>
    <row r="1526" spans="1:1" x14ac:dyDescent="0.2">
      <c r="A1526" s="20"/>
    </row>
    <row r="1527" spans="1:1" x14ac:dyDescent="0.2">
      <c r="A1527" s="20"/>
    </row>
    <row r="1528" spans="1:1" x14ac:dyDescent="0.2">
      <c r="A1528" s="20"/>
    </row>
    <row r="1529" spans="1:1" x14ac:dyDescent="0.2">
      <c r="A1529" s="20"/>
    </row>
    <row r="1530" spans="1:1" x14ac:dyDescent="0.2">
      <c r="A1530" s="20"/>
    </row>
    <row r="1531" spans="1:1" x14ac:dyDescent="0.2">
      <c r="A1531" s="20"/>
    </row>
    <row r="1532" spans="1:1" x14ac:dyDescent="0.2">
      <c r="A1532" s="20"/>
    </row>
    <row r="1533" spans="1:1" x14ac:dyDescent="0.2">
      <c r="A1533" s="20"/>
    </row>
    <row r="1534" spans="1:1" x14ac:dyDescent="0.2">
      <c r="A1534" s="20"/>
    </row>
    <row r="1535" spans="1:1" x14ac:dyDescent="0.2">
      <c r="A1535" s="20"/>
    </row>
    <row r="1536" spans="1:1" x14ac:dyDescent="0.2">
      <c r="A1536" s="20"/>
    </row>
    <row r="1537" spans="1:1" x14ac:dyDescent="0.2">
      <c r="A1537" s="20"/>
    </row>
    <row r="1538" spans="1:1" x14ac:dyDescent="0.2">
      <c r="A1538" s="20"/>
    </row>
    <row r="1539" spans="1:1" x14ac:dyDescent="0.2">
      <c r="A1539" s="20"/>
    </row>
    <row r="1540" spans="1:1" x14ac:dyDescent="0.2">
      <c r="A1540" s="20"/>
    </row>
    <row r="1541" spans="1:1" x14ac:dyDescent="0.2">
      <c r="A1541" s="20"/>
    </row>
    <row r="1542" spans="1:1" x14ac:dyDescent="0.2">
      <c r="A1542" s="20"/>
    </row>
    <row r="1543" spans="1:1" x14ac:dyDescent="0.2">
      <c r="A1543" s="20"/>
    </row>
    <row r="1544" spans="1:1" x14ac:dyDescent="0.2">
      <c r="A1544" s="20"/>
    </row>
    <row r="1545" spans="1:1" x14ac:dyDescent="0.2">
      <c r="A1545" s="20"/>
    </row>
    <row r="1546" spans="1:1" x14ac:dyDescent="0.2">
      <c r="A1546" s="20"/>
    </row>
    <row r="1547" spans="1:1" x14ac:dyDescent="0.2">
      <c r="A1547" s="20"/>
    </row>
    <row r="1548" spans="1:1" x14ac:dyDescent="0.2">
      <c r="A1548" s="20"/>
    </row>
    <row r="1549" spans="1:1" x14ac:dyDescent="0.2">
      <c r="A1549" s="20"/>
    </row>
    <row r="1550" spans="1:1" x14ac:dyDescent="0.2">
      <c r="A1550" s="20"/>
    </row>
    <row r="1551" spans="1:1" x14ac:dyDescent="0.2">
      <c r="A1551" s="20"/>
    </row>
    <row r="1552" spans="1:1" x14ac:dyDescent="0.2">
      <c r="A1552" s="20"/>
    </row>
    <row r="1553" spans="1:1" x14ac:dyDescent="0.2">
      <c r="A1553" s="20"/>
    </row>
    <row r="1554" spans="1:1" x14ac:dyDescent="0.2">
      <c r="A1554" s="20"/>
    </row>
    <row r="1555" spans="1:1" x14ac:dyDescent="0.2">
      <c r="A1555" s="20"/>
    </row>
    <row r="1556" spans="1:1" x14ac:dyDescent="0.2">
      <c r="A1556" s="20"/>
    </row>
    <row r="1557" spans="1:1" x14ac:dyDescent="0.2">
      <c r="A1557" s="20"/>
    </row>
    <row r="1558" spans="1:1" x14ac:dyDescent="0.2">
      <c r="A1558" s="20"/>
    </row>
    <row r="1559" spans="1:1" x14ac:dyDescent="0.2">
      <c r="A1559" s="20"/>
    </row>
    <row r="1560" spans="1:1" x14ac:dyDescent="0.2">
      <c r="A1560" s="20"/>
    </row>
    <row r="1561" spans="1:1" x14ac:dyDescent="0.2">
      <c r="A1561" s="20"/>
    </row>
    <row r="1562" spans="1:1" x14ac:dyDescent="0.2">
      <c r="A1562" s="20"/>
    </row>
    <row r="1563" spans="1:1" x14ac:dyDescent="0.2">
      <c r="A1563" s="20"/>
    </row>
    <row r="1564" spans="1:1" x14ac:dyDescent="0.2">
      <c r="A1564" s="20"/>
    </row>
    <row r="1565" spans="1:1" x14ac:dyDescent="0.2">
      <c r="A1565" s="20"/>
    </row>
    <row r="1566" spans="1:1" x14ac:dyDescent="0.2">
      <c r="A1566" s="20"/>
    </row>
    <row r="1567" spans="1:1" x14ac:dyDescent="0.2">
      <c r="A1567" s="20"/>
    </row>
    <row r="1568" spans="1:1" x14ac:dyDescent="0.2">
      <c r="A1568" s="20"/>
    </row>
    <row r="1569" spans="1:1" x14ac:dyDescent="0.2">
      <c r="A1569" s="20"/>
    </row>
    <row r="1570" spans="1:1" x14ac:dyDescent="0.2">
      <c r="A1570" s="20"/>
    </row>
    <row r="1571" spans="1:1" x14ac:dyDescent="0.2">
      <c r="A1571" s="20"/>
    </row>
    <row r="1572" spans="1:1" x14ac:dyDescent="0.2">
      <c r="A1572" s="20"/>
    </row>
    <row r="1573" spans="1:1" x14ac:dyDescent="0.2">
      <c r="A1573" s="20"/>
    </row>
    <row r="1574" spans="1:1" x14ac:dyDescent="0.2">
      <c r="A1574" s="20"/>
    </row>
    <row r="1575" spans="1:1" x14ac:dyDescent="0.2">
      <c r="A1575" s="20"/>
    </row>
    <row r="1576" spans="1:1" x14ac:dyDescent="0.2">
      <c r="A1576" s="20"/>
    </row>
    <row r="1577" spans="1:1" x14ac:dyDescent="0.2">
      <c r="A1577" s="20"/>
    </row>
    <row r="1578" spans="1:1" x14ac:dyDescent="0.2">
      <c r="A1578" s="20"/>
    </row>
    <row r="1579" spans="1:1" x14ac:dyDescent="0.2">
      <c r="A1579" s="20"/>
    </row>
    <row r="1580" spans="1:1" x14ac:dyDescent="0.2">
      <c r="A1580" s="20"/>
    </row>
    <row r="1581" spans="1:1" x14ac:dyDescent="0.2">
      <c r="A1581" s="20"/>
    </row>
    <row r="1582" spans="1:1" x14ac:dyDescent="0.2">
      <c r="A1582" s="20"/>
    </row>
    <row r="1583" spans="1:1" x14ac:dyDescent="0.2">
      <c r="A1583" s="20"/>
    </row>
    <row r="1584" spans="1:1" x14ac:dyDescent="0.2">
      <c r="A1584" s="20"/>
    </row>
    <row r="1585" spans="1:1" x14ac:dyDescent="0.2">
      <c r="A1585" s="20"/>
    </row>
    <row r="1586" spans="1:1" x14ac:dyDescent="0.2">
      <c r="A1586" s="20"/>
    </row>
    <row r="1587" spans="1:1" x14ac:dyDescent="0.2">
      <c r="A1587" s="20"/>
    </row>
    <row r="1588" spans="1:1" x14ac:dyDescent="0.2">
      <c r="A1588" s="20"/>
    </row>
    <row r="1589" spans="1:1" x14ac:dyDescent="0.2">
      <c r="A1589" s="20"/>
    </row>
    <row r="1590" spans="1:1" x14ac:dyDescent="0.2">
      <c r="A1590" s="20"/>
    </row>
    <row r="1591" spans="1:1" x14ac:dyDescent="0.2">
      <c r="A1591" s="20"/>
    </row>
    <row r="1592" spans="1:1" x14ac:dyDescent="0.2">
      <c r="A1592" s="20"/>
    </row>
    <row r="1593" spans="1:1" x14ac:dyDescent="0.2">
      <c r="A1593" s="20"/>
    </row>
    <row r="1594" spans="1:1" x14ac:dyDescent="0.2">
      <c r="A1594" s="20"/>
    </row>
    <row r="1595" spans="1:1" x14ac:dyDescent="0.2">
      <c r="A1595" s="20"/>
    </row>
    <row r="1596" spans="1:1" x14ac:dyDescent="0.2">
      <c r="A1596" s="20"/>
    </row>
    <row r="1597" spans="1:1" x14ac:dyDescent="0.2">
      <c r="A1597" s="20"/>
    </row>
    <row r="1598" spans="1:1" x14ac:dyDescent="0.2">
      <c r="A1598" s="20"/>
    </row>
    <row r="1599" spans="1:1" x14ac:dyDescent="0.2">
      <c r="A1599" s="20"/>
    </row>
    <row r="1600" spans="1:1" x14ac:dyDescent="0.2">
      <c r="A1600" s="20"/>
    </row>
    <row r="1601" spans="1:1" x14ac:dyDescent="0.2">
      <c r="A1601" s="20"/>
    </row>
    <row r="1602" spans="1:1" x14ac:dyDescent="0.2">
      <c r="A1602" s="20"/>
    </row>
    <row r="1603" spans="1:1" x14ac:dyDescent="0.2">
      <c r="A1603" s="20"/>
    </row>
    <row r="1604" spans="1:1" x14ac:dyDescent="0.2">
      <c r="A1604" s="20"/>
    </row>
    <row r="1605" spans="1:1" x14ac:dyDescent="0.2">
      <c r="A1605" s="20"/>
    </row>
    <row r="1606" spans="1:1" x14ac:dyDescent="0.2">
      <c r="A1606" s="20"/>
    </row>
    <row r="1607" spans="1:1" x14ac:dyDescent="0.2">
      <c r="A1607" s="20"/>
    </row>
    <row r="1608" spans="1:1" x14ac:dyDescent="0.2">
      <c r="A1608" s="20"/>
    </row>
    <row r="1609" spans="1:1" x14ac:dyDescent="0.2">
      <c r="A1609" s="20"/>
    </row>
    <row r="1610" spans="1:1" x14ac:dyDescent="0.2">
      <c r="A1610" s="20"/>
    </row>
    <row r="1611" spans="1:1" x14ac:dyDescent="0.2">
      <c r="A1611" s="20"/>
    </row>
    <row r="1612" spans="1:1" x14ac:dyDescent="0.2">
      <c r="A1612" s="20"/>
    </row>
    <row r="1613" spans="1:1" x14ac:dyDescent="0.2">
      <c r="A1613" s="20"/>
    </row>
    <row r="1614" spans="1:1" x14ac:dyDescent="0.2">
      <c r="A1614" s="20"/>
    </row>
    <row r="1615" spans="1:1" x14ac:dyDescent="0.2">
      <c r="A1615" s="20"/>
    </row>
    <row r="1616" spans="1:1" x14ac:dyDescent="0.2">
      <c r="A1616" s="20"/>
    </row>
    <row r="1617" spans="1:1" x14ac:dyDescent="0.2">
      <c r="A1617" s="20"/>
    </row>
    <row r="1618" spans="1:1" x14ac:dyDescent="0.2">
      <c r="A1618" s="20"/>
    </row>
    <row r="1619" spans="1:1" x14ac:dyDescent="0.2">
      <c r="A1619" s="20"/>
    </row>
    <row r="1620" spans="1:1" x14ac:dyDescent="0.2">
      <c r="A1620" s="20"/>
    </row>
    <row r="1621" spans="1:1" x14ac:dyDescent="0.2">
      <c r="A1621" s="20"/>
    </row>
    <row r="1622" spans="1:1" x14ac:dyDescent="0.2">
      <c r="A1622" s="20"/>
    </row>
    <row r="1623" spans="1:1" x14ac:dyDescent="0.2">
      <c r="A1623" s="20"/>
    </row>
    <row r="1624" spans="1:1" x14ac:dyDescent="0.2">
      <c r="A1624" s="20"/>
    </row>
    <row r="1625" spans="1:1" x14ac:dyDescent="0.2">
      <c r="A1625" s="20"/>
    </row>
    <row r="1626" spans="1:1" x14ac:dyDescent="0.2">
      <c r="A1626" s="20"/>
    </row>
    <row r="1627" spans="1:1" x14ac:dyDescent="0.2">
      <c r="A1627" s="20"/>
    </row>
    <row r="1628" spans="1:1" x14ac:dyDescent="0.2">
      <c r="A1628" s="20"/>
    </row>
    <row r="1629" spans="1:1" x14ac:dyDescent="0.2">
      <c r="A1629" s="20"/>
    </row>
    <row r="1630" spans="1:1" x14ac:dyDescent="0.2">
      <c r="A1630" s="20"/>
    </row>
    <row r="1631" spans="1:1" x14ac:dyDescent="0.2">
      <c r="A1631" s="20"/>
    </row>
    <row r="1632" spans="1:1" x14ac:dyDescent="0.2">
      <c r="A1632" s="20"/>
    </row>
    <row r="1633" spans="1:1" x14ac:dyDescent="0.2">
      <c r="A1633" s="20"/>
    </row>
    <row r="1634" spans="1:1" x14ac:dyDescent="0.2">
      <c r="A1634" s="20"/>
    </row>
    <row r="1635" spans="1:1" x14ac:dyDescent="0.2">
      <c r="A1635" s="20"/>
    </row>
    <row r="1636" spans="1:1" x14ac:dyDescent="0.2">
      <c r="A1636" s="20"/>
    </row>
    <row r="1637" spans="1:1" x14ac:dyDescent="0.2">
      <c r="A1637" s="20"/>
    </row>
    <row r="1638" spans="1:1" x14ac:dyDescent="0.2">
      <c r="A1638" s="20"/>
    </row>
    <row r="1639" spans="1:1" x14ac:dyDescent="0.2">
      <c r="A1639" s="20"/>
    </row>
    <row r="1640" spans="1:1" x14ac:dyDescent="0.2">
      <c r="A1640" s="20"/>
    </row>
    <row r="1641" spans="1:1" x14ac:dyDescent="0.2">
      <c r="A1641" s="20"/>
    </row>
    <row r="1642" spans="1:1" x14ac:dyDescent="0.2">
      <c r="A1642" s="20"/>
    </row>
    <row r="1643" spans="1:1" x14ac:dyDescent="0.2">
      <c r="A1643" s="20"/>
    </row>
    <row r="1644" spans="1:1" x14ac:dyDescent="0.2">
      <c r="A1644" s="20"/>
    </row>
    <row r="1645" spans="1:1" x14ac:dyDescent="0.2">
      <c r="A1645" s="20"/>
    </row>
    <row r="1646" spans="1:1" x14ac:dyDescent="0.2">
      <c r="A1646" s="20"/>
    </row>
    <row r="1647" spans="1:1" x14ac:dyDescent="0.2">
      <c r="A1647" s="20"/>
    </row>
    <row r="1648" spans="1:1" x14ac:dyDescent="0.2">
      <c r="A1648" s="20"/>
    </row>
    <row r="1649" spans="1:1" x14ac:dyDescent="0.2">
      <c r="A1649" s="20"/>
    </row>
    <row r="1650" spans="1:1" x14ac:dyDescent="0.2">
      <c r="A1650" s="20"/>
    </row>
    <row r="1651" spans="1:1" x14ac:dyDescent="0.2">
      <c r="A1651" s="20"/>
    </row>
    <row r="1652" spans="1:1" x14ac:dyDescent="0.2">
      <c r="A1652" s="20"/>
    </row>
    <row r="1653" spans="1:1" x14ac:dyDescent="0.2">
      <c r="A1653" s="20"/>
    </row>
    <row r="1654" spans="1:1" x14ac:dyDescent="0.2">
      <c r="A1654" s="20"/>
    </row>
    <row r="1655" spans="1:1" x14ac:dyDescent="0.2">
      <c r="A1655" s="20"/>
    </row>
    <row r="1656" spans="1:1" x14ac:dyDescent="0.2">
      <c r="A1656" s="20"/>
    </row>
    <row r="1657" spans="1:1" x14ac:dyDescent="0.2">
      <c r="A1657" s="20"/>
    </row>
    <row r="1658" spans="1:1" x14ac:dyDescent="0.2">
      <c r="A1658" s="20"/>
    </row>
    <row r="1659" spans="1:1" x14ac:dyDescent="0.2">
      <c r="A1659" s="20"/>
    </row>
    <row r="1660" spans="1:1" x14ac:dyDescent="0.2">
      <c r="A1660" s="20"/>
    </row>
    <row r="1661" spans="1:1" x14ac:dyDescent="0.2">
      <c r="A1661" s="20"/>
    </row>
    <row r="1662" spans="1:1" x14ac:dyDescent="0.2">
      <c r="A1662" s="20"/>
    </row>
    <row r="1663" spans="1:1" x14ac:dyDescent="0.2">
      <c r="A1663" s="20"/>
    </row>
    <row r="1664" spans="1:1" x14ac:dyDescent="0.2">
      <c r="A1664" s="20"/>
    </row>
    <row r="1665" spans="1:1" x14ac:dyDescent="0.2">
      <c r="A1665" s="20"/>
    </row>
    <row r="1666" spans="1:1" x14ac:dyDescent="0.2">
      <c r="A1666" s="20"/>
    </row>
    <row r="1667" spans="1:1" x14ac:dyDescent="0.2">
      <c r="A1667" s="20"/>
    </row>
    <row r="1668" spans="1:1" x14ac:dyDescent="0.2">
      <c r="A1668" s="20"/>
    </row>
    <row r="1669" spans="1:1" x14ac:dyDescent="0.2">
      <c r="A1669" s="20"/>
    </row>
    <row r="1670" spans="1:1" x14ac:dyDescent="0.2">
      <c r="A1670" s="20"/>
    </row>
    <row r="1671" spans="1:1" x14ac:dyDescent="0.2">
      <c r="A1671" s="20"/>
    </row>
    <row r="1672" spans="1:1" x14ac:dyDescent="0.2">
      <c r="A1672" s="20"/>
    </row>
    <row r="1673" spans="1:1" x14ac:dyDescent="0.2">
      <c r="A1673" s="20"/>
    </row>
    <row r="1674" spans="1:1" x14ac:dyDescent="0.2">
      <c r="A1674" s="20"/>
    </row>
    <row r="1675" spans="1:1" x14ac:dyDescent="0.2">
      <c r="A1675" s="20"/>
    </row>
    <row r="1676" spans="1:1" x14ac:dyDescent="0.2">
      <c r="A1676" s="20"/>
    </row>
    <row r="1677" spans="1:1" x14ac:dyDescent="0.2">
      <c r="A1677" s="20"/>
    </row>
    <row r="1678" spans="1:1" x14ac:dyDescent="0.2">
      <c r="A1678" s="20"/>
    </row>
    <row r="1679" spans="1:1" x14ac:dyDescent="0.2">
      <c r="A1679" s="20"/>
    </row>
    <row r="1680" spans="1:1" x14ac:dyDescent="0.2">
      <c r="A1680" s="20"/>
    </row>
    <row r="1681" spans="1:1" x14ac:dyDescent="0.2">
      <c r="A1681" s="20"/>
    </row>
    <row r="1682" spans="1:1" x14ac:dyDescent="0.2">
      <c r="A1682" s="20"/>
    </row>
    <row r="1683" spans="1:1" x14ac:dyDescent="0.2">
      <c r="A1683" s="20"/>
    </row>
    <row r="1684" spans="1:1" x14ac:dyDescent="0.2">
      <c r="A1684" s="20"/>
    </row>
    <row r="1685" spans="1:1" x14ac:dyDescent="0.2">
      <c r="A1685" s="20"/>
    </row>
    <row r="1686" spans="1:1" x14ac:dyDescent="0.2">
      <c r="A1686" s="20"/>
    </row>
    <row r="1687" spans="1:1" x14ac:dyDescent="0.2">
      <c r="A1687" s="20"/>
    </row>
    <row r="1688" spans="1:1" x14ac:dyDescent="0.2">
      <c r="A1688" s="20"/>
    </row>
    <row r="1689" spans="1:1" x14ac:dyDescent="0.2">
      <c r="A1689" s="20"/>
    </row>
    <row r="1690" spans="1:1" x14ac:dyDescent="0.2">
      <c r="A1690" s="20"/>
    </row>
    <row r="1691" spans="1:1" x14ac:dyDescent="0.2">
      <c r="A1691" s="20"/>
    </row>
    <row r="1692" spans="1:1" x14ac:dyDescent="0.2">
      <c r="A1692" s="20"/>
    </row>
    <row r="1693" spans="1:1" x14ac:dyDescent="0.2">
      <c r="A1693" s="20"/>
    </row>
    <row r="1694" spans="1:1" x14ac:dyDescent="0.2">
      <c r="A1694" s="20"/>
    </row>
    <row r="1695" spans="1:1" x14ac:dyDescent="0.2">
      <c r="A1695" s="20"/>
    </row>
    <row r="1696" spans="1:1" x14ac:dyDescent="0.2">
      <c r="A1696" s="20"/>
    </row>
    <row r="1697" spans="1:1" x14ac:dyDescent="0.2">
      <c r="A1697" s="20"/>
    </row>
    <row r="1698" spans="1:1" x14ac:dyDescent="0.2">
      <c r="A1698" s="20"/>
    </row>
    <row r="1699" spans="1:1" x14ac:dyDescent="0.2">
      <c r="A1699" s="20"/>
    </row>
    <row r="1700" spans="1:1" x14ac:dyDescent="0.2">
      <c r="A1700" s="20"/>
    </row>
    <row r="1701" spans="1:1" x14ac:dyDescent="0.2">
      <c r="A1701" s="20"/>
    </row>
    <row r="1702" spans="1:1" x14ac:dyDescent="0.2">
      <c r="A1702" s="20"/>
    </row>
    <row r="1703" spans="1:1" x14ac:dyDescent="0.2">
      <c r="A1703" s="20"/>
    </row>
    <row r="1704" spans="1:1" x14ac:dyDescent="0.2">
      <c r="A1704" s="20"/>
    </row>
    <row r="1705" spans="1:1" x14ac:dyDescent="0.2">
      <c r="A1705" s="20"/>
    </row>
    <row r="1706" spans="1:1" x14ac:dyDescent="0.2">
      <c r="A1706" s="20"/>
    </row>
    <row r="1707" spans="1:1" x14ac:dyDescent="0.2">
      <c r="A1707" s="20"/>
    </row>
    <row r="1708" spans="1:1" x14ac:dyDescent="0.2">
      <c r="A1708" s="20"/>
    </row>
    <row r="1709" spans="1:1" x14ac:dyDescent="0.2">
      <c r="A1709" s="20"/>
    </row>
    <row r="1710" spans="1:1" x14ac:dyDescent="0.2">
      <c r="A1710" s="20"/>
    </row>
    <row r="1711" spans="1:1" x14ac:dyDescent="0.2">
      <c r="A1711" s="20"/>
    </row>
    <row r="1712" spans="1:1" x14ac:dyDescent="0.2">
      <c r="A1712" s="20"/>
    </row>
    <row r="1713" spans="1:1" x14ac:dyDescent="0.2">
      <c r="A1713" s="20"/>
    </row>
    <row r="1714" spans="1:1" x14ac:dyDescent="0.2">
      <c r="A1714" s="20"/>
    </row>
    <row r="1715" spans="1:1" x14ac:dyDescent="0.2">
      <c r="A1715" s="20"/>
    </row>
    <row r="1716" spans="1:1" x14ac:dyDescent="0.2">
      <c r="A1716" s="20"/>
    </row>
    <row r="1717" spans="1:1" x14ac:dyDescent="0.2">
      <c r="A1717" s="20"/>
    </row>
    <row r="1718" spans="1:1" x14ac:dyDescent="0.2">
      <c r="A1718" s="20"/>
    </row>
    <row r="1719" spans="1:1" x14ac:dyDescent="0.2">
      <c r="A1719" s="20"/>
    </row>
    <row r="1720" spans="1:1" x14ac:dyDescent="0.2">
      <c r="A1720" s="20"/>
    </row>
    <row r="1721" spans="1:1" x14ac:dyDescent="0.2">
      <c r="A1721" s="20"/>
    </row>
    <row r="1722" spans="1:1" x14ac:dyDescent="0.2">
      <c r="A1722" s="20"/>
    </row>
    <row r="1723" spans="1:1" x14ac:dyDescent="0.2">
      <c r="A1723" s="20"/>
    </row>
    <row r="1724" spans="1:1" x14ac:dyDescent="0.2">
      <c r="A1724" s="20"/>
    </row>
    <row r="1725" spans="1:1" x14ac:dyDescent="0.2">
      <c r="A1725" s="20"/>
    </row>
    <row r="1726" spans="1:1" x14ac:dyDescent="0.2">
      <c r="A1726" s="20"/>
    </row>
    <row r="1727" spans="1:1" x14ac:dyDescent="0.2">
      <c r="A1727" s="20"/>
    </row>
    <row r="1728" spans="1:1" x14ac:dyDescent="0.2">
      <c r="A1728" s="20"/>
    </row>
    <row r="1729" spans="1:1" x14ac:dyDescent="0.2">
      <c r="A1729" s="20"/>
    </row>
    <row r="1730" spans="1:1" x14ac:dyDescent="0.2">
      <c r="A1730" s="20"/>
    </row>
    <row r="1731" spans="1:1" x14ac:dyDescent="0.2">
      <c r="A1731" s="20"/>
    </row>
    <row r="1732" spans="1:1" x14ac:dyDescent="0.2">
      <c r="A1732" s="20"/>
    </row>
    <row r="1733" spans="1:1" x14ac:dyDescent="0.2">
      <c r="A1733" s="20"/>
    </row>
    <row r="1734" spans="1:1" x14ac:dyDescent="0.2">
      <c r="A1734" s="20"/>
    </row>
    <row r="1735" spans="1:1" x14ac:dyDescent="0.2">
      <c r="A1735" s="20"/>
    </row>
    <row r="1736" spans="1:1" x14ac:dyDescent="0.2">
      <c r="A1736" s="20"/>
    </row>
    <row r="1737" spans="1:1" x14ac:dyDescent="0.2">
      <c r="A1737" s="20"/>
    </row>
    <row r="1738" spans="1:1" x14ac:dyDescent="0.2">
      <c r="A1738" s="20"/>
    </row>
    <row r="1739" spans="1:1" x14ac:dyDescent="0.2">
      <c r="A1739" s="20"/>
    </row>
    <row r="1740" spans="1:1" x14ac:dyDescent="0.2">
      <c r="A1740" s="20"/>
    </row>
    <row r="1741" spans="1:1" x14ac:dyDescent="0.2">
      <c r="A1741" s="20"/>
    </row>
    <row r="1742" spans="1:1" x14ac:dyDescent="0.2">
      <c r="A1742" s="20"/>
    </row>
    <row r="1743" spans="1:1" x14ac:dyDescent="0.2">
      <c r="A1743" s="20"/>
    </row>
    <row r="1744" spans="1:1" x14ac:dyDescent="0.2">
      <c r="A1744" s="20"/>
    </row>
    <row r="1745" spans="1:1" x14ac:dyDescent="0.2">
      <c r="A1745" s="20"/>
    </row>
    <row r="1746" spans="1:1" x14ac:dyDescent="0.2">
      <c r="A1746" s="20"/>
    </row>
    <row r="1747" spans="1:1" x14ac:dyDescent="0.2">
      <c r="A1747" s="20"/>
    </row>
    <row r="1748" spans="1:1" x14ac:dyDescent="0.2">
      <c r="A1748" s="20"/>
    </row>
    <row r="1749" spans="1:1" x14ac:dyDescent="0.2">
      <c r="A1749" s="20"/>
    </row>
    <row r="1750" spans="1:1" x14ac:dyDescent="0.2">
      <c r="A1750" s="20"/>
    </row>
    <row r="1751" spans="1:1" x14ac:dyDescent="0.2">
      <c r="A1751" s="20"/>
    </row>
    <row r="1752" spans="1:1" x14ac:dyDescent="0.2">
      <c r="A1752" s="20"/>
    </row>
    <row r="1753" spans="1:1" x14ac:dyDescent="0.2">
      <c r="A1753" s="20"/>
    </row>
    <row r="1754" spans="1:1" x14ac:dyDescent="0.2">
      <c r="A1754" s="20"/>
    </row>
    <row r="1755" spans="1:1" x14ac:dyDescent="0.2">
      <c r="A1755" s="20"/>
    </row>
    <row r="1756" spans="1:1" x14ac:dyDescent="0.2">
      <c r="A1756" s="20"/>
    </row>
    <row r="1757" spans="1:1" x14ac:dyDescent="0.2">
      <c r="A1757" s="20"/>
    </row>
    <row r="1758" spans="1:1" x14ac:dyDescent="0.2">
      <c r="A1758" s="20"/>
    </row>
    <row r="1759" spans="1:1" x14ac:dyDescent="0.2">
      <c r="A1759" s="20"/>
    </row>
    <row r="1760" spans="1:1" x14ac:dyDescent="0.2">
      <c r="A1760" s="20"/>
    </row>
    <row r="1761" spans="1:1" x14ac:dyDescent="0.2">
      <c r="A1761" s="20"/>
    </row>
    <row r="1762" spans="1:1" x14ac:dyDescent="0.2">
      <c r="A1762" s="20"/>
    </row>
    <row r="1763" spans="1:1" x14ac:dyDescent="0.2">
      <c r="A1763" s="20"/>
    </row>
    <row r="1764" spans="1:1" x14ac:dyDescent="0.2">
      <c r="A1764" s="20"/>
    </row>
    <row r="1765" spans="1:1" x14ac:dyDescent="0.2">
      <c r="A1765" s="20"/>
    </row>
    <row r="1766" spans="1:1" x14ac:dyDescent="0.2">
      <c r="A1766" s="20"/>
    </row>
    <row r="1767" spans="1:1" x14ac:dyDescent="0.2">
      <c r="A1767" s="20"/>
    </row>
    <row r="1768" spans="1:1" x14ac:dyDescent="0.2">
      <c r="A1768" s="20"/>
    </row>
    <row r="1769" spans="1:1" x14ac:dyDescent="0.2">
      <c r="A1769" s="20"/>
    </row>
    <row r="1770" spans="1:1" x14ac:dyDescent="0.2">
      <c r="A1770" s="20"/>
    </row>
    <row r="1771" spans="1:1" x14ac:dyDescent="0.2">
      <c r="A1771" s="20"/>
    </row>
    <row r="1772" spans="1:1" x14ac:dyDescent="0.2">
      <c r="A1772" s="20"/>
    </row>
    <row r="1773" spans="1:1" x14ac:dyDescent="0.2">
      <c r="A1773" s="20"/>
    </row>
    <row r="1774" spans="1:1" x14ac:dyDescent="0.2">
      <c r="A1774" s="20"/>
    </row>
    <row r="1775" spans="1:1" x14ac:dyDescent="0.2">
      <c r="A1775" s="20"/>
    </row>
    <row r="1776" spans="1:1" x14ac:dyDescent="0.2">
      <c r="A1776" s="20"/>
    </row>
    <row r="1777" spans="1:1" x14ac:dyDescent="0.2">
      <c r="A1777" s="20"/>
    </row>
    <row r="1778" spans="1:1" x14ac:dyDescent="0.2">
      <c r="A1778" s="20"/>
    </row>
    <row r="1779" spans="1:1" x14ac:dyDescent="0.2">
      <c r="A1779" s="20"/>
    </row>
    <row r="1780" spans="1:1" x14ac:dyDescent="0.2">
      <c r="A1780" s="20"/>
    </row>
    <row r="1781" spans="1:1" x14ac:dyDescent="0.2">
      <c r="A1781" s="20"/>
    </row>
    <row r="1782" spans="1:1" x14ac:dyDescent="0.2">
      <c r="A1782" s="20"/>
    </row>
    <row r="1783" spans="1:1" x14ac:dyDescent="0.2">
      <c r="A1783" s="20"/>
    </row>
    <row r="1784" spans="1:1" x14ac:dyDescent="0.2">
      <c r="A1784" s="20"/>
    </row>
    <row r="1785" spans="1:1" x14ac:dyDescent="0.2">
      <c r="A1785" s="20"/>
    </row>
    <row r="1786" spans="1:1" x14ac:dyDescent="0.2">
      <c r="A1786" s="20"/>
    </row>
    <row r="1787" spans="1:1" x14ac:dyDescent="0.2">
      <c r="A1787" s="20"/>
    </row>
    <row r="1788" spans="1:1" x14ac:dyDescent="0.2">
      <c r="A1788" s="20"/>
    </row>
    <row r="1789" spans="1:1" x14ac:dyDescent="0.2">
      <c r="A1789" s="20"/>
    </row>
    <row r="1790" spans="1:1" x14ac:dyDescent="0.2">
      <c r="A1790" s="20"/>
    </row>
    <row r="1791" spans="1:1" x14ac:dyDescent="0.2">
      <c r="A1791" s="20"/>
    </row>
    <row r="1792" spans="1:1" x14ac:dyDescent="0.2">
      <c r="A1792" s="20"/>
    </row>
    <row r="1793" spans="1:1" x14ac:dyDescent="0.2">
      <c r="A1793" s="20"/>
    </row>
    <row r="1794" spans="1:1" x14ac:dyDescent="0.2">
      <c r="A1794" s="20"/>
    </row>
    <row r="1795" spans="1:1" x14ac:dyDescent="0.2">
      <c r="A1795" s="20"/>
    </row>
    <row r="1796" spans="1:1" x14ac:dyDescent="0.2">
      <c r="A1796" s="20"/>
    </row>
    <row r="1797" spans="1:1" x14ac:dyDescent="0.2">
      <c r="A1797" s="20"/>
    </row>
    <row r="1798" spans="1:1" x14ac:dyDescent="0.2">
      <c r="A1798" s="20"/>
    </row>
    <row r="1799" spans="1:1" x14ac:dyDescent="0.2">
      <c r="A1799" s="20"/>
    </row>
    <row r="1800" spans="1:1" x14ac:dyDescent="0.2">
      <c r="A1800" s="20"/>
    </row>
    <row r="1801" spans="1:1" x14ac:dyDescent="0.2">
      <c r="A1801" s="20"/>
    </row>
    <row r="1802" spans="1:1" x14ac:dyDescent="0.2">
      <c r="A1802" s="20"/>
    </row>
    <row r="1803" spans="1:1" x14ac:dyDescent="0.2">
      <c r="A1803" s="20"/>
    </row>
    <row r="1804" spans="1:1" x14ac:dyDescent="0.2">
      <c r="A1804" s="20"/>
    </row>
    <row r="1805" spans="1:1" x14ac:dyDescent="0.2">
      <c r="A1805" s="20"/>
    </row>
    <row r="1806" spans="1:1" x14ac:dyDescent="0.2">
      <c r="A1806" s="20"/>
    </row>
    <row r="1807" spans="1:1" x14ac:dyDescent="0.2">
      <c r="A1807" s="20"/>
    </row>
    <row r="1808" spans="1:1" x14ac:dyDescent="0.2">
      <c r="A1808" s="20"/>
    </row>
    <row r="1809" spans="1:1" x14ac:dyDescent="0.2">
      <c r="A1809" s="20"/>
    </row>
    <row r="1810" spans="1:1" x14ac:dyDescent="0.2">
      <c r="A1810" s="20"/>
    </row>
    <row r="1811" spans="1:1" x14ac:dyDescent="0.2">
      <c r="A1811" s="20"/>
    </row>
    <row r="1812" spans="1:1" x14ac:dyDescent="0.2">
      <c r="A1812" s="20"/>
    </row>
    <row r="1813" spans="1:1" x14ac:dyDescent="0.2">
      <c r="A1813" s="20"/>
    </row>
    <row r="1814" spans="1:1" x14ac:dyDescent="0.2">
      <c r="A1814" s="20"/>
    </row>
    <row r="1815" spans="1:1" x14ac:dyDescent="0.2">
      <c r="A1815" s="20"/>
    </row>
    <row r="1816" spans="1:1" x14ac:dyDescent="0.2">
      <c r="A1816" s="20"/>
    </row>
    <row r="1817" spans="1:1" x14ac:dyDescent="0.2">
      <c r="A1817" s="20"/>
    </row>
    <row r="1818" spans="1:1" x14ac:dyDescent="0.2">
      <c r="A1818" s="20"/>
    </row>
    <row r="1819" spans="1:1" x14ac:dyDescent="0.2">
      <c r="A1819" s="20"/>
    </row>
    <row r="1820" spans="1:1" x14ac:dyDescent="0.2">
      <c r="A1820" s="20"/>
    </row>
    <row r="1821" spans="1:1" x14ac:dyDescent="0.2">
      <c r="A1821" s="20"/>
    </row>
    <row r="1822" spans="1:1" x14ac:dyDescent="0.2">
      <c r="A1822" s="20"/>
    </row>
    <row r="1823" spans="1:1" x14ac:dyDescent="0.2">
      <c r="A1823" s="20"/>
    </row>
    <row r="1824" spans="1:1" x14ac:dyDescent="0.2">
      <c r="A1824" s="20"/>
    </row>
    <row r="1825" spans="1:1" x14ac:dyDescent="0.2">
      <c r="A1825" s="20"/>
    </row>
    <row r="1826" spans="1:1" x14ac:dyDescent="0.2">
      <c r="A1826" s="20"/>
    </row>
    <row r="1827" spans="1:1" x14ac:dyDescent="0.2">
      <c r="A1827" s="20"/>
    </row>
    <row r="1828" spans="1:1" x14ac:dyDescent="0.2">
      <c r="A1828" s="20"/>
    </row>
    <row r="1829" spans="1:1" x14ac:dyDescent="0.2">
      <c r="A1829" s="20"/>
    </row>
    <row r="1830" spans="1:1" x14ac:dyDescent="0.2">
      <c r="A1830" s="20"/>
    </row>
    <row r="1831" spans="1:1" x14ac:dyDescent="0.2">
      <c r="A1831" s="20"/>
    </row>
    <row r="1832" spans="1:1" x14ac:dyDescent="0.2">
      <c r="A1832" s="20"/>
    </row>
    <row r="1833" spans="1:1" x14ac:dyDescent="0.2">
      <c r="A1833" s="20"/>
    </row>
    <row r="1834" spans="1:1" x14ac:dyDescent="0.2">
      <c r="A1834" s="20"/>
    </row>
    <row r="1835" spans="1:1" x14ac:dyDescent="0.2">
      <c r="A1835" s="20"/>
    </row>
    <row r="1836" spans="1:1" x14ac:dyDescent="0.2">
      <c r="A1836" s="20"/>
    </row>
    <row r="1837" spans="1:1" x14ac:dyDescent="0.2">
      <c r="A1837" s="20"/>
    </row>
    <row r="1838" spans="1:1" x14ac:dyDescent="0.2">
      <c r="A1838" s="20"/>
    </row>
    <row r="1839" spans="1:1" x14ac:dyDescent="0.2">
      <c r="A1839" s="20"/>
    </row>
    <row r="1840" spans="1:1" x14ac:dyDescent="0.2">
      <c r="A1840" s="20"/>
    </row>
    <row r="1841" spans="1:1" x14ac:dyDescent="0.2">
      <c r="A1841" s="20"/>
    </row>
    <row r="1842" spans="1:1" x14ac:dyDescent="0.2">
      <c r="A1842" s="20"/>
    </row>
    <row r="1843" spans="1:1" x14ac:dyDescent="0.2">
      <c r="A1843" s="20"/>
    </row>
    <row r="1844" spans="1:1" x14ac:dyDescent="0.2">
      <c r="A1844" s="20"/>
    </row>
    <row r="1845" spans="1:1" x14ac:dyDescent="0.2">
      <c r="A1845" s="20"/>
    </row>
    <row r="1846" spans="1:1" x14ac:dyDescent="0.2">
      <c r="A1846" s="20"/>
    </row>
    <row r="1847" spans="1:1" x14ac:dyDescent="0.2">
      <c r="A1847" s="20"/>
    </row>
    <row r="1848" spans="1:1" x14ac:dyDescent="0.2">
      <c r="A1848" s="20"/>
    </row>
    <row r="1849" spans="1:1" x14ac:dyDescent="0.2">
      <c r="A1849" s="20"/>
    </row>
    <row r="1850" spans="1:1" x14ac:dyDescent="0.2">
      <c r="A1850" s="20"/>
    </row>
    <row r="1851" spans="1:1" x14ac:dyDescent="0.2">
      <c r="A1851" s="20"/>
    </row>
    <row r="1852" spans="1:1" x14ac:dyDescent="0.2">
      <c r="A1852" s="20"/>
    </row>
    <row r="1853" spans="1:1" x14ac:dyDescent="0.2">
      <c r="A1853" s="20"/>
    </row>
    <row r="1854" spans="1:1" x14ac:dyDescent="0.2">
      <c r="A1854" s="20"/>
    </row>
    <row r="1855" spans="1:1" x14ac:dyDescent="0.2">
      <c r="A1855" s="20"/>
    </row>
    <row r="1856" spans="1:1" x14ac:dyDescent="0.2">
      <c r="A1856" s="20"/>
    </row>
    <row r="1857" spans="1:1" x14ac:dyDescent="0.2">
      <c r="A1857" s="20"/>
    </row>
    <row r="1858" spans="1:1" x14ac:dyDescent="0.2">
      <c r="A1858" s="20"/>
    </row>
    <row r="1859" spans="1:1" x14ac:dyDescent="0.2">
      <c r="A1859" s="20"/>
    </row>
    <row r="1860" spans="1:1" x14ac:dyDescent="0.2">
      <c r="A1860" s="20"/>
    </row>
    <row r="1861" spans="1:1" x14ac:dyDescent="0.2">
      <c r="A1861" s="20"/>
    </row>
    <row r="1862" spans="1:1" x14ac:dyDescent="0.2">
      <c r="A1862" s="20"/>
    </row>
    <row r="1863" spans="1:1" x14ac:dyDescent="0.2">
      <c r="A1863" s="20"/>
    </row>
    <row r="1864" spans="1:1" x14ac:dyDescent="0.2">
      <c r="A1864" s="20"/>
    </row>
    <row r="1865" spans="1:1" x14ac:dyDescent="0.2">
      <c r="A1865" s="20"/>
    </row>
    <row r="1866" spans="1:1" x14ac:dyDescent="0.2">
      <c r="A1866" s="20"/>
    </row>
    <row r="1867" spans="1:1" x14ac:dyDescent="0.2">
      <c r="A1867" s="20"/>
    </row>
    <row r="1868" spans="1:1" x14ac:dyDescent="0.2">
      <c r="A1868" s="20"/>
    </row>
    <row r="1869" spans="1:1" x14ac:dyDescent="0.2">
      <c r="A1869" s="20"/>
    </row>
    <row r="1870" spans="1:1" x14ac:dyDescent="0.2">
      <c r="A1870" s="20"/>
    </row>
    <row r="1871" spans="1:1" x14ac:dyDescent="0.2">
      <c r="A1871" s="20"/>
    </row>
    <row r="1872" spans="1:1" x14ac:dyDescent="0.2">
      <c r="A1872" s="20"/>
    </row>
    <row r="1873" spans="1:1" x14ac:dyDescent="0.2">
      <c r="A1873" s="20"/>
    </row>
    <row r="1874" spans="1:1" x14ac:dyDescent="0.2">
      <c r="A1874" s="20"/>
    </row>
    <row r="1875" spans="1:1" x14ac:dyDescent="0.2">
      <c r="A1875" s="20"/>
    </row>
    <row r="1876" spans="1:1" x14ac:dyDescent="0.2">
      <c r="A1876" s="20"/>
    </row>
    <row r="1877" spans="1:1" x14ac:dyDescent="0.2">
      <c r="A1877" s="20"/>
    </row>
    <row r="1878" spans="1:1" x14ac:dyDescent="0.2">
      <c r="A1878" s="20"/>
    </row>
    <row r="1879" spans="1:1" x14ac:dyDescent="0.2">
      <c r="A1879" s="20"/>
    </row>
    <row r="1880" spans="1:1" x14ac:dyDescent="0.2">
      <c r="A1880" s="20"/>
    </row>
    <row r="1881" spans="1:1" x14ac:dyDescent="0.2">
      <c r="A1881" s="20"/>
    </row>
    <row r="1882" spans="1:1" x14ac:dyDescent="0.2">
      <c r="A1882" s="20"/>
    </row>
    <row r="1883" spans="1:1" x14ac:dyDescent="0.2">
      <c r="A1883" s="20"/>
    </row>
    <row r="1884" spans="1:1" x14ac:dyDescent="0.2">
      <c r="A1884" s="20"/>
    </row>
    <row r="1885" spans="1:1" x14ac:dyDescent="0.2">
      <c r="A1885" s="20"/>
    </row>
    <row r="1886" spans="1:1" x14ac:dyDescent="0.2">
      <c r="A1886" s="20"/>
    </row>
    <row r="1887" spans="1:1" x14ac:dyDescent="0.2">
      <c r="A1887" s="20"/>
    </row>
    <row r="1888" spans="1:1" x14ac:dyDescent="0.2">
      <c r="A1888" s="20"/>
    </row>
    <row r="1889" spans="1:1" x14ac:dyDescent="0.2">
      <c r="A1889" s="20"/>
    </row>
    <row r="1890" spans="1:1" x14ac:dyDescent="0.2">
      <c r="A1890" s="20"/>
    </row>
    <row r="1891" spans="1:1" x14ac:dyDescent="0.2">
      <c r="A1891" s="20"/>
    </row>
    <row r="1892" spans="1:1" x14ac:dyDescent="0.2">
      <c r="A1892" s="20"/>
    </row>
    <row r="1893" spans="1:1" x14ac:dyDescent="0.2">
      <c r="A1893" s="20"/>
    </row>
    <row r="1894" spans="1:1" x14ac:dyDescent="0.2">
      <c r="A1894" s="20"/>
    </row>
    <row r="1895" spans="1:1" x14ac:dyDescent="0.2">
      <c r="A1895" s="20"/>
    </row>
    <row r="1896" spans="1:1" x14ac:dyDescent="0.2">
      <c r="A1896" s="20"/>
    </row>
    <row r="1897" spans="1:1" x14ac:dyDescent="0.2">
      <c r="A1897" s="20"/>
    </row>
    <row r="1898" spans="1:1" x14ac:dyDescent="0.2">
      <c r="A1898" s="20"/>
    </row>
    <row r="1899" spans="1:1" x14ac:dyDescent="0.2">
      <c r="A1899" s="20"/>
    </row>
    <row r="1900" spans="1:1" x14ac:dyDescent="0.2">
      <c r="A1900" s="20"/>
    </row>
    <row r="1901" spans="1:1" x14ac:dyDescent="0.2">
      <c r="A1901" s="20"/>
    </row>
    <row r="1902" spans="1:1" x14ac:dyDescent="0.2">
      <c r="A1902" s="20"/>
    </row>
    <row r="1903" spans="1:1" x14ac:dyDescent="0.2">
      <c r="A1903" s="20"/>
    </row>
    <row r="1904" spans="1:1" x14ac:dyDescent="0.2">
      <c r="A1904" s="20"/>
    </row>
    <row r="1905" spans="1:1" x14ac:dyDescent="0.2">
      <c r="A1905" s="20"/>
    </row>
    <row r="1906" spans="1:1" x14ac:dyDescent="0.2">
      <c r="A1906" s="20"/>
    </row>
    <row r="1907" spans="1:1" x14ac:dyDescent="0.2">
      <c r="A1907" s="20"/>
    </row>
    <row r="1908" spans="1:1" x14ac:dyDescent="0.2">
      <c r="A1908" s="20"/>
    </row>
    <row r="1909" spans="1:1" x14ac:dyDescent="0.2">
      <c r="A1909" s="20"/>
    </row>
    <row r="1910" spans="1:1" x14ac:dyDescent="0.2">
      <c r="A1910" s="20"/>
    </row>
    <row r="1911" spans="1:1" x14ac:dyDescent="0.2">
      <c r="A1911" s="20"/>
    </row>
    <row r="1912" spans="1:1" x14ac:dyDescent="0.2">
      <c r="A1912" s="20"/>
    </row>
    <row r="1913" spans="1:1" x14ac:dyDescent="0.2">
      <c r="A1913" s="20"/>
    </row>
    <row r="1914" spans="1:1" x14ac:dyDescent="0.2">
      <c r="A1914" s="20"/>
    </row>
    <row r="1915" spans="1:1" x14ac:dyDescent="0.2">
      <c r="A1915" s="20"/>
    </row>
    <row r="1916" spans="1:1" x14ac:dyDescent="0.2">
      <c r="A1916" s="20"/>
    </row>
    <row r="1917" spans="1:1" x14ac:dyDescent="0.2">
      <c r="A1917" s="20"/>
    </row>
    <row r="1918" spans="1:1" x14ac:dyDescent="0.2">
      <c r="A1918" s="20"/>
    </row>
    <row r="1919" spans="1:1" x14ac:dyDescent="0.2">
      <c r="A1919" s="20"/>
    </row>
    <row r="1920" spans="1:1" x14ac:dyDescent="0.2">
      <c r="A1920" s="20"/>
    </row>
    <row r="1921" spans="1:1" x14ac:dyDescent="0.2">
      <c r="A1921" s="20"/>
    </row>
    <row r="1922" spans="1:1" x14ac:dyDescent="0.2">
      <c r="A1922" s="20"/>
    </row>
    <row r="1923" spans="1:1" x14ac:dyDescent="0.2">
      <c r="A1923" s="20"/>
    </row>
    <row r="1924" spans="1:1" x14ac:dyDescent="0.2">
      <c r="A1924" s="20"/>
    </row>
    <row r="1925" spans="1:1" x14ac:dyDescent="0.2">
      <c r="A1925" s="20"/>
    </row>
    <row r="1926" spans="1:1" x14ac:dyDescent="0.2">
      <c r="A1926" s="20"/>
    </row>
    <row r="1927" spans="1:1" x14ac:dyDescent="0.2">
      <c r="A1927" s="20"/>
    </row>
    <row r="1928" spans="1:1" x14ac:dyDescent="0.2">
      <c r="A1928" s="20"/>
    </row>
    <row r="1929" spans="1:1" x14ac:dyDescent="0.2">
      <c r="A1929" s="20"/>
    </row>
    <row r="1930" spans="1:1" x14ac:dyDescent="0.2">
      <c r="A1930" s="20"/>
    </row>
    <row r="1931" spans="1:1" x14ac:dyDescent="0.2">
      <c r="A1931" s="20"/>
    </row>
    <row r="1932" spans="1:1" x14ac:dyDescent="0.2">
      <c r="A1932" s="20"/>
    </row>
    <row r="1933" spans="1:1" x14ac:dyDescent="0.2">
      <c r="A1933" s="20"/>
    </row>
    <row r="1934" spans="1:1" x14ac:dyDescent="0.2">
      <c r="A1934" s="20"/>
    </row>
    <row r="1935" spans="1:1" x14ac:dyDescent="0.2">
      <c r="A1935" s="20"/>
    </row>
    <row r="1936" spans="1:1" x14ac:dyDescent="0.2">
      <c r="A1936" s="20"/>
    </row>
    <row r="1937" spans="1:1" x14ac:dyDescent="0.2">
      <c r="A1937" s="20"/>
    </row>
    <row r="1938" spans="1:1" x14ac:dyDescent="0.2">
      <c r="A1938" s="20"/>
    </row>
    <row r="1939" spans="1:1" x14ac:dyDescent="0.2">
      <c r="A1939" s="20"/>
    </row>
    <row r="1940" spans="1:1" x14ac:dyDescent="0.2">
      <c r="A1940" s="20"/>
    </row>
    <row r="1941" spans="1:1" x14ac:dyDescent="0.2">
      <c r="A1941" s="20"/>
    </row>
    <row r="1942" spans="1:1" x14ac:dyDescent="0.2">
      <c r="A1942" s="20"/>
    </row>
    <row r="1943" spans="1:1" x14ac:dyDescent="0.2">
      <c r="A1943" s="20"/>
    </row>
    <row r="1944" spans="1:1" x14ac:dyDescent="0.2">
      <c r="A1944" s="20"/>
    </row>
    <row r="1945" spans="1:1" x14ac:dyDescent="0.2">
      <c r="A1945" s="20"/>
    </row>
    <row r="1946" spans="1:1" x14ac:dyDescent="0.2">
      <c r="A1946" s="20"/>
    </row>
    <row r="1947" spans="1:1" x14ac:dyDescent="0.2">
      <c r="A1947" s="20"/>
    </row>
    <row r="1948" spans="1:1" x14ac:dyDescent="0.2">
      <c r="A1948" s="20"/>
    </row>
    <row r="1949" spans="1:1" x14ac:dyDescent="0.2">
      <c r="A1949" s="20"/>
    </row>
    <row r="1950" spans="1:1" x14ac:dyDescent="0.2">
      <c r="A1950" s="20"/>
    </row>
    <row r="1951" spans="1:1" x14ac:dyDescent="0.2">
      <c r="A1951" s="20"/>
    </row>
    <row r="1952" spans="1:1" x14ac:dyDescent="0.2">
      <c r="A1952" s="20"/>
    </row>
    <row r="1953" spans="1:1" x14ac:dyDescent="0.2">
      <c r="A1953" s="20"/>
    </row>
    <row r="1954" spans="1:1" x14ac:dyDescent="0.2">
      <c r="A1954" s="20"/>
    </row>
    <row r="1955" spans="1:1" x14ac:dyDescent="0.2">
      <c r="A1955" s="20"/>
    </row>
    <row r="1956" spans="1:1" x14ac:dyDescent="0.2">
      <c r="A1956" s="20"/>
    </row>
    <row r="1957" spans="1:1" x14ac:dyDescent="0.2">
      <c r="A1957" s="20"/>
    </row>
    <row r="1958" spans="1:1" x14ac:dyDescent="0.2">
      <c r="A1958" s="20"/>
    </row>
    <row r="1959" spans="1:1" x14ac:dyDescent="0.2">
      <c r="A1959" s="20"/>
    </row>
    <row r="1960" spans="1:1" x14ac:dyDescent="0.2">
      <c r="A1960" s="20"/>
    </row>
    <row r="1961" spans="1:1" x14ac:dyDescent="0.2">
      <c r="A1961" s="20"/>
    </row>
    <row r="1962" spans="1:1" x14ac:dyDescent="0.2">
      <c r="A1962" s="20"/>
    </row>
    <row r="1963" spans="1:1" x14ac:dyDescent="0.2">
      <c r="A1963" s="20"/>
    </row>
    <row r="1964" spans="1:1" x14ac:dyDescent="0.2">
      <c r="A1964" s="20"/>
    </row>
    <row r="1965" spans="1:1" x14ac:dyDescent="0.2">
      <c r="A1965" s="20"/>
    </row>
    <row r="1966" spans="1:1" x14ac:dyDescent="0.2">
      <c r="A1966" s="20"/>
    </row>
    <row r="1967" spans="1:1" x14ac:dyDescent="0.2">
      <c r="A1967" s="20"/>
    </row>
    <row r="1968" spans="1:1" x14ac:dyDescent="0.2">
      <c r="A1968" s="20"/>
    </row>
    <row r="1969" spans="1:1" x14ac:dyDescent="0.2">
      <c r="A1969" s="20"/>
    </row>
    <row r="1970" spans="1:1" x14ac:dyDescent="0.2">
      <c r="A1970" s="20"/>
    </row>
    <row r="1971" spans="1:1" x14ac:dyDescent="0.2">
      <c r="A1971" s="20"/>
    </row>
    <row r="1972" spans="1:1" x14ac:dyDescent="0.2">
      <c r="A1972" s="20"/>
    </row>
    <row r="1973" spans="1:1" x14ac:dyDescent="0.2">
      <c r="A1973" s="20"/>
    </row>
    <row r="1974" spans="1:1" x14ac:dyDescent="0.2">
      <c r="A1974" s="20"/>
    </row>
    <row r="1975" spans="1:1" x14ac:dyDescent="0.2">
      <c r="A1975" s="20"/>
    </row>
    <row r="1976" spans="1:1" x14ac:dyDescent="0.2">
      <c r="A1976" s="20"/>
    </row>
    <row r="1977" spans="1:1" x14ac:dyDescent="0.2">
      <c r="A1977" s="20"/>
    </row>
    <row r="1978" spans="1:1" x14ac:dyDescent="0.2">
      <c r="A1978" s="20"/>
    </row>
    <row r="1979" spans="1:1" x14ac:dyDescent="0.2">
      <c r="A1979" s="20"/>
    </row>
    <row r="1980" spans="1:1" x14ac:dyDescent="0.2">
      <c r="A1980" s="20"/>
    </row>
    <row r="1981" spans="1:1" x14ac:dyDescent="0.2">
      <c r="A1981" s="20"/>
    </row>
    <row r="1982" spans="1:1" x14ac:dyDescent="0.2">
      <c r="A1982" s="20"/>
    </row>
    <row r="1983" spans="1:1" x14ac:dyDescent="0.2">
      <c r="A1983" s="20"/>
    </row>
    <row r="1984" spans="1:1" x14ac:dyDescent="0.2">
      <c r="A1984" s="20"/>
    </row>
    <row r="1985" spans="1:1" x14ac:dyDescent="0.2">
      <c r="A1985" s="20"/>
    </row>
    <row r="1986" spans="1:1" x14ac:dyDescent="0.2">
      <c r="A1986" s="20"/>
    </row>
    <row r="1987" spans="1:1" x14ac:dyDescent="0.2">
      <c r="A1987" s="20"/>
    </row>
    <row r="1988" spans="1:1" x14ac:dyDescent="0.2">
      <c r="A1988" s="20"/>
    </row>
    <row r="1989" spans="1:1" x14ac:dyDescent="0.2">
      <c r="A1989" s="20"/>
    </row>
    <row r="1990" spans="1:1" x14ac:dyDescent="0.2">
      <c r="A1990" s="20"/>
    </row>
    <row r="1991" spans="1:1" x14ac:dyDescent="0.2">
      <c r="A1991" s="20"/>
    </row>
    <row r="1992" spans="1:1" x14ac:dyDescent="0.2">
      <c r="A1992" s="20"/>
    </row>
    <row r="1993" spans="1:1" x14ac:dyDescent="0.2">
      <c r="A1993" s="20"/>
    </row>
    <row r="1994" spans="1:1" x14ac:dyDescent="0.2">
      <c r="A1994" s="20"/>
    </row>
    <row r="1995" spans="1:1" x14ac:dyDescent="0.2">
      <c r="A1995" s="20"/>
    </row>
    <row r="1996" spans="1:1" x14ac:dyDescent="0.2">
      <c r="A1996" s="20"/>
    </row>
    <row r="1997" spans="1:1" x14ac:dyDescent="0.2">
      <c r="A1997" s="20"/>
    </row>
    <row r="1998" spans="1:1" x14ac:dyDescent="0.2">
      <c r="A1998" s="20"/>
    </row>
    <row r="1999" spans="1:1" x14ac:dyDescent="0.2">
      <c r="A1999" s="20"/>
    </row>
    <row r="2000" spans="1:1" x14ac:dyDescent="0.2">
      <c r="A2000" s="20"/>
    </row>
    <row r="2001" spans="1:1" x14ac:dyDescent="0.2">
      <c r="A2001" s="20"/>
    </row>
    <row r="2002" spans="1:1" x14ac:dyDescent="0.2">
      <c r="A2002" s="20"/>
    </row>
    <row r="2003" spans="1:1" x14ac:dyDescent="0.2">
      <c r="A2003" s="20"/>
    </row>
    <row r="2004" spans="1:1" x14ac:dyDescent="0.2">
      <c r="A2004" s="20"/>
    </row>
    <row r="2005" spans="1:1" x14ac:dyDescent="0.2">
      <c r="A2005" s="20"/>
    </row>
    <row r="2006" spans="1:1" x14ac:dyDescent="0.2">
      <c r="A2006" s="20"/>
    </row>
    <row r="2007" spans="1:1" x14ac:dyDescent="0.2">
      <c r="A2007" s="20"/>
    </row>
    <row r="2008" spans="1:1" x14ac:dyDescent="0.2">
      <c r="A2008" s="20"/>
    </row>
    <row r="2009" spans="1:1" x14ac:dyDescent="0.2">
      <c r="A2009" s="20"/>
    </row>
    <row r="2010" spans="1:1" x14ac:dyDescent="0.2">
      <c r="A2010" s="20"/>
    </row>
    <row r="2011" spans="1:1" x14ac:dyDescent="0.2">
      <c r="A2011" s="20"/>
    </row>
    <row r="2012" spans="1:1" x14ac:dyDescent="0.2">
      <c r="A2012" s="20"/>
    </row>
    <row r="2013" spans="1:1" x14ac:dyDescent="0.2">
      <c r="A2013" s="20"/>
    </row>
    <row r="2014" spans="1:1" x14ac:dyDescent="0.2">
      <c r="A2014" s="20"/>
    </row>
    <row r="2015" spans="1:1" x14ac:dyDescent="0.2">
      <c r="A2015" s="20"/>
    </row>
    <row r="2016" spans="1:1" x14ac:dyDescent="0.2">
      <c r="A2016" s="20"/>
    </row>
    <row r="2017" spans="1:1" x14ac:dyDescent="0.2">
      <c r="A2017" s="20"/>
    </row>
    <row r="2018" spans="1:1" x14ac:dyDescent="0.2">
      <c r="A2018" s="20"/>
    </row>
    <row r="2019" spans="1:1" x14ac:dyDescent="0.2">
      <c r="A2019" s="20"/>
    </row>
    <row r="2020" spans="1:1" x14ac:dyDescent="0.2">
      <c r="A2020" s="20"/>
    </row>
    <row r="2021" spans="1:1" x14ac:dyDescent="0.2">
      <c r="A2021" s="20"/>
    </row>
    <row r="2022" spans="1:1" x14ac:dyDescent="0.2">
      <c r="A2022" s="20"/>
    </row>
    <row r="2023" spans="1:1" x14ac:dyDescent="0.2">
      <c r="A2023" s="20"/>
    </row>
    <row r="2024" spans="1:1" x14ac:dyDescent="0.2">
      <c r="A2024" s="20"/>
    </row>
    <row r="2025" spans="1:1" x14ac:dyDescent="0.2">
      <c r="A2025" s="20"/>
    </row>
    <row r="2026" spans="1:1" x14ac:dyDescent="0.2">
      <c r="A2026" s="20"/>
    </row>
    <row r="2027" spans="1:1" x14ac:dyDescent="0.2">
      <c r="A2027" s="20"/>
    </row>
    <row r="2028" spans="1:1" x14ac:dyDescent="0.2">
      <c r="A2028" s="20"/>
    </row>
    <row r="2029" spans="1:1" x14ac:dyDescent="0.2">
      <c r="A2029" s="20"/>
    </row>
    <row r="2030" spans="1:1" x14ac:dyDescent="0.2">
      <c r="A2030" s="20"/>
    </row>
    <row r="2031" spans="1:1" x14ac:dyDescent="0.2">
      <c r="A2031" s="20"/>
    </row>
    <row r="2032" spans="1:1" x14ac:dyDescent="0.2">
      <c r="A2032" s="20"/>
    </row>
    <row r="2033" spans="1:1" x14ac:dyDescent="0.2">
      <c r="A2033" s="20"/>
    </row>
    <row r="2034" spans="1:1" x14ac:dyDescent="0.2">
      <c r="A2034" s="20"/>
    </row>
    <row r="2035" spans="1:1" x14ac:dyDescent="0.2">
      <c r="A2035" s="20"/>
    </row>
    <row r="2036" spans="1:1" x14ac:dyDescent="0.2">
      <c r="A2036" s="20"/>
    </row>
    <row r="2037" spans="1:1" x14ac:dyDescent="0.2">
      <c r="A2037" s="20"/>
    </row>
    <row r="2038" spans="1:1" x14ac:dyDescent="0.2">
      <c r="A2038" s="20"/>
    </row>
    <row r="2039" spans="1:1" x14ac:dyDescent="0.2">
      <c r="A2039" s="20"/>
    </row>
    <row r="2040" spans="1:1" x14ac:dyDescent="0.2">
      <c r="A2040" s="20"/>
    </row>
    <row r="2041" spans="1:1" x14ac:dyDescent="0.2">
      <c r="A2041" s="20"/>
    </row>
    <row r="2042" spans="1:1" x14ac:dyDescent="0.2">
      <c r="A2042" s="20"/>
    </row>
    <row r="2043" spans="1:1" x14ac:dyDescent="0.2">
      <c r="A2043" s="20"/>
    </row>
    <row r="2044" spans="1:1" x14ac:dyDescent="0.2">
      <c r="A2044" s="20"/>
    </row>
    <row r="2045" spans="1:1" x14ac:dyDescent="0.2">
      <c r="A2045" s="20"/>
    </row>
    <row r="2046" spans="1:1" x14ac:dyDescent="0.2">
      <c r="A2046" s="20"/>
    </row>
    <row r="2047" spans="1:1" x14ac:dyDescent="0.2">
      <c r="A2047" s="20"/>
    </row>
    <row r="2048" spans="1:1" x14ac:dyDescent="0.2">
      <c r="A2048" s="20"/>
    </row>
    <row r="2049" spans="1:1" x14ac:dyDescent="0.2">
      <c r="A2049" s="20"/>
    </row>
    <row r="2050" spans="1:1" x14ac:dyDescent="0.2">
      <c r="A2050" s="20"/>
    </row>
    <row r="2051" spans="1:1" x14ac:dyDescent="0.2">
      <c r="A2051" s="20"/>
    </row>
    <row r="2052" spans="1:1" x14ac:dyDescent="0.2">
      <c r="A2052" s="20"/>
    </row>
    <row r="2053" spans="1:1" x14ac:dyDescent="0.2">
      <c r="A2053" s="20"/>
    </row>
    <row r="2054" spans="1:1" x14ac:dyDescent="0.2">
      <c r="A2054" s="20"/>
    </row>
    <row r="2055" spans="1:1" x14ac:dyDescent="0.2">
      <c r="A2055" s="20"/>
    </row>
    <row r="2056" spans="1:1" x14ac:dyDescent="0.2">
      <c r="A2056" s="20"/>
    </row>
    <row r="2057" spans="1:1" x14ac:dyDescent="0.2">
      <c r="A2057" s="20"/>
    </row>
    <row r="2058" spans="1:1" x14ac:dyDescent="0.2">
      <c r="A2058" s="20"/>
    </row>
    <row r="2059" spans="1:1" x14ac:dyDescent="0.2">
      <c r="A2059" s="20"/>
    </row>
    <row r="2060" spans="1:1" x14ac:dyDescent="0.2">
      <c r="A2060" s="20"/>
    </row>
    <row r="2061" spans="1:1" x14ac:dyDescent="0.2">
      <c r="A2061" s="20"/>
    </row>
    <row r="2062" spans="1:1" x14ac:dyDescent="0.2">
      <c r="A2062" s="20"/>
    </row>
    <row r="2063" spans="1:1" x14ac:dyDescent="0.2">
      <c r="A2063" s="20"/>
    </row>
    <row r="2064" spans="1:1" x14ac:dyDescent="0.2">
      <c r="A2064" s="20"/>
    </row>
    <row r="2065" spans="1:1" x14ac:dyDescent="0.2">
      <c r="A2065" s="20"/>
    </row>
    <row r="2066" spans="1:1" x14ac:dyDescent="0.2">
      <c r="A2066" s="20"/>
    </row>
    <row r="2067" spans="1:1" x14ac:dyDescent="0.2">
      <c r="A2067" s="20"/>
    </row>
    <row r="2068" spans="1:1" x14ac:dyDescent="0.2">
      <c r="A2068" s="20"/>
    </row>
    <row r="2069" spans="1:1" x14ac:dyDescent="0.2">
      <c r="A2069" s="20"/>
    </row>
    <row r="2070" spans="1:1" x14ac:dyDescent="0.2">
      <c r="A2070" s="20"/>
    </row>
    <row r="2071" spans="1:1" x14ac:dyDescent="0.2">
      <c r="A2071" s="20"/>
    </row>
    <row r="2072" spans="1:1" x14ac:dyDescent="0.2">
      <c r="A2072" s="20"/>
    </row>
    <row r="2073" spans="1:1" x14ac:dyDescent="0.2">
      <c r="A2073" s="20"/>
    </row>
    <row r="2074" spans="1:1" x14ac:dyDescent="0.2">
      <c r="A2074" s="20"/>
    </row>
    <row r="2075" spans="1:1" x14ac:dyDescent="0.2">
      <c r="A2075" s="20"/>
    </row>
    <row r="2076" spans="1:1" x14ac:dyDescent="0.2">
      <c r="A2076" s="20"/>
    </row>
    <row r="2077" spans="1:1" x14ac:dyDescent="0.2">
      <c r="A2077" s="20"/>
    </row>
    <row r="2078" spans="1:1" x14ac:dyDescent="0.2">
      <c r="A2078" s="20"/>
    </row>
    <row r="2079" spans="1:1" x14ac:dyDescent="0.2">
      <c r="A2079" s="20"/>
    </row>
    <row r="2080" spans="1:1" x14ac:dyDescent="0.2">
      <c r="A2080" s="20"/>
    </row>
    <row r="2081" spans="1:1" x14ac:dyDescent="0.2">
      <c r="A2081" s="20"/>
    </row>
    <row r="2082" spans="1:1" x14ac:dyDescent="0.2">
      <c r="A2082" s="20"/>
    </row>
    <row r="2083" spans="1:1" x14ac:dyDescent="0.2">
      <c r="A2083" s="20"/>
    </row>
    <row r="2084" spans="1:1" x14ac:dyDescent="0.2">
      <c r="A2084" s="20"/>
    </row>
    <row r="2085" spans="1:1" x14ac:dyDescent="0.2">
      <c r="A2085" s="20"/>
    </row>
    <row r="2086" spans="1:1" x14ac:dyDescent="0.2">
      <c r="A2086" s="20"/>
    </row>
    <row r="2087" spans="1:1" x14ac:dyDescent="0.2">
      <c r="A2087" s="20"/>
    </row>
    <row r="2088" spans="1:1" x14ac:dyDescent="0.2">
      <c r="A2088" s="20"/>
    </row>
    <row r="2089" spans="1:1" x14ac:dyDescent="0.2">
      <c r="A2089" s="20"/>
    </row>
    <row r="2090" spans="1:1" x14ac:dyDescent="0.2">
      <c r="A2090" s="20"/>
    </row>
    <row r="2091" spans="1:1" x14ac:dyDescent="0.2">
      <c r="A2091" s="20"/>
    </row>
    <row r="2092" spans="1:1" x14ac:dyDescent="0.2">
      <c r="A2092" s="20"/>
    </row>
    <row r="2093" spans="1:1" x14ac:dyDescent="0.2">
      <c r="A2093" s="20"/>
    </row>
    <row r="2094" spans="1:1" x14ac:dyDescent="0.2">
      <c r="A2094" s="20"/>
    </row>
    <row r="2095" spans="1:1" x14ac:dyDescent="0.2">
      <c r="A2095" s="20"/>
    </row>
    <row r="2096" spans="1:1" x14ac:dyDescent="0.2">
      <c r="A2096" s="20"/>
    </row>
    <row r="2097" spans="1:1" x14ac:dyDescent="0.2">
      <c r="A2097" s="20"/>
    </row>
    <row r="2098" spans="1:1" x14ac:dyDescent="0.2">
      <c r="A2098" s="20"/>
    </row>
    <row r="2099" spans="1:1" x14ac:dyDescent="0.2">
      <c r="A2099" s="20"/>
    </row>
    <row r="2100" spans="1:1" x14ac:dyDescent="0.2">
      <c r="A2100" s="20"/>
    </row>
    <row r="2101" spans="1:1" x14ac:dyDescent="0.2">
      <c r="A2101" s="20"/>
    </row>
    <row r="2102" spans="1:1" x14ac:dyDescent="0.2">
      <c r="A2102" s="20"/>
    </row>
    <row r="2103" spans="1:1" x14ac:dyDescent="0.2">
      <c r="A2103" s="20"/>
    </row>
    <row r="2104" spans="1:1" x14ac:dyDescent="0.2">
      <c r="A2104" s="20"/>
    </row>
    <row r="2105" spans="1:1" x14ac:dyDescent="0.2">
      <c r="A2105" s="20"/>
    </row>
    <row r="2106" spans="1:1" x14ac:dyDescent="0.2">
      <c r="A2106" s="20"/>
    </row>
    <row r="2107" spans="1:1" x14ac:dyDescent="0.2">
      <c r="A2107" s="20"/>
    </row>
    <row r="2108" spans="1:1" x14ac:dyDescent="0.2">
      <c r="A2108" s="20"/>
    </row>
    <row r="2109" spans="1:1" x14ac:dyDescent="0.2">
      <c r="A2109" s="20"/>
    </row>
    <row r="2110" spans="1:1" x14ac:dyDescent="0.2">
      <c r="A2110" s="20"/>
    </row>
    <row r="2111" spans="1:1" x14ac:dyDescent="0.2">
      <c r="A2111" s="20"/>
    </row>
    <row r="2112" spans="1:1" x14ac:dyDescent="0.2">
      <c r="A2112" s="20"/>
    </row>
    <row r="2113" spans="1:1" x14ac:dyDescent="0.2">
      <c r="A2113" s="20"/>
    </row>
    <row r="2114" spans="1:1" x14ac:dyDescent="0.2">
      <c r="A2114" s="20"/>
    </row>
    <row r="2115" spans="1:1" x14ac:dyDescent="0.2">
      <c r="A2115" s="20"/>
    </row>
    <row r="2116" spans="1:1" x14ac:dyDescent="0.2">
      <c r="A2116" s="20"/>
    </row>
    <row r="2117" spans="1:1" x14ac:dyDescent="0.2">
      <c r="A2117" s="20"/>
    </row>
    <row r="2118" spans="1:1" x14ac:dyDescent="0.2">
      <c r="A2118" s="20"/>
    </row>
    <row r="2119" spans="1:1" x14ac:dyDescent="0.2">
      <c r="A2119" s="20"/>
    </row>
    <row r="2120" spans="1:1" x14ac:dyDescent="0.2">
      <c r="A2120" s="20"/>
    </row>
    <row r="2121" spans="1:1" x14ac:dyDescent="0.2">
      <c r="A2121" s="20"/>
    </row>
    <row r="2122" spans="1:1" x14ac:dyDescent="0.2">
      <c r="A2122" s="20"/>
    </row>
    <row r="2123" spans="1:1" x14ac:dyDescent="0.2">
      <c r="A2123" s="20"/>
    </row>
    <row r="2124" spans="1:1" x14ac:dyDescent="0.2">
      <c r="A2124" s="20"/>
    </row>
    <row r="2125" spans="1:1" x14ac:dyDescent="0.2">
      <c r="A2125" s="20"/>
    </row>
    <row r="2126" spans="1:1" x14ac:dyDescent="0.2">
      <c r="A2126" s="20"/>
    </row>
    <row r="2127" spans="1:1" x14ac:dyDescent="0.2">
      <c r="A2127" s="20"/>
    </row>
    <row r="2128" spans="1:1" x14ac:dyDescent="0.2">
      <c r="A2128" s="20"/>
    </row>
    <row r="2129" spans="1:1" x14ac:dyDescent="0.2">
      <c r="A2129" s="20"/>
    </row>
    <row r="2130" spans="1:1" x14ac:dyDescent="0.2">
      <c r="A2130" s="20"/>
    </row>
    <row r="2131" spans="1:1" x14ac:dyDescent="0.2">
      <c r="A2131" s="20"/>
    </row>
    <row r="2132" spans="1:1" x14ac:dyDescent="0.2">
      <c r="A2132" s="20"/>
    </row>
    <row r="2133" spans="1:1" x14ac:dyDescent="0.2">
      <c r="A2133" s="20"/>
    </row>
    <row r="2134" spans="1:1" x14ac:dyDescent="0.2">
      <c r="A2134" s="20"/>
    </row>
    <row r="2135" spans="1:1" x14ac:dyDescent="0.2">
      <c r="A2135" s="20"/>
    </row>
    <row r="2136" spans="1:1" x14ac:dyDescent="0.2">
      <c r="A2136" s="20"/>
    </row>
    <row r="2137" spans="1:1" x14ac:dyDescent="0.2">
      <c r="A2137" s="20"/>
    </row>
    <row r="2138" spans="1:1" x14ac:dyDescent="0.2">
      <c r="A2138" s="20"/>
    </row>
    <row r="2139" spans="1:1" x14ac:dyDescent="0.2">
      <c r="A2139" s="20"/>
    </row>
    <row r="2140" spans="1:1" x14ac:dyDescent="0.2">
      <c r="A2140" s="20"/>
    </row>
    <row r="2141" spans="1:1" x14ac:dyDescent="0.2">
      <c r="A2141" s="20"/>
    </row>
    <row r="2142" spans="1:1" x14ac:dyDescent="0.2">
      <c r="A2142" s="20"/>
    </row>
    <row r="2143" spans="1:1" x14ac:dyDescent="0.2">
      <c r="A2143" s="20"/>
    </row>
    <row r="2144" spans="1:1" x14ac:dyDescent="0.2">
      <c r="A2144" s="20"/>
    </row>
    <row r="2145" spans="1:1" x14ac:dyDescent="0.2">
      <c r="A2145" s="20"/>
    </row>
    <row r="2146" spans="1:1" x14ac:dyDescent="0.2">
      <c r="A2146" s="20"/>
    </row>
    <row r="2147" spans="1:1" x14ac:dyDescent="0.2">
      <c r="A2147" s="20"/>
    </row>
    <row r="2148" spans="1:1" x14ac:dyDescent="0.2">
      <c r="A2148" s="20"/>
    </row>
    <row r="2149" spans="1:1" x14ac:dyDescent="0.2">
      <c r="A2149" s="20"/>
    </row>
    <row r="2150" spans="1:1" x14ac:dyDescent="0.2">
      <c r="A2150" s="20"/>
    </row>
    <row r="2151" spans="1:1" x14ac:dyDescent="0.2">
      <c r="A2151" s="20"/>
    </row>
    <row r="2152" spans="1:1" x14ac:dyDescent="0.2">
      <c r="A2152" s="20"/>
    </row>
    <row r="2153" spans="1:1" x14ac:dyDescent="0.2">
      <c r="A2153" s="20"/>
    </row>
    <row r="2154" spans="1:1" x14ac:dyDescent="0.2">
      <c r="A2154" s="20"/>
    </row>
    <row r="2155" spans="1:1" x14ac:dyDescent="0.2">
      <c r="A2155" s="20"/>
    </row>
    <row r="2156" spans="1:1" x14ac:dyDescent="0.2">
      <c r="A2156" s="20"/>
    </row>
    <row r="2157" spans="1:1" x14ac:dyDescent="0.2">
      <c r="A2157" s="20"/>
    </row>
    <row r="2158" spans="1:1" x14ac:dyDescent="0.2">
      <c r="A2158" s="20"/>
    </row>
    <row r="2159" spans="1:1" x14ac:dyDescent="0.2">
      <c r="A2159" s="20"/>
    </row>
    <row r="2160" spans="1:1" x14ac:dyDescent="0.2">
      <c r="A2160" s="20"/>
    </row>
    <row r="2161" spans="1:1" x14ac:dyDescent="0.2">
      <c r="A2161" s="20"/>
    </row>
    <row r="2162" spans="1:1" x14ac:dyDescent="0.2">
      <c r="A2162" s="20"/>
    </row>
    <row r="2163" spans="1:1" x14ac:dyDescent="0.2">
      <c r="A2163" s="20"/>
    </row>
    <row r="2164" spans="1:1" x14ac:dyDescent="0.2">
      <c r="A2164" s="20"/>
    </row>
    <row r="2165" spans="1:1" x14ac:dyDescent="0.2">
      <c r="A2165" s="20"/>
    </row>
    <row r="2166" spans="1:1" x14ac:dyDescent="0.2">
      <c r="A2166" s="20"/>
    </row>
    <row r="2167" spans="1:1" x14ac:dyDescent="0.2">
      <c r="A2167" s="20"/>
    </row>
    <row r="2168" spans="1:1" x14ac:dyDescent="0.2">
      <c r="A2168" s="20"/>
    </row>
    <row r="2169" spans="1:1" x14ac:dyDescent="0.2">
      <c r="A2169" s="20"/>
    </row>
    <row r="2170" spans="1:1" x14ac:dyDescent="0.2">
      <c r="A2170" s="20"/>
    </row>
    <row r="2171" spans="1:1" x14ac:dyDescent="0.2">
      <c r="A2171" s="20"/>
    </row>
    <row r="2172" spans="1:1" x14ac:dyDescent="0.2">
      <c r="A2172" s="20"/>
    </row>
    <row r="2173" spans="1:1" x14ac:dyDescent="0.2">
      <c r="A2173" s="20"/>
    </row>
    <row r="2174" spans="1:1" x14ac:dyDescent="0.2">
      <c r="A2174" s="20"/>
    </row>
    <row r="2175" spans="1:1" x14ac:dyDescent="0.2">
      <c r="A2175" s="20"/>
    </row>
    <row r="2176" spans="1:1" x14ac:dyDescent="0.2">
      <c r="A2176" s="20"/>
    </row>
    <row r="2177" spans="1:1" x14ac:dyDescent="0.2">
      <c r="A2177" s="20"/>
    </row>
    <row r="2178" spans="1:1" x14ac:dyDescent="0.2">
      <c r="A2178" s="20"/>
    </row>
    <row r="2179" spans="1:1" x14ac:dyDescent="0.2">
      <c r="A2179" s="20"/>
    </row>
    <row r="2180" spans="1:1" x14ac:dyDescent="0.2">
      <c r="A2180" s="20"/>
    </row>
    <row r="2181" spans="1:1" x14ac:dyDescent="0.2">
      <c r="A2181" s="20"/>
    </row>
    <row r="2182" spans="1:1" x14ac:dyDescent="0.2">
      <c r="A2182" s="20"/>
    </row>
    <row r="2183" spans="1:1" x14ac:dyDescent="0.2">
      <c r="A2183" s="20"/>
    </row>
    <row r="2184" spans="1:1" x14ac:dyDescent="0.2">
      <c r="A2184" s="20"/>
    </row>
    <row r="2185" spans="1:1" x14ac:dyDescent="0.2">
      <c r="A2185" s="20"/>
    </row>
    <row r="2186" spans="1:1" x14ac:dyDescent="0.2">
      <c r="A2186" s="20"/>
    </row>
    <row r="2187" spans="1:1" x14ac:dyDescent="0.2">
      <c r="A2187" s="20"/>
    </row>
    <row r="2188" spans="1:1" x14ac:dyDescent="0.2">
      <c r="A2188" s="20"/>
    </row>
    <row r="2189" spans="1:1" x14ac:dyDescent="0.2">
      <c r="A2189" s="20"/>
    </row>
    <row r="2190" spans="1:1" x14ac:dyDescent="0.2">
      <c r="A2190" s="20"/>
    </row>
    <row r="2191" spans="1:1" x14ac:dyDescent="0.2">
      <c r="A2191" s="20"/>
    </row>
    <row r="2192" spans="1:1" x14ac:dyDescent="0.2">
      <c r="A2192" s="20"/>
    </row>
    <row r="2193" spans="1:1" x14ac:dyDescent="0.2">
      <c r="A2193" s="20"/>
    </row>
    <row r="2194" spans="1:1" x14ac:dyDescent="0.2">
      <c r="A2194" s="20"/>
    </row>
    <row r="2195" spans="1:1" x14ac:dyDescent="0.2">
      <c r="A2195" s="20"/>
    </row>
    <row r="2196" spans="1:1" x14ac:dyDescent="0.2">
      <c r="A2196" s="20"/>
    </row>
    <row r="2197" spans="1:1" x14ac:dyDescent="0.2">
      <c r="A2197" s="20"/>
    </row>
    <row r="2198" spans="1:1" x14ac:dyDescent="0.2">
      <c r="A2198" s="20"/>
    </row>
    <row r="2199" spans="1:1" x14ac:dyDescent="0.2">
      <c r="A2199" s="20"/>
    </row>
    <row r="2200" spans="1:1" x14ac:dyDescent="0.2">
      <c r="A2200" s="20"/>
    </row>
    <row r="2201" spans="1:1" x14ac:dyDescent="0.2">
      <c r="A2201" s="20"/>
    </row>
    <row r="2202" spans="1:1" x14ac:dyDescent="0.2">
      <c r="A2202" s="20"/>
    </row>
    <row r="2203" spans="1:1" x14ac:dyDescent="0.2">
      <c r="A2203" s="20"/>
    </row>
    <row r="2204" spans="1:1" x14ac:dyDescent="0.2">
      <c r="A2204" s="20"/>
    </row>
    <row r="2205" spans="1:1" x14ac:dyDescent="0.2">
      <c r="A2205" s="20"/>
    </row>
    <row r="2206" spans="1:1" x14ac:dyDescent="0.2">
      <c r="A2206" s="20"/>
    </row>
    <row r="2207" spans="1:1" x14ac:dyDescent="0.2">
      <c r="A2207" s="20"/>
    </row>
    <row r="2208" spans="1:1" x14ac:dyDescent="0.2">
      <c r="A2208" s="20"/>
    </row>
    <row r="2209" spans="1:1" x14ac:dyDescent="0.2">
      <c r="A2209" s="20"/>
    </row>
    <row r="2210" spans="1:1" x14ac:dyDescent="0.2">
      <c r="A2210" s="20"/>
    </row>
    <row r="2211" spans="1:1" x14ac:dyDescent="0.2">
      <c r="A2211" s="20"/>
    </row>
    <row r="2212" spans="1:1" x14ac:dyDescent="0.2">
      <c r="A2212" s="20"/>
    </row>
    <row r="2213" spans="1:1" x14ac:dyDescent="0.2">
      <c r="A2213" s="20"/>
    </row>
    <row r="2214" spans="1:1" x14ac:dyDescent="0.2">
      <c r="A2214" s="20"/>
    </row>
    <row r="2215" spans="1:1" x14ac:dyDescent="0.2">
      <c r="A2215" s="20"/>
    </row>
    <row r="2216" spans="1:1" x14ac:dyDescent="0.2">
      <c r="A2216" s="20"/>
    </row>
    <row r="2217" spans="1:1" x14ac:dyDescent="0.2">
      <c r="A2217" s="20"/>
    </row>
    <row r="2218" spans="1:1" x14ac:dyDescent="0.2">
      <c r="A2218" s="20"/>
    </row>
    <row r="2219" spans="1:1" x14ac:dyDescent="0.2">
      <c r="A2219" s="20"/>
    </row>
    <row r="2220" spans="1:1" x14ac:dyDescent="0.2">
      <c r="A2220" s="20"/>
    </row>
    <row r="2221" spans="1:1" x14ac:dyDescent="0.2">
      <c r="A2221" s="20"/>
    </row>
    <row r="2222" spans="1:1" x14ac:dyDescent="0.2">
      <c r="A2222" s="20"/>
    </row>
    <row r="2223" spans="1:1" x14ac:dyDescent="0.2">
      <c r="A2223" s="20"/>
    </row>
    <row r="2224" spans="1:1" x14ac:dyDescent="0.2">
      <c r="A2224" s="20"/>
    </row>
    <row r="2225" spans="1:1" x14ac:dyDescent="0.2">
      <c r="A2225" s="20"/>
    </row>
    <row r="2226" spans="1:1" x14ac:dyDescent="0.2">
      <c r="A2226" s="20"/>
    </row>
    <row r="2227" spans="1:1" x14ac:dyDescent="0.2">
      <c r="A2227" s="20"/>
    </row>
    <row r="2228" spans="1:1" x14ac:dyDescent="0.2">
      <c r="A2228" s="20"/>
    </row>
    <row r="2229" spans="1:1" x14ac:dyDescent="0.2">
      <c r="A2229" s="20"/>
    </row>
    <row r="2230" spans="1:1" x14ac:dyDescent="0.2">
      <c r="A2230" s="20"/>
    </row>
    <row r="2231" spans="1:1" x14ac:dyDescent="0.2">
      <c r="A2231" s="20"/>
    </row>
    <row r="2232" spans="1:1" x14ac:dyDescent="0.2">
      <c r="A2232" s="20"/>
    </row>
    <row r="2233" spans="1:1" x14ac:dyDescent="0.2">
      <c r="A2233" s="20"/>
    </row>
    <row r="2234" spans="1:1" x14ac:dyDescent="0.2">
      <c r="A2234" s="20"/>
    </row>
    <row r="2235" spans="1:1" x14ac:dyDescent="0.2">
      <c r="A2235" s="20"/>
    </row>
    <row r="2236" spans="1:1" x14ac:dyDescent="0.2">
      <c r="A2236" s="20"/>
    </row>
    <row r="2237" spans="1:1" x14ac:dyDescent="0.2">
      <c r="A2237" s="20"/>
    </row>
    <row r="2238" spans="1:1" x14ac:dyDescent="0.2">
      <c r="A2238" s="20"/>
    </row>
    <row r="2239" spans="1:1" x14ac:dyDescent="0.2">
      <c r="A2239" s="20"/>
    </row>
    <row r="2240" spans="1:1" x14ac:dyDescent="0.2">
      <c r="A2240" s="20"/>
    </row>
    <row r="2241" spans="1:1" x14ac:dyDescent="0.2">
      <c r="A2241" s="20"/>
    </row>
    <row r="2242" spans="1:1" x14ac:dyDescent="0.2">
      <c r="A2242" s="20"/>
    </row>
    <row r="2243" spans="1:1" x14ac:dyDescent="0.2">
      <c r="A2243" s="20"/>
    </row>
    <row r="2244" spans="1:1" x14ac:dyDescent="0.2">
      <c r="A2244" s="20"/>
    </row>
    <row r="2245" spans="1:1" x14ac:dyDescent="0.2">
      <c r="A2245" s="20"/>
    </row>
    <row r="2246" spans="1:1" x14ac:dyDescent="0.2">
      <c r="A2246" s="20"/>
    </row>
    <row r="2247" spans="1:1" x14ac:dyDescent="0.2">
      <c r="A2247" s="20"/>
    </row>
    <row r="2248" spans="1:1" x14ac:dyDescent="0.2">
      <c r="A2248" s="20"/>
    </row>
    <row r="2249" spans="1:1" x14ac:dyDescent="0.2">
      <c r="A2249" s="20"/>
    </row>
    <row r="2250" spans="1:1" x14ac:dyDescent="0.2">
      <c r="A2250" s="20"/>
    </row>
    <row r="2251" spans="1:1" x14ac:dyDescent="0.2">
      <c r="A2251" s="20"/>
    </row>
    <row r="2252" spans="1:1" x14ac:dyDescent="0.2">
      <c r="A2252" s="20"/>
    </row>
    <row r="2253" spans="1:1" x14ac:dyDescent="0.2">
      <c r="A2253" s="20"/>
    </row>
    <row r="2254" spans="1:1" x14ac:dyDescent="0.2">
      <c r="A2254" s="20"/>
    </row>
    <row r="2255" spans="1:1" x14ac:dyDescent="0.2">
      <c r="A2255" s="20"/>
    </row>
    <row r="2256" spans="1:1" x14ac:dyDescent="0.2">
      <c r="A2256" s="20"/>
    </row>
    <row r="2257" spans="1:1" x14ac:dyDescent="0.2">
      <c r="A2257" s="20"/>
    </row>
    <row r="2258" spans="1:1" x14ac:dyDescent="0.2">
      <c r="A2258" s="20"/>
    </row>
    <row r="2259" spans="1:1" x14ac:dyDescent="0.2">
      <c r="A2259" s="20"/>
    </row>
    <row r="2260" spans="1:1" x14ac:dyDescent="0.2">
      <c r="A2260" s="20"/>
    </row>
    <row r="2261" spans="1:1" x14ac:dyDescent="0.2">
      <c r="A2261" s="20"/>
    </row>
    <row r="2262" spans="1:1" x14ac:dyDescent="0.2">
      <c r="A2262" s="20"/>
    </row>
    <row r="2263" spans="1:1" x14ac:dyDescent="0.2">
      <c r="A2263" s="20"/>
    </row>
    <row r="2264" spans="1:1" x14ac:dyDescent="0.2">
      <c r="A2264" s="20"/>
    </row>
    <row r="2265" spans="1:1" x14ac:dyDescent="0.2">
      <c r="A2265" s="20"/>
    </row>
    <row r="2266" spans="1:1" x14ac:dyDescent="0.2">
      <c r="A2266" s="20"/>
    </row>
    <row r="2267" spans="1:1" x14ac:dyDescent="0.2">
      <c r="A2267" s="20"/>
    </row>
    <row r="2268" spans="1:1" x14ac:dyDescent="0.2">
      <c r="A2268" s="20"/>
    </row>
    <row r="2269" spans="1:1" x14ac:dyDescent="0.2">
      <c r="A2269" s="20"/>
    </row>
    <row r="2270" spans="1:1" x14ac:dyDescent="0.2">
      <c r="A2270" s="20"/>
    </row>
    <row r="2271" spans="1:1" x14ac:dyDescent="0.2">
      <c r="A2271" s="20"/>
    </row>
    <row r="2272" spans="1:1" x14ac:dyDescent="0.2">
      <c r="A2272" s="20"/>
    </row>
    <row r="2273" spans="1:1" x14ac:dyDescent="0.2">
      <c r="A2273" s="20"/>
    </row>
    <row r="2274" spans="1:1" x14ac:dyDescent="0.2">
      <c r="A2274" s="20"/>
    </row>
    <row r="2275" spans="1:1" x14ac:dyDescent="0.2">
      <c r="A2275" s="20"/>
    </row>
    <row r="2276" spans="1:1" x14ac:dyDescent="0.2">
      <c r="A2276" s="20"/>
    </row>
    <row r="2277" spans="1:1" x14ac:dyDescent="0.2">
      <c r="A2277" s="20"/>
    </row>
    <row r="2278" spans="1:1" x14ac:dyDescent="0.2">
      <c r="A2278" s="20"/>
    </row>
    <row r="2279" spans="1:1" x14ac:dyDescent="0.2">
      <c r="A2279" s="20"/>
    </row>
    <row r="2280" spans="1:1" x14ac:dyDescent="0.2">
      <c r="A2280" s="20"/>
    </row>
    <row r="2281" spans="1:1" x14ac:dyDescent="0.2">
      <c r="A2281" s="20"/>
    </row>
    <row r="2282" spans="1:1" x14ac:dyDescent="0.2">
      <c r="A2282" s="20"/>
    </row>
    <row r="2283" spans="1:1" x14ac:dyDescent="0.2">
      <c r="A2283" s="20"/>
    </row>
    <row r="2284" spans="1:1" x14ac:dyDescent="0.2">
      <c r="A2284" s="20"/>
    </row>
    <row r="2285" spans="1:1" x14ac:dyDescent="0.2">
      <c r="A2285" s="20"/>
    </row>
    <row r="2286" spans="1:1" x14ac:dyDescent="0.2">
      <c r="A2286" s="20"/>
    </row>
    <row r="2287" spans="1:1" x14ac:dyDescent="0.2">
      <c r="A2287" s="20"/>
    </row>
    <row r="2288" spans="1:1" x14ac:dyDescent="0.2">
      <c r="A2288" s="20"/>
    </row>
    <row r="2289" spans="1:1" x14ac:dyDescent="0.2">
      <c r="A2289" s="20"/>
    </row>
    <row r="2290" spans="1:1" x14ac:dyDescent="0.2">
      <c r="A2290" s="20"/>
    </row>
    <row r="2291" spans="1:1" x14ac:dyDescent="0.2">
      <c r="A2291" s="20"/>
    </row>
    <row r="2292" spans="1:1" x14ac:dyDescent="0.2">
      <c r="A2292" s="20"/>
    </row>
    <row r="2293" spans="1:1" x14ac:dyDescent="0.2">
      <c r="A2293" s="20"/>
    </row>
    <row r="2294" spans="1:1" x14ac:dyDescent="0.2">
      <c r="A2294" s="20"/>
    </row>
    <row r="2295" spans="1:1" x14ac:dyDescent="0.2">
      <c r="A2295" s="20"/>
    </row>
    <row r="2296" spans="1:1" x14ac:dyDescent="0.2">
      <c r="A2296" s="20"/>
    </row>
    <row r="2297" spans="1:1" x14ac:dyDescent="0.2">
      <c r="A2297" s="20"/>
    </row>
    <row r="2298" spans="1:1" x14ac:dyDescent="0.2">
      <c r="A2298" s="20"/>
    </row>
    <row r="2299" spans="1:1" x14ac:dyDescent="0.2">
      <c r="A2299" s="20"/>
    </row>
    <row r="2300" spans="1:1" x14ac:dyDescent="0.2">
      <c r="A2300" s="20"/>
    </row>
    <row r="2301" spans="1:1" x14ac:dyDescent="0.2">
      <c r="A2301" s="20"/>
    </row>
    <row r="2302" spans="1:1" x14ac:dyDescent="0.2">
      <c r="A2302" s="20"/>
    </row>
    <row r="2303" spans="1:1" x14ac:dyDescent="0.2">
      <c r="A2303" s="20"/>
    </row>
    <row r="2304" spans="1:1" x14ac:dyDescent="0.2">
      <c r="A2304" s="20"/>
    </row>
    <row r="2305" spans="1:1" x14ac:dyDescent="0.2">
      <c r="A2305" s="20"/>
    </row>
    <row r="2306" spans="1:1" x14ac:dyDescent="0.2">
      <c r="A2306" s="20"/>
    </row>
    <row r="2307" spans="1:1" x14ac:dyDescent="0.2">
      <c r="A2307" s="20"/>
    </row>
    <row r="2308" spans="1:1" x14ac:dyDescent="0.2">
      <c r="A2308" s="20"/>
    </row>
    <row r="2309" spans="1:1" x14ac:dyDescent="0.2">
      <c r="A2309" s="20"/>
    </row>
    <row r="2310" spans="1:1" x14ac:dyDescent="0.2">
      <c r="A2310" s="20"/>
    </row>
    <row r="2311" spans="1:1" x14ac:dyDescent="0.2">
      <c r="A2311" s="20"/>
    </row>
    <row r="2312" spans="1:1" x14ac:dyDescent="0.2">
      <c r="A2312" s="20"/>
    </row>
    <row r="2313" spans="1:1" x14ac:dyDescent="0.2">
      <c r="A2313" s="20"/>
    </row>
    <row r="2314" spans="1:1" x14ac:dyDescent="0.2">
      <c r="A2314" s="20"/>
    </row>
    <row r="2315" spans="1:1" x14ac:dyDescent="0.2">
      <c r="A2315" s="20"/>
    </row>
    <row r="2316" spans="1:1" x14ac:dyDescent="0.2">
      <c r="A2316" s="20"/>
    </row>
    <row r="2317" spans="1:1" x14ac:dyDescent="0.2">
      <c r="A2317" s="20"/>
    </row>
    <row r="2318" spans="1:1" x14ac:dyDescent="0.2">
      <c r="A2318" s="20"/>
    </row>
    <row r="2319" spans="1:1" x14ac:dyDescent="0.2">
      <c r="A2319" s="20"/>
    </row>
    <row r="2320" spans="1:1" x14ac:dyDescent="0.2">
      <c r="A2320" s="20"/>
    </row>
    <row r="2321" spans="1:1" x14ac:dyDescent="0.2">
      <c r="A2321" s="20"/>
    </row>
    <row r="2322" spans="1:1" x14ac:dyDescent="0.2">
      <c r="A2322" s="20"/>
    </row>
    <row r="2323" spans="1:1" x14ac:dyDescent="0.2">
      <c r="A2323" s="20"/>
    </row>
    <row r="2324" spans="1:1" x14ac:dyDescent="0.2">
      <c r="A2324" s="20"/>
    </row>
    <row r="2325" spans="1:1" x14ac:dyDescent="0.2">
      <c r="A2325" s="20"/>
    </row>
    <row r="2326" spans="1:1" x14ac:dyDescent="0.2">
      <c r="A2326" s="20"/>
    </row>
    <row r="2327" spans="1:1" x14ac:dyDescent="0.2">
      <c r="A2327" s="20"/>
    </row>
    <row r="2328" spans="1:1" x14ac:dyDescent="0.2">
      <c r="A2328" s="20"/>
    </row>
    <row r="2329" spans="1:1" x14ac:dyDescent="0.2">
      <c r="A2329" s="20"/>
    </row>
    <row r="2330" spans="1:1" x14ac:dyDescent="0.2">
      <c r="A2330" s="20"/>
    </row>
    <row r="2331" spans="1:1" x14ac:dyDescent="0.2">
      <c r="A2331" s="20"/>
    </row>
    <row r="2332" spans="1:1" x14ac:dyDescent="0.2">
      <c r="A2332" s="20"/>
    </row>
    <row r="2333" spans="1:1" x14ac:dyDescent="0.2">
      <c r="A2333" s="20"/>
    </row>
    <row r="2334" spans="1:1" x14ac:dyDescent="0.2">
      <c r="A2334" s="20"/>
    </row>
    <row r="2335" spans="1:1" x14ac:dyDescent="0.2">
      <c r="A2335" s="20"/>
    </row>
    <row r="2336" spans="1:1" x14ac:dyDescent="0.2">
      <c r="A2336" s="20"/>
    </row>
    <row r="2337" spans="1:1" x14ac:dyDescent="0.2">
      <c r="A2337" s="20"/>
    </row>
    <row r="2338" spans="1:1" x14ac:dyDescent="0.2">
      <c r="A2338" s="20"/>
    </row>
    <row r="2339" spans="1:1" x14ac:dyDescent="0.2">
      <c r="A2339" s="20"/>
    </row>
    <row r="2340" spans="1:1" x14ac:dyDescent="0.2">
      <c r="A2340" s="20"/>
    </row>
    <row r="2341" spans="1:1" x14ac:dyDescent="0.2">
      <c r="A2341" s="20"/>
    </row>
    <row r="2342" spans="1:1" x14ac:dyDescent="0.2">
      <c r="A2342" s="20"/>
    </row>
    <row r="2343" spans="1:1" x14ac:dyDescent="0.2">
      <c r="A2343" s="20"/>
    </row>
    <row r="2344" spans="1:1" x14ac:dyDescent="0.2">
      <c r="A2344" s="20"/>
    </row>
    <row r="2345" spans="1:1" x14ac:dyDescent="0.2">
      <c r="A2345" s="20"/>
    </row>
    <row r="2346" spans="1:1" x14ac:dyDescent="0.2">
      <c r="A2346" s="20"/>
    </row>
    <row r="2347" spans="1:1" x14ac:dyDescent="0.2">
      <c r="A2347" s="20"/>
    </row>
    <row r="2348" spans="1:1" x14ac:dyDescent="0.2">
      <c r="A2348" s="20"/>
    </row>
    <row r="2349" spans="1:1" x14ac:dyDescent="0.2">
      <c r="A2349" s="20"/>
    </row>
    <row r="2350" spans="1:1" x14ac:dyDescent="0.2">
      <c r="A2350" s="20"/>
    </row>
    <row r="2351" spans="1:1" x14ac:dyDescent="0.2">
      <c r="A2351" s="20"/>
    </row>
    <row r="2352" spans="1:1" x14ac:dyDescent="0.2">
      <c r="A2352" s="20"/>
    </row>
    <row r="2353" spans="1:1" x14ac:dyDescent="0.2">
      <c r="A2353" s="20"/>
    </row>
    <row r="2354" spans="1:1" x14ac:dyDescent="0.2">
      <c r="A2354" s="20"/>
    </row>
    <row r="2355" spans="1:1" x14ac:dyDescent="0.2">
      <c r="A2355" s="20"/>
    </row>
    <row r="2356" spans="1:1" x14ac:dyDescent="0.2">
      <c r="A2356" s="20"/>
    </row>
    <row r="2357" spans="1:1" x14ac:dyDescent="0.2">
      <c r="A2357" s="20"/>
    </row>
    <row r="2358" spans="1:1" x14ac:dyDescent="0.2">
      <c r="A2358" s="20"/>
    </row>
    <row r="2359" spans="1:1" x14ac:dyDescent="0.2">
      <c r="A2359" s="20"/>
    </row>
    <row r="2360" spans="1:1" x14ac:dyDescent="0.2">
      <c r="A2360" s="20"/>
    </row>
    <row r="2361" spans="1:1" x14ac:dyDescent="0.2">
      <c r="A2361" s="20"/>
    </row>
    <row r="2362" spans="1:1" x14ac:dyDescent="0.2">
      <c r="A2362" s="20"/>
    </row>
    <row r="2363" spans="1:1" x14ac:dyDescent="0.2">
      <c r="A2363" s="20"/>
    </row>
    <row r="2364" spans="1:1" x14ac:dyDescent="0.2">
      <c r="A2364" s="20"/>
    </row>
    <row r="2365" spans="1:1" x14ac:dyDescent="0.2">
      <c r="A2365" s="20"/>
    </row>
    <row r="2366" spans="1:1" x14ac:dyDescent="0.2">
      <c r="A2366" s="20"/>
    </row>
    <row r="2367" spans="1:1" x14ac:dyDescent="0.2">
      <c r="A2367" s="20"/>
    </row>
    <row r="2368" spans="1:1" x14ac:dyDescent="0.2">
      <c r="A2368" s="20"/>
    </row>
    <row r="2369" spans="1:1" x14ac:dyDescent="0.2">
      <c r="A2369" s="20"/>
    </row>
    <row r="2370" spans="1:1" x14ac:dyDescent="0.2">
      <c r="A2370" s="20"/>
    </row>
    <row r="2371" spans="1:1" x14ac:dyDescent="0.2">
      <c r="A2371" s="20"/>
    </row>
    <row r="2372" spans="1:1" x14ac:dyDescent="0.2">
      <c r="A2372" s="20"/>
    </row>
    <row r="2373" spans="1:1" x14ac:dyDescent="0.2">
      <c r="A2373" s="20"/>
    </row>
    <row r="2374" spans="1:1" x14ac:dyDescent="0.2">
      <c r="A2374" s="20"/>
    </row>
    <row r="2375" spans="1:1" x14ac:dyDescent="0.2">
      <c r="A2375" s="20"/>
    </row>
    <row r="2376" spans="1:1" x14ac:dyDescent="0.2">
      <c r="A2376" s="20"/>
    </row>
    <row r="2377" spans="1:1" x14ac:dyDescent="0.2">
      <c r="A2377" s="20"/>
    </row>
    <row r="2378" spans="1:1" x14ac:dyDescent="0.2">
      <c r="A2378" s="20"/>
    </row>
    <row r="2379" spans="1:1" x14ac:dyDescent="0.2">
      <c r="A2379" s="20"/>
    </row>
    <row r="2380" spans="1:1" x14ac:dyDescent="0.2">
      <c r="A2380" s="20"/>
    </row>
    <row r="2381" spans="1:1" x14ac:dyDescent="0.2">
      <c r="A2381" s="20"/>
    </row>
    <row r="2382" spans="1:1" x14ac:dyDescent="0.2">
      <c r="A2382" s="20"/>
    </row>
    <row r="2383" spans="1:1" x14ac:dyDescent="0.2">
      <c r="A2383" s="20"/>
    </row>
    <row r="2384" spans="1:1" x14ac:dyDescent="0.2">
      <c r="A2384" s="20"/>
    </row>
    <row r="2385" spans="1:1" x14ac:dyDescent="0.2">
      <c r="A2385" s="20"/>
    </row>
    <row r="2386" spans="1:1" x14ac:dyDescent="0.2">
      <c r="A2386" s="20"/>
    </row>
    <row r="2387" spans="1:1" x14ac:dyDescent="0.2">
      <c r="A2387" s="20"/>
    </row>
    <row r="2388" spans="1:1" x14ac:dyDescent="0.2">
      <c r="A2388" s="20"/>
    </row>
    <row r="2389" spans="1:1" x14ac:dyDescent="0.2">
      <c r="A2389" s="20"/>
    </row>
    <row r="2390" spans="1:1" x14ac:dyDescent="0.2">
      <c r="A2390" s="20"/>
    </row>
    <row r="2391" spans="1:1" x14ac:dyDescent="0.2">
      <c r="A2391" s="20"/>
    </row>
    <row r="2392" spans="1:1" x14ac:dyDescent="0.2">
      <c r="A2392" s="20"/>
    </row>
    <row r="2393" spans="1:1" x14ac:dyDescent="0.2">
      <c r="A2393" s="20"/>
    </row>
    <row r="2394" spans="1:1" x14ac:dyDescent="0.2">
      <c r="A2394" s="20"/>
    </row>
    <row r="2395" spans="1:1" x14ac:dyDescent="0.2">
      <c r="A2395" s="20"/>
    </row>
    <row r="2396" spans="1:1" x14ac:dyDescent="0.2">
      <c r="A2396" s="20"/>
    </row>
    <row r="2397" spans="1:1" x14ac:dyDescent="0.2">
      <c r="A2397" s="20"/>
    </row>
    <row r="2398" spans="1:1" x14ac:dyDescent="0.2">
      <c r="A2398" s="20"/>
    </row>
    <row r="2399" spans="1:1" x14ac:dyDescent="0.2">
      <c r="A2399" s="20"/>
    </row>
    <row r="2400" spans="1:1" x14ac:dyDescent="0.2">
      <c r="A2400" s="20"/>
    </row>
    <row r="2401" spans="1:1" x14ac:dyDescent="0.2">
      <c r="A2401" s="20"/>
    </row>
    <row r="2402" spans="1:1" x14ac:dyDescent="0.2">
      <c r="A2402" s="20"/>
    </row>
    <row r="2403" spans="1:1" x14ac:dyDescent="0.2">
      <c r="A2403" s="20"/>
    </row>
    <row r="2404" spans="1:1" x14ac:dyDescent="0.2">
      <c r="A2404" s="20"/>
    </row>
    <row r="2405" spans="1:1" x14ac:dyDescent="0.2">
      <c r="A2405" s="20"/>
    </row>
    <row r="2406" spans="1:1" x14ac:dyDescent="0.2">
      <c r="A2406" s="20"/>
    </row>
    <row r="2407" spans="1:1" x14ac:dyDescent="0.2">
      <c r="A2407" s="20"/>
    </row>
    <row r="2408" spans="1:1" x14ac:dyDescent="0.2">
      <c r="A2408" s="20"/>
    </row>
    <row r="2409" spans="1:1" x14ac:dyDescent="0.2">
      <c r="A2409" s="20"/>
    </row>
    <row r="2410" spans="1:1" x14ac:dyDescent="0.2">
      <c r="A2410" s="20"/>
    </row>
    <row r="2411" spans="1:1" x14ac:dyDescent="0.2">
      <c r="A2411" s="20"/>
    </row>
    <row r="2412" spans="1:1" x14ac:dyDescent="0.2">
      <c r="A2412" s="20"/>
    </row>
    <row r="2413" spans="1:1" x14ac:dyDescent="0.2">
      <c r="A2413" s="20"/>
    </row>
    <row r="2414" spans="1:1" x14ac:dyDescent="0.2">
      <c r="A2414" s="20"/>
    </row>
    <row r="2415" spans="1:1" x14ac:dyDescent="0.2">
      <c r="A2415" s="20"/>
    </row>
    <row r="2416" spans="1:1" x14ac:dyDescent="0.2">
      <c r="A2416" s="20"/>
    </row>
    <row r="2417" spans="1:1" x14ac:dyDescent="0.2">
      <c r="A2417" s="20"/>
    </row>
    <row r="2418" spans="1:1" x14ac:dyDescent="0.2">
      <c r="A2418" s="20"/>
    </row>
    <row r="2419" spans="1:1" x14ac:dyDescent="0.2">
      <c r="A2419" s="20"/>
    </row>
    <row r="2420" spans="1:1" x14ac:dyDescent="0.2">
      <c r="A2420" s="20"/>
    </row>
    <row r="2421" spans="1:1" x14ac:dyDescent="0.2">
      <c r="A2421" s="20"/>
    </row>
    <row r="2422" spans="1:1" x14ac:dyDescent="0.2">
      <c r="A2422" s="20"/>
    </row>
    <row r="2423" spans="1:1" x14ac:dyDescent="0.2">
      <c r="A2423" s="20"/>
    </row>
    <row r="2424" spans="1:1" x14ac:dyDescent="0.2">
      <c r="A2424" s="20"/>
    </row>
    <row r="2425" spans="1:1" x14ac:dyDescent="0.2">
      <c r="A2425" s="20"/>
    </row>
    <row r="2426" spans="1:1" x14ac:dyDescent="0.2">
      <c r="A2426" s="20"/>
    </row>
    <row r="2427" spans="1:1" x14ac:dyDescent="0.2">
      <c r="A2427" s="20"/>
    </row>
    <row r="2428" spans="1:1" x14ac:dyDescent="0.2">
      <c r="A2428" s="20"/>
    </row>
    <row r="2429" spans="1:1" x14ac:dyDescent="0.2">
      <c r="A2429" s="20"/>
    </row>
    <row r="2430" spans="1:1" x14ac:dyDescent="0.2">
      <c r="A2430" s="20"/>
    </row>
    <row r="2431" spans="1:1" x14ac:dyDescent="0.2">
      <c r="A2431" s="20"/>
    </row>
    <row r="2432" spans="1:1" x14ac:dyDescent="0.2">
      <c r="A2432" s="20"/>
    </row>
    <row r="2433" spans="1:1" x14ac:dyDescent="0.2">
      <c r="A2433" s="20"/>
    </row>
    <row r="2434" spans="1:1" x14ac:dyDescent="0.2">
      <c r="A2434" s="20"/>
    </row>
    <row r="2435" spans="1:1" x14ac:dyDescent="0.2">
      <c r="A2435" s="20"/>
    </row>
    <row r="2436" spans="1:1" x14ac:dyDescent="0.2">
      <c r="A2436" s="20"/>
    </row>
    <row r="2437" spans="1:1" x14ac:dyDescent="0.2">
      <c r="A2437" s="20"/>
    </row>
    <row r="2438" spans="1:1" x14ac:dyDescent="0.2">
      <c r="A2438" s="20"/>
    </row>
    <row r="2439" spans="1:1" x14ac:dyDescent="0.2">
      <c r="A2439" s="20"/>
    </row>
    <row r="2440" spans="1:1" x14ac:dyDescent="0.2">
      <c r="A2440" s="20"/>
    </row>
    <row r="2441" spans="1:1" x14ac:dyDescent="0.2">
      <c r="A2441" s="20"/>
    </row>
    <row r="2442" spans="1:1" x14ac:dyDescent="0.2">
      <c r="A2442" s="20"/>
    </row>
    <row r="2443" spans="1:1" x14ac:dyDescent="0.2">
      <c r="A2443" s="20"/>
    </row>
    <row r="2444" spans="1:1" x14ac:dyDescent="0.2">
      <c r="A2444" s="20"/>
    </row>
    <row r="2445" spans="1:1" x14ac:dyDescent="0.2">
      <c r="A2445" s="20"/>
    </row>
    <row r="2446" spans="1:1" x14ac:dyDescent="0.2">
      <c r="A2446" s="20"/>
    </row>
    <row r="2447" spans="1:1" x14ac:dyDescent="0.2">
      <c r="A2447" s="20"/>
    </row>
    <row r="2448" spans="1:1" x14ac:dyDescent="0.2">
      <c r="A2448" s="20"/>
    </row>
    <row r="2449" spans="1:1" x14ac:dyDescent="0.2">
      <c r="A2449" s="20"/>
    </row>
    <row r="2450" spans="1:1" x14ac:dyDescent="0.2">
      <c r="A2450" s="20"/>
    </row>
    <row r="2451" spans="1:1" x14ac:dyDescent="0.2">
      <c r="A2451" s="20"/>
    </row>
    <row r="2452" spans="1:1" x14ac:dyDescent="0.2">
      <c r="A2452" s="20"/>
    </row>
    <row r="2453" spans="1:1" x14ac:dyDescent="0.2">
      <c r="A2453" s="20"/>
    </row>
    <row r="2454" spans="1:1" x14ac:dyDescent="0.2">
      <c r="A2454" s="20"/>
    </row>
    <row r="2455" spans="1:1" x14ac:dyDescent="0.2">
      <c r="A2455" s="20"/>
    </row>
    <row r="2456" spans="1:1" x14ac:dyDescent="0.2">
      <c r="A2456" s="20"/>
    </row>
    <row r="2457" spans="1:1" x14ac:dyDescent="0.2">
      <c r="A2457" s="20"/>
    </row>
    <row r="2458" spans="1:1" x14ac:dyDescent="0.2">
      <c r="A2458" s="20"/>
    </row>
    <row r="2459" spans="1:1" x14ac:dyDescent="0.2">
      <c r="A2459" s="20"/>
    </row>
    <row r="2460" spans="1:1" x14ac:dyDescent="0.2">
      <c r="A2460" s="20"/>
    </row>
    <row r="2461" spans="1:1" x14ac:dyDescent="0.2">
      <c r="A2461" s="20"/>
    </row>
    <row r="2462" spans="1:1" x14ac:dyDescent="0.2">
      <c r="A2462" s="20"/>
    </row>
    <row r="2463" spans="1:1" x14ac:dyDescent="0.2">
      <c r="A2463" s="20"/>
    </row>
    <row r="2464" spans="1:1" x14ac:dyDescent="0.2">
      <c r="A2464" s="20"/>
    </row>
    <row r="2465" spans="1:1" x14ac:dyDescent="0.2">
      <c r="A2465" s="20"/>
    </row>
    <row r="2466" spans="1:1" x14ac:dyDescent="0.2">
      <c r="A2466" s="20"/>
    </row>
    <row r="2467" spans="1:1" x14ac:dyDescent="0.2">
      <c r="A2467" s="20"/>
    </row>
    <row r="2468" spans="1:1" x14ac:dyDescent="0.2">
      <c r="A2468" s="20"/>
    </row>
    <row r="2469" spans="1:1" x14ac:dyDescent="0.2">
      <c r="A2469" s="20"/>
    </row>
    <row r="2470" spans="1:1" x14ac:dyDescent="0.2">
      <c r="A2470" s="20"/>
    </row>
    <row r="2471" spans="1:1" x14ac:dyDescent="0.2">
      <c r="A2471" s="20"/>
    </row>
    <row r="2472" spans="1:1" x14ac:dyDescent="0.2">
      <c r="A2472" s="20"/>
    </row>
    <row r="2473" spans="1:1" x14ac:dyDescent="0.2">
      <c r="A2473" s="20"/>
    </row>
    <row r="2474" spans="1:1" x14ac:dyDescent="0.2">
      <c r="A2474" s="20"/>
    </row>
    <row r="2475" spans="1:1" x14ac:dyDescent="0.2">
      <c r="A2475" s="20"/>
    </row>
    <row r="2476" spans="1:1" x14ac:dyDescent="0.2">
      <c r="A2476" s="20"/>
    </row>
    <row r="2477" spans="1:1" x14ac:dyDescent="0.2">
      <c r="A2477" s="20"/>
    </row>
    <row r="2478" spans="1:1" x14ac:dyDescent="0.2">
      <c r="A2478" s="20"/>
    </row>
    <row r="2479" spans="1:1" x14ac:dyDescent="0.2">
      <c r="A2479" s="20"/>
    </row>
    <row r="2480" spans="1:1" x14ac:dyDescent="0.2">
      <c r="A2480" s="20"/>
    </row>
    <row r="2481" spans="1:1" x14ac:dyDescent="0.2">
      <c r="A2481" s="20"/>
    </row>
    <row r="2482" spans="1:1" x14ac:dyDescent="0.2">
      <c r="A2482" s="20"/>
    </row>
    <row r="2483" spans="1:1" x14ac:dyDescent="0.2">
      <c r="A2483" s="20"/>
    </row>
    <row r="2484" spans="1:1" x14ac:dyDescent="0.2">
      <c r="A2484" s="20"/>
    </row>
    <row r="2485" spans="1:1" x14ac:dyDescent="0.2">
      <c r="A2485" s="20"/>
    </row>
    <row r="2486" spans="1:1" x14ac:dyDescent="0.2">
      <c r="A2486" s="20"/>
    </row>
    <row r="2487" spans="1:1" x14ac:dyDescent="0.2">
      <c r="A2487" s="20"/>
    </row>
    <row r="2488" spans="1:1" x14ac:dyDescent="0.2">
      <c r="A2488" s="20"/>
    </row>
    <row r="2489" spans="1:1" x14ac:dyDescent="0.2">
      <c r="A2489" s="20"/>
    </row>
    <row r="2490" spans="1:1" x14ac:dyDescent="0.2">
      <c r="A2490" s="20"/>
    </row>
    <row r="2491" spans="1:1" x14ac:dyDescent="0.2">
      <c r="A2491" s="20"/>
    </row>
    <row r="2492" spans="1:1" x14ac:dyDescent="0.2">
      <c r="A2492" s="20"/>
    </row>
    <row r="2493" spans="1:1" x14ac:dyDescent="0.2">
      <c r="A2493" s="20"/>
    </row>
    <row r="2494" spans="1:1" x14ac:dyDescent="0.2">
      <c r="A2494" s="20"/>
    </row>
    <row r="2495" spans="1:1" x14ac:dyDescent="0.2">
      <c r="A2495" s="20"/>
    </row>
    <row r="2496" spans="1:1" x14ac:dyDescent="0.2">
      <c r="A2496" s="20"/>
    </row>
    <row r="2497" spans="1:1" x14ac:dyDescent="0.2">
      <c r="A2497" s="20"/>
    </row>
    <row r="2498" spans="1:1" x14ac:dyDescent="0.2">
      <c r="A2498" s="20"/>
    </row>
    <row r="2499" spans="1:1" x14ac:dyDescent="0.2">
      <c r="A2499" s="20"/>
    </row>
    <row r="2500" spans="1:1" x14ac:dyDescent="0.2">
      <c r="A2500" s="20"/>
    </row>
    <row r="2501" spans="1:1" x14ac:dyDescent="0.2">
      <c r="A2501" s="20"/>
    </row>
    <row r="2502" spans="1:1" x14ac:dyDescent="0.2">
      <c r="A2502" s="20"/>
    </row>
    <row r="2503" spans="1:1" x14ac:dyDescent="0.2">
      <c r="A2503" s="20"/>
    </row>
    <row r="2504" spans="1:1" x14ac:dyDescent="0.2">
      <c r="A2504" s="20"/>
    </row>
    <row r="2505" spans="1:1" x14ac:dyDescent="0.2">
      <c r="A2505" s="20"/>
    </row>
    <row r="2506" spans="1:1" x14ac:dyDescent="0.2">
      <c r="A2506" s="20"/>
    </row>
    <row r="2507" spans="1:1" x14ac:dyDescent="0.2">
      <c r="A2507" s="20"/>
    </row>
    <row r="2508" spans="1:1" x14ac:dyDescent="0.2">
      <c r="A2508" s="20"/>
    </row>
    <row r="2509" spans="1:1" x14ac:dyDescent="0.2">
      <c r="A2509" s="20"/>
    </row>
    <row r="2510" spans="1:1" x14ac:dyDescent="0.2">
      <c r="A2510" s="20"/>
    </row>
    <row r="2511" spans="1:1" x14ac:dyDescent="0.2">
      <c r="A2511" s="20"/>
    </row>
    <row r="2512" spans="1:1" x14ac:dyDescent="0.2">
      <c r="A2512" s="20"/>
    </row>
    <row r="2513" spans="1:1" x14ac:dyDescent="0.2">
      <c r="A2513" s="20"/>
    </row>
    <row r="2514" spans="1:1" x14ac:dyDescent="0.2">
      <c r="A2514" s="20"/>
    </row>
    <row r="2515" spans="1:1" x14ac:dyDescent="0.2">
      <c r="A2515" s="20"/>
    </row>
    <row r="2516" spans="1:1" x14ac:dyDescent="0.2">
      <c r="A2516" s="20"/>
    </row>
    <row r="2517" spans="1:1" x14ac:dyDescent="0.2">
      <c r="A2517" s="20"/>
    </row>
    <row r="2518" spans="1:1" x14ac:dyDescent="0.2">
      <c r="A2518" s="20"/>
    </row>
    <row r="2519" spans="1:1" x14ac:dyDescent="0.2">
      <c r="A2519" s="20"/>
    </row>
    <row r="2520" spans="1:1" x14ac:dyDescent="0.2">
      <c r="A2520" s="20"/>
    </row>
    <row r="2521" spans="1:1" x14ac:dyDescent="0.2">
      <c r="A2521" s="20"/>
    </row>
    <row r="2522" spans="1:1" x14ac:dyDescent="0.2">
      <c r="A2522" s="20"/>
    </row>
    <row r="2523" spans="1:1" x14ac:dyDescent="0.2">
      <c r="A2523" s="20"/>
    </row>
    <row r="2524" spans="1:1" x14ac:dyDescent="0.2">
      <c r="A2524" s="20"/>
    </row>
    <row r="2525" spans="1:1" x14ac:dyDescent="0.2">
      <c r="A2525" s="20"/>
    </row>
    <row r="2526" spans="1:1" x14ac:dyDescent="0.2">
      <c r="A2526" s="20"/>
    </row>
    <row r="2527" spans="1:1" x14ac:dyDescent="0.2">
      <c r="A2527" s="20"/>
    </row>
    <row r="2528" spans="1:1" x14ac:dyDescent="0.2">
      <c r="A2528" s="20"/>
    </row>
    <row r="2529" spans="1:1" x14ac:dyDescent="0.2">
      <c r="A2529" s="20"/>
    </row>
    <row r="2530" spans="1:1" x14ac:dyDescent="0.2">
      <c r="A2530" s="20"/>
    </row>
    <row r="2531" spans="1:1" x14ac:dyDescent="0.2">
      <c r="A2531" s="20"/>
    </row>
    <row r="2532" spans="1:1" x14ac:dyDescent="0.2">
      <c r="A2532" s="20"/>
    </row>
    <row r="2533" spans="1:1" x14ac:dyDescent="0.2">
      <c r="A2533" s="20"/>
    </row>
    <row r="2534" spans="1:1" x14ac:dyDescent="0.2">
      <c r="A2534" s="20"/>
    </row>
    <row r="2535" spans="1:1" x14ac:dyDescent="0.2">
      <c r="A2535" s="20"/>
    </row>
    <row r="2536" spans="1:1" x14ac:dyDescent="0.2">
      <c r="A2536" s="20"/>
    </row>
    <row r="2537" spans="1:1" x14ac:dyDescent="0.2">
      <c r="A2537" s="20"/>
    </row>
    <row r="2538" spans="1:1" x14ac:dyDescent="0.2">
      <c r="A2538" s="20"/>
    </row>
    <row r="2539" spans="1:1" x14ac:dyDescent="0.2">
      <c r="A2539" s="20"/>
    </row>
    <row r="2540" spans="1:1" x14ac:dyDescent="0.2">
      <c r="A2540" s="20"/>
    </row>
    <row r="2541" spans="1:1" x14ac:dyDescent="0.2">
      <c r="A2541" s="20"/>
    </row>
    <row r="2542" spans="1:1" x14ac:dyDescent="0.2">
      <c r="A2542" s="20"/>
    </row>
    <row r="2543" spans="1:1" x14ac:dyDescent="0.2">
      <c r="A2543" s="20"/>
    </row>
    <row r="2544" spans="1:1" x14ac:dyDescent="0.2">
      <c r="A2544" s="20"/>
    </row>
    <row r="2545" spans="1:1" x14ac:dyDescent="0.2">
      <c r="A2545" s="20"/>
    </row>
    <row r="2546" spans="1:1" x14ac:dyDescent="0.2">
      <c r="A2546" s="20"/>
    </row>
    <row r="2547" spans="1:1" x14ac:dyDescent="0.2">
      <c r="A2547" s="20"/>
    </row>
    <row r="2548" spans="1:1" x14ac:dyDescent="0.2">
      <c r="A2548" s="20"/>
    </row>
    <row r="2549" spans="1:1" x14ac:dyDescent="0.2">
      <c r="A2549" s="20"/>
    </row>
    <row r="2550" spans="1:1" x14ac:dyDescent="0.2">
      <c r="A2550" s="20"/>
    </row>
    <row r="2551" spans="1:1" x14ac:dyDescent="0.2">
      <c r="A2551" s="20"/>
    </row>
    <row r="2552" spans="1:1" x14ac:dyDescent="0.2">
      <c r="A2552" s="20"/>
    </row>
    <row r="2553" spans="1:1" x14ac:dyDescent="0.2">
      <c r="A2553" s="20"/>
    </row>
    <row r="2554" spans="1:1" x14ac:dyDescent="0.2">
      <c r="A2554" s="20"/>
    </row>
    <row r="2555" spans="1:1" x14ac:dyDescent="0.2">
      <c r="A2555" s="20"/>
    </row>
    <row r="2556" spans="1:1" x14ac:dyDescent="0.2">
      <c r="A2556" s="20"/>
    </row>
    <row r="2557" spans="1:1" x14ac:dyDescent="0.2">
      <c r="A2557" s="20"/>
    </row>
    <row r="2558" spans="1:1" x14ac:dyDescent="0.2">
      <c r="A2558" s="20"/>
    </row>
    <row r="2559" spans="1:1" x14ac:dyDescent="0.2">
      <c r="A2559" s="20"/>
    </row>
    <row r="2560" spans="1:1" x14ac:dyDescent="0.2">
      <c r="A2560" s="20"/>
    </row>
    <row r="2561" spans="1:1" x14ac:dyDescent="0.2">
      <c r="A2561" s="20"/>
    </row>
    <row r="2562" spans="1:1" x14ac:dyDescent="0.2">
      <c r="A2562" s="20"/>
    </row>
    <row r="2563" spans="1:1" x14ac:dyDescent="0.2">
      <c r="A2563" s="20"/>
    </row>
    <row r="2564" spans="1:1" x14ac:dyDescent="0.2">
      <c r="A2564" s="20"/>
    </row>
    <row r="2565" spans="1:1" x14ac:dyDescent="0.2">
      <c r="A2565" s="20"/>
    </row>
    <row r="2566" spans="1:1" x14ac:dyDescent="0.2">
      <c r="A2566" s="20"/>
    </row>
    <row r="2567" spans="1:1" x14ac:dyDescent="0.2">
      <c r="A2567" s="20"/>
    </row>
    <row r="2568" spans="1:1" x14ac:dyDescent="0.2">
      <c r="A2568" s="20"/>
    </row>
    <row r="2569" spans="1:1" x14ac:dyDescent="0.2">
      <c r="A2569" s="20"/>
    </row>
    <row r="2570" spans="1:1" x14ac:dyDescent="0.2">
      <c r="A2570" s="20"/>
    </row>
    <row r="2571" spans="1:1" x14ac:dyDescent="0.2">
      <c r="A2571" s="20"/>
    </row>
    <row r="2572" spans="1:1" x14ac:dyDescent="0.2">
      <c r="A2572" s="20"/>
    </row>
    <row r="2573" spans="1:1" x14ac:dyDescent="0.2">
      <c r="A2573" s="20"/>
    </row>
    <row r="2574" spans="1:1" x14ac:dyDescent="0.2">
      <c r="A2574" s="20"/>
    </row>
    <row r="2575" spans="1:1" x14ac:dyDescent="0.2">
      <c r="A2575" s="20"/>
    </row>
    <row r="2576" spans="1:1" x14ac:dyDescent="0.2">
      <c r="A2576" s="20"/>
    </row>
    <row r="2577" spans="1:1" x14ac:dyDescent="0.2">
      <c r="A2577" s="20"/>
    </row>
    <row r="2578" spans="1:1" x14ac:dyDescent="0.2">
      <c r="A2578" s="20"/>
    </row>
    <row r="2579" spans="1:1" x14ac:dyDescent="0.2">
      <c r="A2579" s="20"/>
    </row>
    <row r="2580" spans="1:1" x14ac:dyDescent="0.2">
      <c r="A2580" s="20"/>
    </row>
    <row r="2581" spans="1:1" x14ac:dyDescent="0.2">
      <c r="A2581" s="20"/>
    </row>
    <row r="2582" spans="1:1" x14ac:dyDescent="0.2">
      <c r="A2582" s="20"/>
    </row>
    <row r="2583" spans="1:1" x14ac:dyDescent="0.2">
      <c r="A2583" s="20"/>
    </row>
    <row r="2584" spans="1:1" x14ac:dyDescent="0.2">
      <c r="A2584" s="20"/>
    </row>
    <row r="2585" spans="1:1" x14ac:dyDescent="0.2">
      <c r="A2585" s="20"/>
    </row>
    <row r="2586" spans="1:1" x14ac:dyDescent="0.2">
      <c r="A2586" s="20"/>
    </row>
    <row r="2587" spans="1:1" x14ac:dyDescent="0.2">
      <c r="A2587" s="20"/>
    </row>
    <row r="2588" spans="1:1" x14ac:dyDescent="0.2">
      <c r="A2588" s="20"/>
    </row>
    <row r="2589" spans="1:1" x14ac:dyDescent="0.2">
      <c r="A2589" s="20"/>
    </row>
    <row r="2590" spans="1:1" x14ac:dyDescent="0.2">
      <c r="A2590" s="20"/>
    </row>
    <row r="2591" spans="1:1" x14ac:dyDescent="0.2">
      <c r="A2591" s="20"/>
    </row>
    <row r="2592" spans="1:1" x14ac:dyDescent="0.2">
      <c r="A2592" s="20"/>
    </row>
    <row r="2593" spans="1:1" x14ac:dyDescent="0.2">
      <c r="A2593" s="20"/>
    </row>
    <row r="2594" spans="1:1" x14ac:dyDescent="0.2">
      <c r="A2594" s="20"/>
    </row>
    <row r="2595" spans="1:1" x14ac:dyDescent="0.2">
      <c r="A2595" s="20"/>
    </row>
    <row r="2596" spans="1:1" x14ac:dyDescent="0.2">
      <c r="A2596" s="20"/>
    </row>
    <row r="2597" spans="1:1" x14ac:dyDescent="0.2">
      <c r="A2597" s="20"/>
    </row>
    <row r="2598" spans="1:1" x14ac:dyDescent="0.2">
      <c r="A2598" s="20"/>
    </row>
    <row r="2599" spans="1:1" x14ac:dyDescent="0.2">
      <c r="A2599" s="20"/>
    </row>
    <row r="2600" spans="1:1" x14ac:dyDescent="0.2">
      <c r="A2600" s="20"/>
    </row>
    <row r="2601" spans="1:1" x14ac:dyDescent="0.2">
      <c r="A2601" s="20"/>
    </row>
    <row r="2602" spans="1:1" x14ac:dyDescent="0.2">
      <c r="A2602" s="20"/>
    </row>
    <row r="2603" spans="1:1" x14ac:dyDescent="0.2">
      <c r="A2603" s="20"/>
    </row>
    <row r="2604" spans="1:1" x14ac:dyDescent="0.2">
      <c r="A2604" s="20"/>
    </row>
    <row r="2605" spans="1:1" x14ac:dyDescent="0.2">
      <c r="A2605" s="20"/>
    </row>
    <row r="2606" spans="1:1" x14ac:dyDescent="0.2">
      <c r="A2606" s="20"/>
    </row>
    <row r="2607" spans="1:1" x14ac:dyDescent="0.2">
      <c r="A2607" s="20"/>
    </row>
    <row r="2608" spans="1:1" x14ac:dyDescent="0.2">
      <c r="A2608" s="20"/>
    </row>
    <row r="2609" spans="1:1" x14ac:dyDescent="0.2">
      <c r="A2609" s="20"/>
    </row>
    <row r="2610" spans="1:1" x14ac:dyDescent="0.2">
      <c r="A2610" s="20"/>
    </row>
    <row r="2611" spans="1:1" x14ac:dyDescent="0.2">
      <c r="A2611" s="20"/>
    </row>
    <row r="2612" spans="1:1" x14ac:dyDescent="0.2">
      <c r="A2612" s="20"/>
    </row>
    <row r="2613" spans="1:1" x14ac:dyDescent="0.2">
      <c r="A2613" s="20"/>
    </row>
    <row r="2614" spans="1:1" x14ac:dyDescent="0.2">
      <c r="A2614" s="20"/>
    </row>
    <row r="2615" spans="1:1" x14ac:dyDescent="0.2">
      <c r="A2615" s="20"/>
    </row>
    <row r="2616" spans="1:1" x14ac:dyDescent="0.2">
      <c r="A2616" s="20"/>
    </row>
    <row r="2617" spans="1:1" x14ac:dyDescent="0.2">
      <c r="A2617" s="20"/>
    </row>
    <row r="2618" spans="1:1" x14ac:dyDescent="0.2">
      <c r="A2618" s="20"/>
    </row>
    <row r="2619" spans="1:1" x14ac:dyDescent="0.2">
      <c r="A2619" s="20"/>
    </row>
    <row r="2620" spans="1:1" x14ac:dyDescent="0.2">
      <c r="A2620" s="20"/>
    </row>
    <row r="2621" spans="1:1" x14ac:dyDescent="0.2">
      <c r="A2621" s="20"/>
    </row>
    <row r="2622" spans="1:1" x14ac:dyDescent="0.2">
      <c r="A2622" s="20"/>
    </row>
    <row r="2623" spans="1:1" x14ac:dyDescent="0.2">
      <c r="A2623" s="20"/>
    </row>
    <row r="2624" spans="1:1" x14ac:dyDescent="0.2">
      <c r="A2624" s="20"/>
    </row>
    <row r="2625" spans="1:1" x14ac:dyDescent="0.2">
      <c r="A2625" s="20"/>
    </row>
    <row r="2626" spans="1:1" x14ac:dyDescent="0.2">
      <c r="A2626" s="20"/>
    </row>
    <row r="2627" spans="1:1" x14ac:dyDescent="0.2">
      <c r="A2627" s="20"/>
    </row>
    <row r="2628" spans="1:1" x14ac:dyDescent="0.2">
      <c r="A2628" s="20"/>
    </row>
    <row r="2629" spans="1:1" x14ac:dyDescent="0.2">
      <c r="A2629" s="20"/>
    </row>
    <row r="2630" spans="1:1" x14ac:dyDescent="0.2">
      <c r="A2630" s="20"/>
    </row>
    <row r="2631" spans="1:1" x14ac:dyDescent="0.2">
      <c r="A2631" s="20"/>
    </row>
    <row r="2632" spans="1:1" x14ac:dyDescent="0.2">
      <c r="A2632" s="20"/>
    </row>
    <row r="2633" spans="1:1" x14ac:dyDescent="0.2">
      <c r="A2633" s="20"/>
    </row>
    <row r="2634" spans="1:1" x14ac:dyDescent="0.2">
      <c r="A2634" s="20"/>
    </row>
    <row r="2635" spans="1:1" x14ac:dyDescent="0.2">
      <c r="A2635" s="20"/>
    </row>
    <row r="2636" spans="1:1" x14ac:dyDescent="0.2">
      <c r="A2636" s="20"/>
    </row>
    <row r="2637" spans="1:1" x14ac:dyDescent="0.2">
      <c r="A2637" s="20"/>
    </row>
    <row r="2638" spans="1:1" x14ac:dyDescent="0.2">
      <c r="A2638" s="20"/>
    </row>
    <row r="2639" spans="1:1" x14ac:dyDescent="0.2">
      <c r="A2639" s="20"/>
    </row>
    <row r="2640" spans="1:1" x14ac:dyDescent="0.2">
      <c r="A2640" s="20"/>
    </row>
    <row r="2641" spans="1:1" x14ac:dyDescent="0.2">
      <c r="A2641" s="20"/>
    </row>
    <row r="2642" spans="1:1" x14ac:dyDescent="0.2">
      <c r="A2642" s="20"/>
    </row>
    <row r="2643" spans="1:1" x14ac:dyDescent="0.2">
      <c r="A2643" s="20"/>
    </row>
    <row r="2644" spans="1:1" x14ac:dyDescent="0.2">
      <c r="A2644" s="20"/>
    </row>
    <row r="2645" spans="1:1" x14ac:dyDescent="0.2">
      <c r="A2645" s="20"/>
    </row>
    <row r="2646" spans="1:1" x14ac:dyDescent="0.2">
      <c r="A2646" s="20"/>
    </row>
    <row r="2647" spans="1:1" x14ac:dyDescent="0.2">
      <c r="A2647" s="20"/>
    </row>
    <row r="2648" spans="1:1" x14ac:dyDescent="0.2">
      <c r="A2648" s="20"/>
    </row>
    <row r="2649" spans="1:1" x14ac:dyDescent="0.2">
      <c r="A2649" s="20"/>
    </row>
    <row r="2650" spans="1:1" x14ac:dyDescent="0.2">
      <c r="A2650" s="20"/>
    </row>
    <row r="2651" spans="1:1" x14ac:dyDescent="0.2">
      <c r="A2651" s="20"/>
    </row>
    <row r="2652" spans="1:1" x14ac:dyDescent="0.2">
      <c r="A2652" s="20"/>
    </row>
    <row r="2653" spans="1:1" x14ac:dyDescent="0.2">
      <c r="A2653" s="20"/>
    </row>
    <row r="2654" spans="1:1" x14ac:dyDescent="0.2">
      <c r="A2654" s="20"/>
    </row>
    <row r="2655" spans="1:1" x14ac:dyDescent="0.2">
      <c r="A2655" s="20"/>
    </row>
    <row r="2656" spans="1:1" x14ac:dyDescent="0.2">
      <c r="A2656" s="20"/>
    </row>
    <row r="2657" spans="1:1" x14ac:dyDescent="0.2">
      <c r="A2657" s="20"/>
    </row>
    <row r="2658" spans="1:1" x14ac:dyDescent="0.2">
      <c r="A2658" s="20"/>
    </row>
    <row r="2659" spans="1:1" x14ac:dyDescent="0.2">
      <c r="A2659" s="20"/>
    </row>
    <row r="2660" spans="1:1" x14ac:dyDescent="0.2">
      <c r="A2660" s="20"/>
    </row>
    <row r="2661" spans="1:1" x14ac:dyDescent="0.2">
      <c r="A2661" s="20"/>
    </row>
    <row r="2662" spans="1:1" x14ac:dyDescent="0.2">
      <c r="A2662" s="20"/>
    </row>
    <row r="2663" spans="1:1" x14ac:dyDescent="0.2">
      <c r="A2663" s="20"/>
    </row>
    <row r="2664" spans="1:1" x14ac:dyDescent="0.2">
      <c r="A2664" s="20"/>
    </row>
    <row r="2665" spans="1:1" x14ac:dyDescent="0.2">
      <c r="A2665" s="20"/>
    </row>
    <row r="2666" spans="1:1" x14ac:dyDescent="0.2">
      <c r="A2666" s="20"/>
    </row>
    <row r="2667" spans="1:1" x14ac:dyDescent="0.2">
      <c r="A2667" s="20"/>
    </row>
    <row r="2668" spans="1:1" x14ac:dyDescent="0.2">
      <c r="A2668" s="20"/>
    </row>
    <row r="2669" spans="1:1" x14ac:dyDescent="0.2">
      <c r="A2669" s="20"/>
    </row>
    <row r="2670" spans="1:1" x14ac:dyDescent="0.2">
      <c r="A2670" s="20"/>
    </row>
    <row r="2671" spans="1:1" x14ac:dyDescent="0.2">
      <c r="A2671" s="20"/>
    </row>
    <row r="2672" spans="1:1" x14ac:dyDescent="0.2">
      <c r="A2672" s="20"/>
    </row>
    <row r="2673" spans="1:1" x14ac:dyDescent="0.2">
      <c r="A2673" s="20"/>
    </row>
    <row r="2674" spans="1:1" x14ac:dyDescent="0.2">
      <c r="A2674" s="20"/>
    </row>
    <row r="2675" spans="1:1" x14ac:dyDescent="0.2">
      <c r="A2675" s="20"/>
    </row>
    <row r="2676" spans="1:1" x14ac:dyDescent="0.2">
      <c r="A2676" s="20"/>
    </row>
    <row r="2677" spans="1:1" x14ac:dyDescent="0.2">
      <c r="A2677" s="20"/>
    </row>
    <row r="2678" spans="1:1" x14ac:dyDescent="0.2">
      <c r="A2678" s="20"/>
    </row>
    <row r="2679" spans="1:1" x14ac:dyDescent="0.2">
      <c r="A2679" s="20"/>
    </row>
    <row r="2680" spans="1:1" x14ac:dyDescent="0.2">
      <c r="A2680" s="20"/>
    </row>
    <row r="2681" spans="1:1" x14ac:dyDescent="0.2">
      <c r="A2681" s="20"/>
    </row>
    <row r="2682" spans="1:1" x14ac:dyDescent="0.2">
      <c r="A2682" s="20"/>
    </row>
    <row r="2683" spans="1:1" x14ac:dyDescent="0.2">
      <c r="A2683" s="20"/>
    </row>
    <row r="2684" spans="1:1" x14ac:dyDescent="0.2">
      <c r="A2684" s="20"/>
    </row>
    <row r="2685" spans="1:1" x14ac:dyDescent="0.2">
      <c r="A2685" s="20"/>
    </row>
    <row r="2686" spans="1:1" x14ac:dyDescent="0.2">
      <c r="A2686" s="20"/>
    </row>
    <row r="2687" spans="1:1" x14ac:dyDescent="0.2">
      <c r="A2687" s="20"/>
    </row>
    <row r="2688" spans="1:1" x14ac:dyDescent="0.2">
      <c r="A2688" s="20"/>
    </row>
    <row r="2689" spans="1:1" x14ac:dyDescent="0.2">
      <c r="A2689" s="20"/>
    </row>
    <row r="2690" spans="1:1" x14ac:dyDescent="0.2">
      <c r="A2690" s="20"/>
    </row>
    <row r="2691" spans="1:1" x14ac:dyDescent="0.2">
      <c r="A2691" s="20"/>
    </row>
    <row r="2692" spans="1:1" x14ac:dyDescent="0.2">
      <c r="A2692" s="20"/>
    </row>
    <row r="2693" spans="1:1" x14ac:dyDescent="0.2">
      <c r="A2693" s="20"/>
    </row>
    <row r="2694" spans="1:1" x14ac:dyDescent="0.2">
      <c r="A2694" s="20"/>
    </row>
    <row r="2695" spans="1:1" x14ac:dyDescent="0.2">
      <c r="A2695" s="20"/>
    </row>
    <row r="2696" spans="1:1" x14ac:dyDescent="0.2">
      <c r="A2696" s="20"/>
    </row>
    <row r="2697" spans="1:1" x14ac:dyDescent="0.2">
      <c r="A2697" s="20"/>
    </row>
    <row r="2698" spans="1:1" x14ac:dyDescent="0.2">
      <c r="A2698" s="20"/>
    </row>
    <row r="2699" spans="1:1" x14ac:dyDescent="0.2">
      <c r="A2699" s="20"/>
    </row>
    <row r="2700" spans="1:1" x14ac:dyDescent="0.2">
      <c r="A2700" s="20"/>
    </row>
    <row r="2701" spans="1:1" x14ac:dyDescent="0.2">
      <c r="A2701" s="20"/>
    </row>
    <row r="2702" spans="1:1" x14ac:dyDescent="0.2">
      <c r="A2702" s="20"/>
    </row>
    <row r="2703" spans="1:1" x14ac:dyDescent="0.2">
      <c r="A2703" s="20"/>
    </row>
    <row r="2704" spans="1:1" x14ac:dyDescent="0.2">
      <c r="A2704" s="20"/>
    </row>
    <row r="2705" spans="1:1" x14ac:dyDescent="0.2">
      <c r="A2705" s="20"/>
    </row>
    <row r="2706" spans="1:1" x14ac:dyDescent="0.2">
      <c r="A2706" s="20"/>
    </row>
    <row r="2707" spans="1:1" x14ac:dyDescent="0.2">
      <c r="A2707" s="20"/>
    </row>
    <row r="2708" spans="1:1" x14ac:dyDescent="0.2">
      <c r="A2708" s="20"/>
    </row>
    <row r="2709" spans="1:1" x14ac:dyDescent="0.2">
      <c r="A2709" s="20"/>
    </row>
    <row r="2710" spans="1:1" x14ac:dyDescent="0.2">
      <c r="A2710" s="20"/>
    </row>
    <row r="2711" spans="1:1" x14ac:dyDescent="0.2">
      <c r="A2711" s="20"/>
    </row>
    <row r="2712" spans="1:1" x14ac:dyDescent="0.2">
      <c r="A2712" s="20"/>
    </row>
    <row r="2713" spans="1:1" x14ac:dyDescent="0.2">
      <c r="A2713" s="20"/>
    </row>
    <row r="2714" spans="1:1" x14ac:dyDescent="0.2">
      <c r="A2714" s="20"/>
    </row>
    <row r="2715" spans="1:1" x14ac:dyDescent="0.2">
      <c r="A2715" s="20"/>
    </row>
    <row r="2716" spans="1:1" x14ac:dyDescent="0.2">
      <c r="A2716" s="20"/>
    </row>
    <row r="2717" spans="1:1" x14ac:dyDescent="0.2">
      <c r="A2717" s="20"/>
    </row>
    <row r="2718" spans="1:1" x14ac:dyDescent="0.2">
      <c r="A2718" s="20"/>
    </row>
    <row r="2719" spans="1:1" x14ac:dyDescent="0.2">
      <c r="A2719" s="20"/>
    </row>
    <row r="2720" spans="1:1" x14ac:dyDescent="0.2">
      <c r="A2720" s="20"/>
    </row>
    <row r="2721" spans="1:1" x14ac:dyDescent="0.2">
      <c r="A2721" s="20"/>
    </row>
    <row r="2722" spans="1:1" x14ac:dyDescent="0.2">
      <c r="A2722" s="20"/>
    </row>
    <row r="2723" spans="1:1" x14ac:dyDescent="0.2">
      <c r="A2723" s="20"/>
    </row>
    <row r="2724" spans="1:1" x14ac:dyDescent="0.2">
      <c r="A2724" s="20"/>
    </row>
    <row r="2725" spans="1:1" x14ac:dyDescent="0.2">
      <c r="A2725" s="20"/>
    </row>
    <row r="2726" spans="1:1" x14ac:dyDescent="0.2">
      <c r="A2726" s="20"/>
    </row>
    <row r="2727" spans="1:1" x14ac:dyDescent="0.2">
      <c r="A2727" s="20"/>
    </row>
    <row r="2728" spans="1:1" x14ac:dyDescent="0.2">
      <c r="A2728" s="20"/>
    </row>
    <row r="2729" spans="1:1" x14ac:dyDescent="0.2">
      <c r="A2729" s="20"/>
    </row>
    <row r="2730" spans="1:1" x14ac:dyDescent="0.2">
      <c r="A2730" s="20"/>
    </row>
    <row r="2731" spans="1:1" x14ac:dyDescent="0.2">
      <c r="A2731" s="20"/>
    </row>
    <row r="2732" spans="1:1" x14ac:dyDescent="0.2">
      <c r="A2732" s="20"/>
    </row>
    <row r="2733" spans="1:1" x14ac:dyDescent="0.2">
      <c r="A2733" s="20"/>
    </row>
    <row r="2734" spans="1:1" x14ac:dyDescent="0.2">
      <c r="A2734" s="20"/>
    </row>
    <row r="2735" spans="1:1" x14ac:dyDescent="0.2">
      <c r="A2735" s="20"/>
    </row>
    <row r="2736" spans="1:1" x14ac:dyDescent="0.2">
      <c r="A2736" s="20"/>
    </row>
    <row r="2737" spans="1:1" x14ac:dyDescent="0.2">
      <c r="A2737" s="20"/>
    </row>
    <row r="2738" spans="1:1" x14ac:dyDescent="0.2">
      <c r="A2738" s="20"/>
    </row>
    <row r="2739" spans="1:1" x14ac:dyDescent="0.2">
      <c r="A2739" s="20"/>
    </row>
    <row r="2740" spans="1:1" x14ac:dyDescent="0.2">
      <c r="A2740" s="20"/>
    </row>
    <row r="2741" spans="1:1" x14ac:dyDescent="0.2">
      <c r="A2741" s="20"/>
    </row>
    <row r="2742" spans="1:1" x14ac:dyDescent="0.2">
      <c r="A2742" s="20"/>
    </row>
    <row r="2743" spans="1:1" x14ac:dyDescent="0.2">
      <c r="A2743" s="20"/>
    </row>
    <row r="2744" spans="1:1" x14ac:dyDescent="0.2">
      <c r="A2744" s="20"/>
    </row>
    <row r="2745" spans="1:1" x14ac:dyDescent="0.2">
      <c r="A2745" s="20"/>
    </row>
    <row r="2746" spans="1:1" x14ac:dyDescent="0.2">
      <c r="A2746" s="20"/>
    </row>
    <row r="2747" spans="1:1" x14ac:dyDescent="0.2">
      <c r="A2747" s="20"/>
    </row>
    <row r="2748" spans="1:1" x14ac:dyDescent="0.2">
      <c r="A2748" s="20"/>
    </row>
    <row r="2749" spans="1:1" x14ac:dyDescent="0.2">
      <c r="A2749" s="20"/>
    </row>
    <row r="2750" spans="1:1" x14ac:dyDescent="0.2">
      <c r="A2750" s="20"/>
    </row>
    <row r="2751" spans="1:1" x14ac:dyDescent="0.2">
      <c r="A2751" s="20"/>
    </row>
    <row r="2752" spans="1:1" x14ac:dyDescent="0.2">
      <c r="A2752" s="20"/>
    </row>
    <row r="2753" spans="1:1" x14ac:dyDescent="0.2">
      <c r="A2753" s="20"/>
    </row>
    <row r="2754" spans="1:1" x14ac:dyDescent="0.2">
      <c r="A2754" s="20"/>
    </row>
    <row r="2755" spans="1:1" x14ac:dyDescent="0.2">
      <c r="A2755" s="20"/>
    </row>
    <row r="2756" spans="1:1" x14ac:dyDescent="0.2">
      <c r="A2756" s="20"/>
    </row>
    <row r="2757" spans="1:1" x14ac:dyDescent="0.2">
      <c r="A2757" s="20"/>
    </row>
    <row r="2758" spans="1:1" x14ac:dyDescent="0.2">
      <c r="A2758" s="20"/>
    </row>
    <row r="2759" spans="1:1" x14ac:dyDescent="0.2">
      <c r="A2759" s="20"/>
    </row>
    <row r="2760" spans="1:1" x14ac:dyDescent="0.2">
      <c r="A2760" s="20"/>
    </row>
    <row r="2761" spans="1:1" x14ac:dyDescent="0.2">
      <c r="A2761" s="20"/>
    </row>
    <row r="2762" spans="1:1" x14ac:dyDescent="0.2">
      <c r="A2762" s="20"/>
    </row>
    <row r="2763" spans="1:1" x14ac:dyDescent="0.2">
      <c r="A2763" s="20"/>
    </row>
    <row r="2764" spans="1:1" x14ac:dyDescent="0.2">
      <c r="A2764" s="20"/>
    </row>
    <row r="2765" spans="1:1" x14ac:dyDescent="0.2">
      <c r="A2765" s="20"/>
    </row>
    <row r="2766" spans="1:1" x14ac:dyDescent="0.2">
      <c r="A2766" s="20"/>
    </row>
    <row r="2767" spans="1:1" x14ac:dyDescent="0.2">
      <c r="A2767" s="20"/>
    </row>
    <row r="2768" spans="1:1" x14ac:dyDescent="0.2">
      <c r="A2768" s="20"/>
    </row>
    <row r="2769" spans="1:1" x14ac:dyDescent="0.2">
      <c r="A2769" s="20"/>
    </row>
    <row r="2770" spans="1:1" x14ac:dyDescent="0.2">
      <c r="A2770" s="20"/>
    </row>
    <row r="2771" spans="1:1" x14ac:dyDescent="0.2">
      <c r="A2771" s="20"/>
    </row>
    <row r="2772" spans="1:1" x14ac:dyDescent="0.2">
      <c r="A2772" s="20"/>
    </row>
    <row r="2773" spans="1:1" x14ac:dyDescent="0.2">
      <c r="A2773" s="20"/>
    </row>
    <row r="2774" spans="1:1" x14ac:dyDescent="0.2">
      <c r="A2774" s="20"/>
    </row>
    <row r="2775" spans="1:1" x14ac:dyDescent="0.2">
      <c r="A2775" s="20"/>
    </row>
    <row r="2776" spans="1:1" x14ac:dyDescent="0.2">
      <c r="A2776" s="20"/>
    </row>
    <row r="2777" spans="1:1" x14ac:dyDescent="0.2">
      <c r="A2777" s="20"/>
    </row>
    <row r="2778" spans="1:1" x14ac:dyDescent="0.2">
      <c r="A2778" s="20"/>
    </row>
    <row r="2779" spans="1:1" x14ac:dyDescent="0.2">
      <c r="A2779" s="20"/>
    </row>
    <row r="2780" spans="1:1" x14ac:dyDescent="0.2">
      <c r="A2780" s="20"/>
    </row>
    <row r="2781" spans="1:1" x14ac:dyDescent="0.2">
      <c r="A2781" s="20"/>
    </row>
    <row r="2782" spans="1:1" x14ac:dyDescent="0.2">
      <c r="A2782" s="20"/>
    </row>
    <row r="2783" spans="1:1" x14ac:dyDescent="0.2">
      <c r="A2783" s="20"/>
    </row>
    <row r="2784" spans="1:1" x14ac:dyDescent="0.2">
      <c r="A2784" s="20"/>
    </row>
    <row r="2785" spans="1:1" x14ac:dyDescent="0.2">
      <c r="A2785" s="20"/>
    </row>
    <row r="2786" spans="1:1" x14ac:dyDescent="0.2">
      <c r="A2786" s="20"/>
    </row>
    <row r="2787" spans="1:1" x14ac:dyDescent="0.2">
      <c r="A2787" s="20"/>
    </row>
    <row r="2788" spans="1:1" x14ac:dyDescent="0.2">
      <c r="A2788" s="20"/>
    </row>
    <row r="2789" spans="1:1" x14ac:dyDescent="0.2">
      <c r="A2789" s="20"/>
    </row>
    <row r="2790" spans="1:1" x14ac:dyDescent="0.2">
      <c r="A2790" s="20"/>
    </row>
    <row r="2791" spans="1:1" x14ac:dyDescent="0.2">
      <c r="A2791" s="20"/>
    </row>
    <row r="2792" spans="1:1" x14ac:dyDescent="0.2">
      <c r="A2792" s="20"/>
    </row>
    <row r="2793" spans="1:1" x14ac:dyDescent="0.2">
      <c r="A2793" s="20"/>
    </row>
    <row r="2794" spans="1:1" x14ac:dyDescent="0.2">
      <c r="A2794" s="20"/>
    </row>
    <row r="2795" spans="1:1" x14ac:dyDescent="0.2">
      <c r="A2795" s="20"/>
    </row>
    <row r="2796" spans="1:1" x14ac:dyDescent="0.2">
      <c r="A2796" s="20"/>
    </row>
    <row r="2797" spans="1:1" x14ac:dyDescent="0.2">
      <c r="A2797" s="20"/>
    </row>
    <row r="2798" spans="1:1" x14ac:dyDescent="0.2">
      <c r="A2798" s="20"/>
    </row>
    <row r="2799" spans="1:1" x14ac:dyDescent="0.2">
      <c r="A2799" s="20"/>
    </row>
    <row r="2800" spans="1:1" x14ac:dyDescent="0.2">
      <c r="A2800" s="20"/>
    </row>
    <row r="2801" spans="1:1" x14ac:dyDescent="0.2">
      <c r="A2801" s="20"/>
    </row>
    <row r="2802" spans="1:1" x14ac:dyDescent="0.2">
      <c r="A2802" s="20"/>
    </row>
    <row r="2803" spans="1:1" x14ac:dyDescent="0.2">
      <c r="A2803" s="20"/>
    </row>
    <row r="2804" spans="1:1" x14ac:dyDescent="0.2">
      <c r="A2804" s="20"/>
    </row>
    <row r="2805" spans="1:1" x14ac:dyDescent="0.2">
      <c r="A2805" s="20"/>
    </row>
    <row r="2806" spans="1:1" x14ac:dyDescent="0.2">
      <c r="A2806" s="20"/>
    </row>
    <row r="2807" spans="1:1" x14ac:dyDescent="0.2">
      <c r="A2807" s="20"/>
    </row>
    <row r="2808" spans="1:1" x14ac:dyDescent="0.2">
      <c r="A2808" s="20"/>
    </row>
    <row r="2809" spans="1:1" x14ac:dyDescent="0.2">
      <c r="A2809" s="20"/>
    </row>
    <row r="2810" spans="1:1" x14ac:dyDescent="0.2">
      <c r="A2810" s="20"/>
    </row>
    <row r="2811" spans="1:1" x14ac:dyDescent="0.2">
      <c r="A2811" s="20"/>
    </row>
    <row r="2812" spans="1:1" x14ac:dyDescent="0.2">
      <c r="A2812" s="20"/>
    </row>
    <row r="2813" spans="1:1" x14ac:dyDescent="0.2">
      <c r="A2813" s="20"/>
    </row>
    <row r="2814" spans="1:1" x14ac:dyDescent="0.2">
      <c r="A2814" s="20"/>
    </row>
    <row r="2815" spans="1:1" x14ac:dyDescent="0.2">
      <c r="A2815" s="20"/>
    </row>
    <row r="2816" spans="1:1" x14ac:dyDescent="0.2">
      <c r="A2816" s="20"/>
    </row>
    <row r="2817" spans="1:1" x14ac:dyDescent="0.2">
      <c r="A2817" s="20"/>
    </row>
    <row r="2818" spans="1:1" x14ac:dyDescent="0.2">
      <c r="A2818" s="20"/>
    </row>
    <row r="2819" spans="1:1" x14ac:dyDescent="0.2">
      <c r="A2819" s="20"/>
    </row>
    <row r="2820" spans="1:1" x14ac:dyDescent="0.2">
      <c r="A2820" s="20"/>
    </row>
    <row r="2821" spans="1:1" x14ac:dyDescent="0.2">
      <c r="A2821" s="20"/>
    </row>
    <row r="2822" spans="1:1" x14ac:dyDescent="0.2">
      <c r="A2822" s="20"/>
    </row>
    <row r="2823" spans="1:1" x14ac:dyDescent="0.2">
      <c r="A2823" s="20"/>
    </row>
    <row r="2824" spans="1:1" x14ac:dyDescent="0.2">
      <c r="A2824" s="20"/>
    </row>
    <row r="2825" spans="1:1" x14ac:dyDescent="0.2">
      <c r="A2825" s="20"/>
    </row>
    <row r="2826" spans="1:1" x14ac:dyDescent="0.2">
      <c r="A2826" s="20"/>
    </row>
    <row r="2827" spans="1:1" x14ac:dyDescent="0.2">
      <c r="A2827" s="20"/>
    </row>
    <row r="2828" spans="1:1" x14ac:dyDescent="0.2">
      <c r="A2828" s="20"/>
    </row>
    <row r="2829" spans="1:1" x14ac:dyDescent="0.2">
      <c r="A2829" s="20"/>
    </row>
    <row r="2830" spans="1:1" x14ac:dyDescent="0.2">
      <c r="A2830" s="20"/>
    </row>
    <row r="2831" spans="1:1" x14ac:dyDescent="0.2">
      <c r="A2831" s="20"/>
    </row>
    <row r="2832" spans="1:1" x14ac:dyDescent="0.2">
      <c r="A2832" s="20"/>
    </row>
    <row r="2833" spans="1:1" x14ac:dyDescent="0.2">
      <c r="A2833" s="20"/>
    </row>
    <row r="2834" spans="1:1" x14ac:dyDescent="0.2">
      <c r="A2834" s="20"/>
    </row>
    <row r="2835" spans="1:1" x14ac:dyDescent="0.2">
      <c r="A2835" s="20"/>
    </row>
    <row r="2836" spans="1:1" x14ac:dyDescent="0.2">
      <c r="A2836" s="20"/>
    </row>
    <row r="2837" spans="1:1" x14ac:dyDescent="0.2">
      <c r="A2837" s="20"/>
    </row>
    <row r="2838" spans="1:1" x14ac:dyDescent="0.2">
      <c r="A2838" s="20"/>
    </row>
    <row r="2839" spans="1:1" x14ac:dyDescent="0.2">
      <c r="A2839" s="20"/>
    </row>
    <row r="2840" spans="1:1" x14ac:dyDescent="0.2">
      <c r="A2840" s="20"/>
    </row>
    <row r="2841" spans="1:1" x14ac:dyDescent="0.2">
      <c r="A2841" s="20"/>
    </row>
    <row r="2842" spans="1:1" x14ac:dyDescent="0.2">
      <c r="A2842" s="20"/>
    </row>
    <row r="2843" spans="1:1" x14ac:dyDescent="0.2">
      <c r="A2843" s="20"/>
    </row>
    <row r="2844" spans="1:1" x14ac:dyDescent="0.2">
      <c r="A2844" s="20"/>
    </row>
    <row r="2845" spans="1:1" x14ac:dyDescent="0.2">
      <c r="A2845" s="20"/>
    </row>
    <row r="2846" spans="1:1" x14ac:dyDescent="0.2">
      <c r="A2846" s="20"/>
    </row>
    <row r="2847" spans="1:1" x14ac:dyDescent="0.2">
      <c r="A2847" s="20"/>
    </row>
    <row r="2848" spans="1:1" x14ac:dyDescent="0.2">
      <c r="A2848" s="20"/>
    </row>
    <row r="2849" spans="1:1" x14ac:dyDescent="0.2">
      <c r="A2849" s="20"/>
    </row>
    <row r="2850" spans="1:1" x14ac:dyDescent="0.2">
      <c r="A2850" s="20"/>
    </row>
    <row r="2851" spans="1:1" x14ac:dyDescent="0.2">
      <c r="A2851" s="20"/>
    </row>
    <row r="2852" spans="1:1" x14ac:dyDescent="0.2">
      <c r="A2852" s="20"/>
    </row>
    <row r="2853" spans="1:1" x14ac:dyDescent="0.2">
      <c r="A2853" s="20"/>
    </row>
    <row r="2854" spans="1:1" x14ac:dyDescent="0.2">
      <c r="A2854" s="20"/>
    </row>
    <row r="2855" spans="1:1" x14ac:dyDescent="0.2">
      <c r="A2855" s="20"/>
    </row>
    <row r="2856" spans="1:1" x14ac:dyDescent="0.2">
      <c r="A2856" s="20"/>
    </row>
    <row r="2857" spans="1:1" x14ac:dyDescent="0.2">
      <c r="A2857" s="20"/>
    </row>
    <row r="2858" spans="1:1" x14ac:dyDescent="0.2">
      <c r="A2858" s="20"/>
    </row>
    <row r="2859" spans="1:1" x14ac:dyDescent="0.2">
      <c r="A2859" s="20"/>
    </row>
    <row r="2860" spans="1:1" x14ac:dyDescent="0.2">
      <c r="A2860" s="20"/>
    </row>
    <row r="2861" spans="1:1" x14ac:dyDescent="0.2">
      <c r="A2861" s="20"/>
    </row>
    <row r="2862" spans="1:1" x14ac:dyDescent="0.2">
      <c r="A2862" s="20"/>
    </row>
    <row r="2863" spans="1:1" x14ac:dyDescent="0.2">
      <c r="A2863" s="20"/>
    </row>
    <row r="2864" spans="1:1" x14ac:dyDescent="0.2">
      <c r="A2864" s="20"/>
    </row>
    <row r="2865" spans="1:1" x14ac:dyDescent="0.2">
      <c r="A2865" s="20"/>
    </row>
    <row r="2866" spans="1:1" x14ac:dyDescent="0.2">
      <c r="A2866" s="20"/>
    </row>
    <row r="2867" spans="1:1" x14ac:dyDescent="0.2">
      <c r="A2867" s="20"/>
    </row>
    <row r="2868" spans="1:1" x14ac:dyDescent="0.2">
      <c r="A2868" s="20"/>
    </row>
    <row r="2869" spans="1:1" x14ac:dyDescent="0.2">
      <c r="A2869" s="20"/>
    </row>
    <row r="2870" spans="1:1" x14ac:dyDescent="0.2">
      <c r="A2870" s="20"/>
    </row>
    <row r="2871" spans="1:1" x14ac:dyDescent="0.2">
      <c r="A2871" s="20"/>
    </row>
    <row r="2872" spans="1:1" x14ac:dyDescent="0.2">
      <c r="A2872" s="20"/>
    </row>
    <row r="2873" spans="1:1" x14ac:dyDescent="0.2">
      <c r="A2873" s="20"/>
    </row>
    <row r="2874" spans="1:1" x14ac:dyDescent="0.2">
      <c r="A2874" s="20"/>
    </row>
    <row r="2875" spans="1:1" x14ac:dyDescent="0.2">
      <c r="A2875" s="20"/>
    </row>
    <row r="2876" spans="1:1" x14ac:dyDescent="0.2">
      <c r="A2876" s="20"/>
    </row>
    <row r="2877" spans="1:1" x14ac:dyDescent="0.2">
      <c r="A2877" s="20"/>
    </row>
    <row r="2878" spans="1:1" x14ac:dyDescent="0.2">
      <c r="A2878" s="20"/>
    </row>
    <row r="2879" spans="1:1" x14ac:dyDescent="0.2">
      <c r="A2879" s="20"/>
    </row>
    <row r="2880" spans="1:1" x14ac:dyDescent="0.2">
      <c r="A2880" s="20"/>
    </row>
    <row r="2881" spans="1:1" x14ac:dyDescent="0.2">
      <c r="A2881" s="20"/>
    </row>
    <row r="2882" spans="1:1" x14ac:dyDescent="0.2">
      <c r="A2882" s="20"/>
    </row>
    <row r="2883" spans="1:1" x14ac:dyDescent="0.2">
      <c r="A2883" s="20"/>
    </row>
    <row r="2884" spans="1:1" x14ac:dyDescent="0.2">
      <c r="A2884" s="20"/>
    </row>
    <row r="2885" spans="1:1" x14ac:dyDescent="0.2">
      <c r="A2885" s="20"/>
    </row>
    <row r="2886" spans="1:1" x14ac:dyDescent="0.2">
      <c r="A2886" s="20"/>
    </row>
    <row r="2887" spans="1:1" x14ac:dyDescent="0.2">
      <c r="A2887" s="20"/>
    </row>
    <row r="2888" spans="1:1" x14ac:dyDescent="0.2">
      <c r="A2888" s="20"/>
    </row>
    <row r="2889" spans="1:1" x14ac:dyDescent="0.2">
      <c r="A2889" s="20"/>
    </row>
    <row r="2890" spans="1:1" x14ac:dyDescent="0.2">
      <c r="A2890" s="20"/>
    </row>
    <row r="2891" spans="1:1" x14ac:dyDescent="0.2">
      <c r="A2891" s="20"/>
    </row>
    <row r="2892" spans="1:1" x14ac:dyDescent="0.2">
      <c r="A2892" s="20"/>
    </row>
    <row r="2893" spans="1:1" x14ac:dyDescent="0.2">
      <c r="A2893" s="20"/>
    </row>
    <row r="2894" spans="1:1" x14ac:dyDescent="0.2">
      <c r="A2894" s="20"/>
    </row>
    <row r="2895" spans="1:1" x14ac:dyDescent="0.2">
      <c r="A2895" s="20"/>
    </row>
    <row r="2896" spans="1:1" x14ac:dyDescent="0.2">
      <c r="A2896" s="20"/>
    </row>
    <row r="2897" spans="1:1" x14ac:dyDescent="0.2">
      <c r="A2897" s="20"/>
    </row>
    <row r="2898" spans="1:1" x14ac:dyDescent="0.2">
      <c r="A2898" s="20"/>
    </row>
    <row r="2899" spans="1:1" x14ac:dyDescent="0.2">
      <c r="A2899" s="20"/>
    </row>
    <row r="2900" spans="1:1" x14ac:dyDescent="0.2">
      <c r="A2900" s="20"/>
    </row>
    <row r="2901" spans="1:1" x14ac:dyDescent="0.2">
      <c r="A2901" s="20"/>
    </row>
    <row r="2902" spans="1:1" x14ac:dyDescent="0.2">
      <c r="A2902" s="20"/>
    </row>
    <row r="2903" spans="1:1" x14ac:dyDescent="0.2">
      <c r="A2903" s="20"/>
    </row>
    <row r="2904" spans="1:1" x14ac:dyDescent="0.2">
      <c r="A2904" s="20"/>
    </row>
    <row r="2905" spans="1:1" x14ac:dyDescent="0.2">
      <c r="A2905" s="20"/>
    </row>
    <row r="2906" spans="1:1" x14ac:dyDescent="0.2">
      <c r="A2906" s="20"/>
    </row>
    <row r="2907" spans="1:1" x14ac:dyDescent="0.2">
      <c r="A2907" s="20"/>
    </row>
    <row r="2908" spans="1:1" x14ac:dyDescent="0.2">
      <c r="A2908" s="20"/>
    </row>
    <row r="2909" spans="1:1" x14ac:dyDescent="0.2">
      <c r="A2909" s="20"/>
    </row>
    <row r="2910" spans="1:1" x14ac:dyDescent="0.2">
      <c r="A2910" s="20"/>
    </row>
    <row r="2911" spans="1:1" x14ac:dyDescent="0.2">
      <c r="A2911" s="20"/>
    </row>
    <row r="2912" spans="1:1" x14ac:dyDescent="0.2">
      <c r="A2912" s="20"/>
    </row>
    <row r="2913" spans="1:1" x14ac:dyDescent="0.2">
      <c r="A2913" s="20"/>
    </row>
    <row r="2914" spans="1:1" x14ac:dyDescent="0.2">
      <c r="A2914" s="20"/>
    </row>
    <row r="2915" spans="1:1" x14ac:dyDescent="0.2">
      <c r="A2915" s="20"/>
    </row>
    <row r="2916" spans="1:1" x14ac:dyDescent="0.2">
      <c r="A2916" s="20"/>
    </row>
    <row r="2917" spans="1:1" x14ac:dyDescent="0.2">
      <c r="A2917" s="20"/>
    </row>
    <row r="2918" spans="1:1" x14ac:dyDescent="0.2">
      <c r="A2918" s="20"/>
    </row>
    <row r="2919" spans="1:1" x14ac:dyDescent="0.2">
      <c r="A2919" s="20"/>
    </row>
    <row r="2920" spans="1:1" x14ac:dyDescent="0.2">
      <c r="A2920" s="20"/>
    </row>
    <row r="2921" spans="1:1" x14ac:dyDescent="0.2">
      <c r="A2921" s="20"/>
    </row>
    <row r="2922" spans="1:1" x14ac:dyDescent="0.2">
      <c r="A2922" s="20"/>
    </row>
    <row r="2923" spans="1:1" x14ac:dyDescent="0.2">
      <c r="A2923" s="20"/>
    </row>
    <row r="2924" spans="1:1" x14ac:dyDescent="0.2">
      <c r="A2924" s="20"/>
    </row>
    <row r="2925" spans="1:1" x14ac:dyDescent="0.2">
      <c r="A2925" s="20"/>
    </row>
    <row r="2926" spans="1:1" x14ac:dyDescent="0.2">
      <c r="A2926" s="20"/>
    </row>
    <row r="2927" spans="1:1" x14ac:dyDescent="0.2">
      <c r="A2927" s="20"/>
    </row>
    <row r="2928" spans="1:1" x14ac:dyDescent="0.2">
      <c r="A2928" s="20"/>
    </row>
    <row r="2929" spans="1:1" x14ac:dyDescent="0.2">
      <c r="A2929" s="20"/>
    </row>
    <row r="2930" spans="1:1" x14ac:dyDescent="0.2">
      <c r="A2930" s="20"/>
    </row>
    <row r="2931" spans="1:1" x14ac:dyDescent="0.2">
      <c r="A2931" s="20"/>
    </row>
    <row r="2932" spans="1:1" x14ac:dyDescent="0.2">
      <c r="A2932" s="20"/>
    </row>
    <row r="2933" spans="1:1" x14ac:dyDescent="0.2">
      <c r="A2933" s="20"/>
    </row>
    <row r="2934" spans="1:1" x14ac:dyDescent="0.2">
      <c r="A2934" s="20"/>
    </row>
    <row r="2935" spans="1:1" x14ac:dyDescent="0.2">
      <c r="A2935" s="20"/>
    </row>
    <row r="2936" spans="1:1" x14ac:dyDescent="0.2">
      <c r="A2936" s="20"/>
    </row>
    <row r="2937" spans="1:1" x14ac:dyDescent="0.2">
      <c r="A2937" s="20"/>
    </row>
    <row r="2938" spans="1:1" x14ac:dyDescent="0.2">
      <c r="A2938" s="20"/>
    </row>
    <row r="2939" spans="1:1" x14ac:dyDescent="0.2">
      <c r="A2939" s="20"/>
    </row>
    <row r="2940" spans="1:1" x14ac:dyDescent="0.2">
      <c r="A2940" s="20"/>
    </row>
    <row r="2941" spans="1:1" x14ac:dyDescent="0.2">
      <c r="A2941" s="20"/>
    </row>
    <row r="2942" spans="1:1" x14ac:dyDescent="0.2">
      <c r="A2942" s="20"/>
    </row>
    <row r="2943" spans="1:1" x14ac:dyDescent="0.2">
      <c r="A2943" s="20"/>
    </row>
    <row r="2944" spans="1:1" x14ac:dyDescent="0.2">
      <c r="A2944" s="20"/>
    </row>
    <row r="2945" spans="1:1" x14ac:dyDescent="0.2">
      <c r="A2945" s="20"/>
    </row>
    <row r="2946" spans="1:1" x14ac:dyDescent="0.2">
      <c r="A2946" s="20"/>
    </row>
    <row r="2947" spans="1:1" x14ac:dyDescent="0.2">
      <c r="A2947" s="20"/>
    </row>
    <row r="2948" spans="1:1" x14ac:dyDescent="0.2">
      <c r="A2948" s="20"/>
    </row>
    <row r="2949" spans="1:1" x14ac:dyDescent="0.2">
      <c r="A2949" s="20"/>
    </row>
    <row r="2950" spans="1:1" x14ac:dyDescent="0.2">
      <c r="A2950" s="20"/>
    </row>
    <row r="2951" spans="1:1" x14ac:dyDescent="0.2">
      <c r="A2951" s="20"/>
    </row>
    <row r="2952" spans="1:1" x14ac:dyDescent="0.2">
      <c r="A2952" s="20"/>
    </row>
    <row r="2953" spans="1:1" x14ac:dyDescent="0.2">
      <c r="A2953" s="20"/>
    </row>
    <row r="2954" spans="1:1" x14ac:dyDescent="0.2">
      <c r="A2954" s="20"/>
    </row>
    <row r="2955" spans="1:1" x14ac:dyDescent="0.2">
      <c r="A2955" s="20"/>
    </row>
    <row r="2956" spans="1:1" x14ac:dyDescent="0.2">
      <c r="A2956" s="20"/>
    </row>
    <row r="2957" spans="1:1" x14ac:dyDescent="0.2">
      <c r="A2957" s="20"/>
    </row>
    <row r="2958" spans="1:1" x14ac:dyDescent="0.2">
      <c r="A2958" s="20"/>
    </row>
    <row r="2959" spans="1:1" x14ac:dyDescent="0.2">
      <c r="A2959" s="20"/>
    </row>
    <row r="2960" spans="1:1" x14ac:dyDescent="0.2">
      <c r="A2960" s="20"/>
    </row>
    <row r="2961" spans="1:1" x14ac:dyDescent="0.2">
      <c r="A2961" s="20"/>
    </row>
    <row r="2962" spans="1:1" x14ac:dyDescent="0.2">
      <c r="A2962" s="20"/>
    </row>
    <row r="2963" spans="1:1" x14ac:dyDescent="0.2">
      <c r="A2963" s="20"/>
    </row>
    <row r="2964" spans="1:1" x14ac:dyDescent="0.2">
      <c r="A2964" s="20"/>
    </row>
    <row r="2965" spans="1:1" x14ac:dyDescent="0.2">
      <c r="A2965" s="20"/>
    </row>
    <row r="2966" spans="1:1" x14ac:dyDescent="0.2">
      <c r="A2966" s="20"/>
    </row>
    <row r="2967" spans="1:1" x14ac:dyDescent="0.2">
      <c r="A2967" s="20"/>
    </row>
    <row r="2968" spans="1:1" x14ac:dyDescent="0.2">
      <c r="A2968" s="20"/>
    </row>
    <row r="2969" spans="1:1" x14ac:dyDescent="0.2">
      <c r="A2969" s="20"/>
    </row>
    <row r="2970" spans="1:1" x14ac:dyDescent="0.2">
      <c r="A2970" s="20"/>
    </row>
    <row r="2971" spans="1:1" x14ac:dyDescent="0.2">
      <c r="A2971" s="20"/>
    </row>
    <row r="2972" spans="1:1" x14ac:dyDescent="0.2">
      <c r="A2972" s="20"/>
    </row>
    <row r="2973" spans="1:1" x14ac:dyDescent="0.2">
      <c r="A2973" s="20"/>
    </row>
    <row r="2974" spans="1:1" x14ac:dyDescent="0.2">
      <c r="A2974" s="20"/>
    </row>
    <row r="2975" spans="1:1" x14ac:dyDescent="0.2">
      <c r="A2975" s="20"/>
    </row>
    <row r="2976" spans="1:1" x14ac:dyDescent="0.2">
      <c r="A2976" s="20"/>
    </row>
    <row r="2977" spans="1:1" x14ac:dyDescent="0.2">
      <c r="A2977" s="20"/>
    </row>
    <row r="2978" spans="1:1" x14ac:dyDescent="0.2">
      <c r="A2978" s="20"/>
    </row>
    <row r="2979" spans="1:1" x14ac:dyDescent="0.2">
      <c r="A2979" s="20"/>
    </row>
    <row r="2980" spans="1:1" x14ac:dyDescent="0.2">
      <c r="A2980" s="20"/>
    </row>
    <row r="2981" spans="1:1" x14ac:dyDescent="0.2">
      <c r="A2981" s="20"/>
    </row>
    <row r="2982" spans="1:1" x14ac:dyDescent="0.2">
      <c r="A2982" s="20"/>
    </row>
    <row r="2983" spans="1:1" x14ac:dyDescent="0.2">
      <c r="A2983" s="20"/>
    </row>
    <row r="2984" spans="1:1" x14ac:dyDescent="0.2">
      <c r="A2984" s="20"/>
    </row>
    <row r="2985" spans="1:1" x14ac:dyDescent="0.2">
      <c r="A2985" s="20"/>
    </row>
    <row r="2986" spans="1:1" x14ac:dyDescent="0.2">
      <c r="A2986" s="20"/>
    </row>
    <row r="2987" spans="1:1" x14ac:dyDescent="0.2">
      <c r="A2987" s="20"/>
    </row>
    <row r="2988" spans="1:1" x14ac:dyDescent="0.2">
      <c r="A2988" s="20"/>
    </row>
    <row r="2989" spans="1:1" x14ac:dyDescent="0.2">
      <c r="A2989" s="20"/>
    </row>
    <row r="2990" spans="1:1" x14ac:dyDescent="0.2">
      <c r="A2990" s="20"/>
    </row>
    <row r="2991" spans="1:1" x14ac:dyDescent="0.2">
      <c r="A2991" s="20"/>
    </row>
    <row r="2992" spans="1:1" x14ac:dyDescent="0.2">
      <c r="A2992" s="20"/>
    </row>
    <row r="2993" spans="1:1" x14ac:dyDescent="0.2">
      <c r="A2993" s="20"/>
    </row>
    <row r="2994" spans="1:1" x14ac:dyDescent="0.2">
      <c r="A2994" s="20"/>
    </row>
    <row r="2995" spans="1:1" x14ac:dyDescent="0.2">
      <c r="A2995" s="20"/>
    </row>
    <row r="2996" spans="1:1" x14ac:dyDescent="0.2">
      <c r="A2996" s="20"/>
    </row>
    <row r="2997" spans="1:1" x14ac:dyDescent="0.2">
      <c r="A2997" s="20"/>
    </row>
    <row r="2998" spans="1:1" x14ac:dyDescent="0.2">
      <c r="A2998" s="20"/>
    </row>
    <row r="2999" spans="1:1" x14ac:dyDescent="0.2">
      <c r="A2999" s="20"/>
    </row>
    <row r="3000" spans="1:1" x14ac:dyDescent="0.2">
      <c r="A3000" s="20"/>
    </row>
    <row r="3001" spans="1:1" x14ac:dyDescent="0.2">
      <c r="A3001" s="20"/>
    </row>
    <row r="3002" spans="1:1" x14ac:dyDescent="0.2">
      <c r="A3002" s="20"/>
    </row>
    <row r="3003" spans="1:1" x14ac:dyDescent="0.2">
      <c r="A3003" s="20"/>
    </row>
    <row r="3004" spans="1:1" x14ac:dyDescent="0.2">
      <c r="A3004" s="20"/>
    </row>
    <row r="3005" spans="1:1" x14ac:dyDescent="0.2">
      <c r="A3005" s="20"/>
    </row>
    <row r="3006" spans="1:1" x14ac:dyDescent="0.2">
      <c r="A3006" s="20"/>
    </row>
    <row r="3007" spans="1:1" x14ac:dyDescent="0.2">
      <c r="A3007" s="20"/>
    </row>
    <row r="3008" spans="1:1" x14ac:dyDescent="0.2">
      <c r="A3008" s="20"/>
    </row>
    <row r="3009" spans="1:1" x14ac:dyDescent="0.2">
      <c r="A3009" s="20"/>
    </row>
    <row r="3010" spans="1:1" x14ac:dyDescent="0.2">
      <c r="A3010" s="20"/>
    </row>
    <row r="3011" spans="1:1" x14ac:dyDescent="0.2">
      <c r="A3011" s="20"/>
    </row>
    <row r="3012" spans="1:1" x14ac:dyDescent="0.2">
      <c r="A3012" s="20"/>
    </row>
    <row r="3013" spans="1:1" x14ac:dyDescent="0.2">
      <c r="A3013" s="20"/>
    </row>
    <row r="3014" spans="1:1" x14ac:dyDescent="0.2">
      <c r="A3014" s="20"/>
    </row>
    <row r="3015" spans="1:1" x14ac:dyDescent="0.2">
      <c r="A3015" s="20"/>
    </row>
    <row r="3016" spans="1:1" x14ac:dyDescent="0.2">
      <c r="A3016" s="20"/>
    </row>
    <row r="3017" spans="1:1" x14ac:dyDescent="0.2">
      <c r="A3017" s="20"/>
    </row>
    <row r="3018" spans="1:1" x14ac:dyDescent="0.2">
      <c r="A3018" s="20"/>
    </row>
    <row r="3019" spans="1:1" x14ac:dyDescent="0.2">
      <c r="A3019" s="20"/>
    </row>
    <row r="3020" spans="1:1" x14ac:dyDescent="0.2">
      <c r="A3020" s="20"/>
    </row>
    <row r="3021" spans="1:1" x14ac:dyDescent="0.2">
      <c r="A3021" s="20"/>
    </row>
    <row r="3022" spans="1:1" x14ac:dyDescent="0.2">
      <c r="A3022" s="20"/>
    </row>
    <row r="3023" spans="1:1" x14ac:dyDescent="0.2">
      <c r="A3023" s="20"/>
    </row>
    <row r="3024" spans="1:1" x14ac:dyDescent="0.2">
      <c r="A3024" s="20"/>
    </row>
    <row r="3025" spans="1:1" x14ac:dyDescent="0.2">
      <c r="A3025" s="20"/>
    </row>
    <row r="3026" spans="1:1" x14ac:dyDescent="0.2">
      <c r="A3026" s="20"/>
    </row>
    <row r="3027" spans="1:1" x14ac:dyDescent="0.2">
      <c r="A3027" s="20"/>
    </row>
    <row r="3028" spans="1:1" x14ac:dyDescent="0.2">
      <c r="A3028" s="20"/>
    </row>
    <row r="3029" spans="1:1" x14ac:dyDescent="0.2">
      <c r="A3029" s="20"/>
    </row>
    <row r="3030" spans="1:1" x14ac:dyDescent="0.2">
      <c r="A3030" s="20"/>
    </row>
    <row r="3031" spans="1:1" x14ac:dyDescent="0.2">
      <c r="A3031" s="20"/>
    </row>
    <row r="3032" spans="1:1" x14ac:dyDescent="0.2">
      <c r="A3032" s="20"/>
    </row>
    <row r="3033" spans="1:1" x14ac:dyDescent="0.2">
      <c r="A3033" s="20"/>
    </row>
    <row r="3034" spans="1:1" x14ac:dyDescent="0.2">
      <c r="A3034" s="20"/>
    </row>
    <row r="3035" spans="1:1" x14ac:dyDescent="0.2">
      <c r="A3035" s="20"/>
    </row>
    <row r="3036" spans="1:1" x14ac:dyDescent="0.2">
      <c r="A3036" s="20"/>
    </row>
    <row r="3037" spans="1:1" x14ac:dyDescent="0.2">
      <c r="A3037" s="20"/>
    </row>
    <row r="3038" spans="1:1" x14ac:dyDescent="0.2">
      <c r="A3038" s="20"/>
    </row>
    <row r="3039" spans="1:1" x14ac:dyDescent="0.2">
      <c r="A3039" s="20"/>
    </row>
    <row r="3040" spans="1:1" x14ac:dyDescent="0.2">
      <c r="A3040" s="20"/>
    </row>
    <row r="3041" spans="1:1" x14ac:dyDescent="0.2">
      <c r="A3041" s="20"/>
    </row>
    <row r="3042" spans="1:1" x14ac:dyDescent="0.2">
      <c r="A3042" s="20"/>
    </row>
    <row r="3043" spans="1:1" x14ac:dyDescent="0.2">
      <c r="A3043" s="20"/>
    </row>
    <row r="3044" spans="1:1" x14ac:dyDescent="0.2">
      <c r="A3044" s="20"/>
    </row>
    <row r="3045" spans="1:1" x14ac:dyDescent="0.2">
      <c r="A3045" s="20"/>
    </row>
    <row r="3046" spans="1:1" x14ac:dyDescent="0.2">
      <c r="A3046" s="20"/>
    </row>
    <row r="3047" spans="1:1" x14ac:dyDescent="0.2">
      <c r="A3047" s="20"/>
    </row>
    <row r="3048" spans="1:1" x14ac:dyDescent="0.2">
      <c r="A3048" s="20"/>
    </row>
    <row r="3049" spans="1:1" x14ac:dyDescent="0.2">
      <c r="A3049" s="20"/>
    </row>
    <row r="3050" spans="1:1" x14ac:dyDescent="0.2">
      <c r="A3050" s="20"/>
    </row>
    <row r="3051" spans="1:1" x14ac:dyDescent="0.2">
      <c r="A3051" s="20"/>
    </row>
    <row r="3052" spans="1:1" x14ac:dyDescent="0.2">
      <c r="A3052" s="20"/>
    </row>
    <row r="3053" spans="1:1" x14ac:dyDescent="0.2">
      <c r="A3053" s="20"/>
    </row>
    <row r="3054" spans="1:1" x14ac:dyDescent="0.2">
      <c r="A3054" s="20"/>
    </row>
    <row r="3055" spans="1:1" x14ac:dyDescent="0.2">
      <c r="A3055" s="20"/>
    </row>
    <row r="3056" spans="1:1" x14ac:dyDescent="0.2">
      <c r="A3056" s="20"/>
    </row>
    <row r="3057" spans="1:1" x14ac:dyDescent="0.2">
      <c r="A3057" s="20"/>
    </row>
    <row r="3058" spans="1:1" x14ac:dyDescent="0.2">
      <c r="A3058" s="20"/>
    </row>
    <row r="3059" spans="1:1" x14ac:dyDescent="0.2">
      <c r="A3059" s="20"/>
    </row>
    <row r="3060" spans="1:1" x14ac:dyDescent="0.2">
      <c r="A3060" s="20"/>
    </row>
    <row r="3061" spans="1:1" x14ac:dyDescent="0.2">
      <c r="A3061" s="20"/>
    </row>
    <row r="3062" spans="1:1" x14ac:dyDescent="0.2">
      <c r="A3062" s="20"/>
    </row>
    <row r="3063" spans="1:1" x14ac:dyDescent="0.2">
      <c r="A3063" s="20"/>
    </row>
    <row r="3064" spans="1:1" x14ac:dyDescent="0.2">
      <c r="A3064" s="20"/>
    </row>
    <row r="3065" spans="1:1" x14ac:dyDescent="0.2">
      <c r="A3065" s="20"/>
    </row>
    <row r="3066" spans="1:1" x14ac:dyDescent="0.2">
      <c r="A3066" s="20"/>
    </row>
    <row r="3067" spans="1:1" x14ac:dyDescent="0.2">
      <c r="A3067" s="20"/>
    </row>
    <row r="3068" spans="1:1" x14ac:dyDescent="0.2">
      <c r="A3068" s="20"/>
    </row>
    <row r="3069" spans="1:1" x14ac:dyDescent="0.2">
      <c r="A3069" s="20"/>
    </row>
    <row r="3070" spans="1:1" x14ac:dyDescent="0.2">
      <c r="A3070" s="20"/>
    </row>
    <row r="3071" spans="1:1" x14ac:dyDescent="0.2">
      <c r="A3071" s="20"/>
    </row>
    <row r="3072" spans="1:1" x14ac:dyDescent="0.2">
      <c r="A3072" s="20"/>
    </row>
    <row r="3073" spans="1:1" x14ac:dyDescent="0.2">
      <c r="A3073" s="20"/>
    </row>
    <row r="3074" spans="1:1" x14ac:dyDescent="0.2">
      <c r="A3074" s="20"/>
    </row>
    <row r="3075" spans="1:1" x14ac:dyDescent="0.2">
      <c r="A3075" s="20"/>
    </row>
    <row r="3076" spans="1:1" x14ac:dyDescent="0.2">
      <c r="A3076" s="20"/>
    </row>
    <row r="3077" spans="1:1" x14ac:dyDescent="0.2">
      <c r="A3077" s="20"/>
    </row>
    <row r="3078" spans="1:1" x14ac:dyDescent="0.2">
      <c r="A3078" s="20"/>
    </row>
    <row r="3079" spans="1:1" x14ac:dyDescent="0.2">
      <c r="A3079" s="20"/>
    </row>
    <row r="3080" spans="1:1" x14ac:dyDescent="0.2">
      <c r="A3080" s="20"/>
    </row>
    <row r="3081" spans="1:1" x14ac:dyDescent="0.2">
      <c r="A3081" s="20"/>
    </row>
    <row r="3082" spans="1:1" x14ac:dyDescent="0.2">
      <c r="A3082" s="20"/>
    </row>
    <row r="3083" spans="1:1" x14ac:dyDescent="0.2">
      <c r="A3083" s="20"/>
    </row>
    <row r="3084" spans="1:1" x14ac:dyDescent="0.2">
      <c r="A3084" s="20"/>
    </row>
    <row r="3085" spans="1:1" x14ac:dyDescent="0.2">
      <c r="A3085" s="20"/>
    </row>
    <row r="3086" spans="1:1" x14ac:dyDescent="0.2">
      <c r="A3086" s="20"/>
    </row>
    <row r="3087" spans="1:1" x14ac:dyDescent="0.2">
      <c r="A3087" s="20"/>
    </row>
    <row r="3088" spans="1:1" x14ac:dyDescent="0.2">
      <c r="A3088" s="20"/>
    </row>
    <row r="3089" spans="1:1" x14ac:dyDescent="0.2">
      <c r="A3089" s="20"/>
    </row>
    <row r="3090" spans="1:1" x14ac:dyDescent="0.2">
      <c r="A3090" s="20"/>
    </row>
    <row r="3091" spans="1:1" x14ac:dyDescent="0.2">
      <c r="A3091" s="20"/>
    </row>
    <row r="3092" spans="1:1" x14ac:dyDescent="0.2">
      <c r="A3092" s="20"/>
    </row>
    <row r="3093" spans="1:1" x14ac:dyDescent="0.2">
      <c r="A3093" s="20"/>
    </row>
    <row r="3094" spans="1:1" x14ac:dyDescent="0.2">
      <c r="A3094" s="20"/>
    </row>
    <row r="3095" spans="1:1" x14ac:dyDescent="0.2">
      <c r="A3095" s="20"/>
    </row>
    <row r="3096" spans="1:1" x14ac:dyDescent="0.2">
      <c r="A3096" s="20"/>
    </row>
    <row r="3097" spans="1:1" x14ac:dyDescent="0.2">
      <c r="A3097" s="20"/>
    </row>
    <row r="3098" spans="1:1" x14ac:dyDescent="0.2">
      <c r="A3098" s="20"/>
    </row>
    <row r="3099" spans="1:1" x14ac:dyDescent="0.2">
      <c r="A3099" s="20"/>
    </row>
    <row r="3100" spans="1:1" x14ac:dyDescent="0.2">
      <c r="A3100" s="20"/>
    </row>
    <row r="3101" spans="1:1" x14ac:dyDescent="0.2">
      <c r="A3101" s="20"/>
    </row>
    <row r="3102" spans="1:1" x14ac:dyDescent="0.2">
      <c r="A3102" s="20"/>
    </row>
    <row r="3103" spans="1:1" x14ac:dyDescent="0.2">
      <c r="A3103" s="20"/>
    </row>
    <row r="3104" spans="1:1" x14ac:dyDescent="0.2">
      <c r="A3104" s="20"/>
    </row>
    <row r="3105" spans="1:1" x14ac:dyDescent="0.2">
      <c r="A3105" s="20"/>
    </row>
    <row r="3106" spans="1:1" x14ac:dyDescent="0.2">
      <c r="A3106" s="20"/>
    </row>
    <row r="3107" spans="1:1" x14ac:dyDescent="0.2">
      <c r="A3107" s="20"/>
    </row>
    <row r="3108" spans="1:1" x14ac:dyDescent="0.2">
      <c r="A3108" s="20"/>
    </row>
    <row r="3109" spans="1:1" x14ac:dyDescent="0.2">
      <c r="A3109" s="20"/>
    </row>
    <row r="3110" spans="1:1" x14ac:dyDescent="0.2">
      <c r="A3110" s="20"/>
    </row>
    <row r="3111" spans="1:1" x14ac:dyDescent="0.2">
      <c r="A3111" s="20"/>
    </row>
    <row r="3112" spans="1:1" x14ac:dyDescent="0.2">
      <c r="A3112" s="20"/>
    </row>
    <row r="3113" spans="1:1" x14ac:dyDescent="0.2">
      <c r="A3113" s="20"/>
    </row>
    <row r="3114" spans="1:1" x14ac:dyDescent="0.2">
      <c r="A3114" s="20"/>
    </row>
    <row r="3115" spans="1:1" x14ac:dyDescent="0.2">
      <c r="A3115" s="20"/>
    </row>
    <row r="3116" spans="1:1" x14ac:dyDescent="0.2">
      <c r="A3116" s="20"/>
    </row>
    <row r="3117" spans="1:1" x14ac:dyDescent="0.2">
      <c r="A3117" s="20"/>
    </row>
    <row r="3118" spans="1:1" x14ac:dyDescent="0.2">
      <c r="A3118" s="20"/>
    </row>
    <row r="3119" spans="1:1" x14ac:dyDescent="0.2">
      <c r="A3119" s="20"/>
    </row>
    <row r="3120" spans="1:1" x14ac:dyDescent="0.2">
      <c r="A3120" s="20"/>
    </row>
    <row r="3121" spans="1:1" x14ac:dyDescent="0.2">
      <c r="A3121" s="20"/>
    </row>
    <row r="3122" spans="1:1" x14ac:dyDescent="0.2">
      <c r="A3122" s="20"/>
    </row>
    <row r="3123" spans="1:1" x14ac:dyDescent="0.2">
      <c r="A3123" s="20"/>
    </row>
    <row r="3124" spans="1:1" x14ac:dyDescent="0.2">
      <c r="A3124" s="20"/>
    </row>
    <row r="3125" spans="1:1" x14ac:dyDescent="0.2">
      <c r="A3125" s="20"/>
    </row>
    <row r="3126" spans="1:1" x14ac:dyDescent="0.2">
      <c r="A3126" s="20"/>
    </row>
    <row r="3127" spans="1:1" x14ac:dyDescent="0.2">
      <c r="A3127" s="20"/>
    </row>
    <row r="3128" spans="1:1" x14ac:dyDescent="0.2">
      <c r="A3128" s="20"/>
    </row>
    <row r="3129" spans="1:1" x14ac:dyDescent="0.2">
      <c r="A3129" s="20"/>
    </row>
    <row r="3130" spans="1:1" x14ac:dyDescent="0.2">
      <c r="A3130" s="20"/>
    </row>
    <row r="3131" spans="1:1" x14ac:dyDescent="0.2">
      <c r="A3131" s="20"/>
    </row>
    <row r="3132" spans="1:1" x14ac:dyDescent="0.2">
      <c r="A3132" s="20"/>
    </row>
    <row r="3133" spans="1:1" x14ac:dyDescent="0.2">
      <c r="A3133" s="20"/>
    </row>
    <row r="3134" spans="1:1" x14ac:dyDescent="0.2">
      <c r="A3134" s="20"/>
    </row>
    <row r="3135" spans="1:1" x14ac:dyDescent="0.2">
      <c r="A3135" s="20"/>
    </row>
    <row r="3136" spans="1:1" x14ac:dyDescent="0.2">
      <c r="A3136" s="20"/>
    </row>
    <row r="3137" spans="1:1" x14ac:dyDescent="0.2">
      <c r="A3137" s="20"/>
    </row>
    <row r="3138" spans="1:1" x14ac:dyDescent="0.2">
      <c r="A3138" s="20"/>
    </row>
    <row r="3139" spans="1:1" x14ac:dyDescent="0.2">
      <c r="A3139" s="20"/>
    </row>
    <row r="3140" spans="1:1" x14ac:dyDescent="0.2">
      <c r="A3140" s="20"/>
    </row>
    <row r="3141" spans="1:1" x14ac:dyDescent="0.2">
      <c r="A3141" s="20"/>
    </row>
    <row r="3142" spans="1:1" x14ac:dyDescent="0.2">
      <c r="A3142" s="20"/>
    </row>
    <row r="3143" spans="1:1" x14ac:dyDescent="0.2">
      <c r="A3143" s="20"/>
    </row>
    <row r="3144" spans="1:1" x14ac:dyDescent="0.2">
      <c r="A3144" s="20"/>
    </row>
    <row r="3145" spans="1:1" x14ac:dyDescent="0.2">
      <c r="A3145" s="20"/>
    </row>
    <row r="3146" spans="1:1" x14ac:dyDescent="0.2">
      <c r="A3146" s="20"/>
    </row>
    <row r="3147" spans="1:1" x14ac:dyDescent="0.2">
      <c r="A3147" s="20"/>
    </row>
    <row r="3148" spans="1:1" x14ac:dyDescent="0.2">
      <c r="A3148" s="20"/>
    </row>
    <row r="3149" spans="1:1" x14ac:dyDescent="0.2">
      <c r="A3149" s="20"/>
    </row>
    <row r="3150" spans="1:1" x14ac:dyDescent="0.2">
      <c r="A3150" s="20"/>
    </row>
    <row r="3151" spans="1:1" x14ac:dyDescent="0.2">
      <c r="A3151" s="20"/>
    </row>
    <row r="3152" spans="1:1" x14ac:dyDescent="0.2">
      <c r="A3152" s="20"/>
    </row>
    <row r="3153" spans="1:1" x14ac:dyDescent="0.2">
      <c r="A3153" s="20"/>
    </row>
    <row r="3154" spans="1:1" x14ac:dyDescent="0.2">
      <c r="A3154" s="20"/>
    </row>
    <row r="3155" spans="1:1" x14ac:dyDescent="0.2">
      <c r="A3155" s="20"/>
    </row>
    <row r="3156" spans="1:1" x14ac:dyDescent="0.2">
      <c r="A3156" s="20"/>
    </row>
    <row r="3157" spans="1:1" x14ac:dyDescent="0.2">
      <c r="A3157" s="20"/>
    </row>
    <row r="3158" spans="1:1" x14ac:dyDescent="0.2">
      <c r="A3158" s="20"/>
    </row>
    <row r="3159" spans="1:1" x14ac:dyDescent="0.2">
      <c r="A3159" s="20"/>
    </row>
    <row r="3160" spans="1:1" x14ac:dyDescent="0.2">
      <c r="A3160" s="20"/>
    </row>
    <row r="3161" spans="1:1" x14ac:dyDescent="0.2">
      <c r="A3161" s="20"/>
    </row>
    <row r="3162" spans="1:1" x14ac:dyDescent="0.2">
      <c r="A3162" s="20"/>
    </row>
    <row r="3163" spans="1:1" x14ac:dyDescent="0.2">
      <c r="A3163" s="20"/>
    </row>
    <row r="3164" spans="1:1" x14ac:dyDescent="0.2">
      <c r="A3164" s="20"/>
    </row>
    <row r="3165" spans="1:1" x14ac:dyDescent="0.2">
      <c r="A3165" s="20"/>
    </row>
    <row r="3166" spans="1:1" x14ac:dyDescent="0.2">
      <c r="A3166" s="20"/>
    </row>
    <row r="3167" spans="1:1" x14ac:dyDescent="0.2">
      <c r="A3167" s="20"/>
    </row>
    <row r="3168" spans="1:1" x14ac:dyDescent="0.2">
      <c r="A3168" s="20"/>
    </row>
    <row r="3169" spans="1:1" x14ac:dyDescent="0.2">
      <c r="A3169" s="20"/>
    </row>
    <row r="3170" spans="1:1" x14ac:dyDescent="0.2">
      <c r="A3170" s="20"/>
    </row>
    <row r="3171" spans="1:1" x14ac:dyDescent="0.2">
      <c r="A3171" s="20"/>
    </row>
    <row r="3172" spans="1:1" x14ac:dyDescent="0.2">
      <c r="A3172" s="20"/>
    </row>
    <row r="3173" spans="1:1" x14ac:dyDescent="0.2">
      <c r="A3173" s="20"/>
    </row>
    <row r="3174" spans="1:1" x14ac:dyDescent="0.2">
      <c r="A3174" s="20"/>
    </row>
    <row r="3175" spans="1:1" x14ac:dyDescent="0.2">
      <c r="A3175" s="20"/>
    </row>
    <row r="3176" spans="1:1" x14ac:dyDescent="0.2">
      <c r="A3176" s="20"/>
    </row>
    <row r="3177" spans="1:1" x14ac:dyDescent="0.2">
      <c r="A3177" s="20"/>
    </row>
    <row r="3178" spans="1:1" x14ac:dyDescent="0.2">
      <c r="A3178" s="20"/>
    </row>
    <row r="3179" spans="1:1" x14ac:dyDescent="0.2">
      <c r="A3179" s="20"/>
    </row>
    <row r="3180" spans="1:1" x14ac:dyDescent="0.2">
      <c r="A3180" s="20"/>
    </row>
    <row r="3181" spans="1:1" x14ac:dyDescent="0.2">
      <c r="A3181" s="20"/>
    </row>
    <row r="3182" spans="1:1" x14ac:dyDescent="0.2">
      <c r="A3182" s="20"/>
    </row>
    <row r="3183" spans="1:1" x14ac:dyDescent="0.2">
      <c r="A3183" s="20"/>
    </row>
    <row r="3184" spans="1:1" x14ac:dyDescent="0.2">
      <c r="A3184" s="20"/>
    </row>
    <row r="3185" spans="1:1" x14ac:dyDescent="0.2">
      <c r="A3185" s="20"/>
    </row>
    <row r="3186" spans="1:1" x14ac:dyDescent="0.2">
      <c r="A3186" s="20"/>
    </row>
    <row r="3187" spans="1:1" x14ac:dyDescent="0.2">
      <c r="A3187" s="20"/>
    </row>
    <row r="3188" spans="1:1" x14ac:dyDescent="0.2">
      <c r="A3188" s="20"/>
    </row>
    <row r="3189" spans="1:1" x14ac:dyDescent="0.2">
      <c r="A3189" s="20"/>
    </row>
    <row r="3190" spans="1:1" x14ac:dyDescent="0.2">
      <c r="A3190" s="20"/>
    </row>
    <row r="3191" spans="1:1" x14ac:dyDescent="0.2">
      <c r="A3191" s="20"/>
    </row>
    <row r="3192" spans="1:1" x14ac:dyDescent="0.2">
      <c r="A3192" s="20"/>
    </row>
    <row r="3193" spans="1:1" x14ac:dyDescent="0.2">
      <c r="A3193" s="20"/>
    </row>
    <row r="3194" spans="1:1" x14ac:dyDescent="0.2">
      <c r="A3194" s="20"/>
    </row>
    <row r="3195" spans="1:1" x14ac:dyDescent="0.2">
      <c r="A3195" s="20"/>
    </row>
    <row r="3196" spans="1:1" x14ac:dyDescent="0.2">
      <c r="A3196" s="20"/>
    </row>
    <row r="3197" spans="1:1" x14ac:dyDescent="0.2">
      <c r="A3197" s="20"/>
    </row>
    <row r="3198" spans="1:1" x14ac:dyDescent="0.2">
      <c r="A3198" s="20"/>
    </row>
    <row r="3199" spans="1:1" x14ac:dyDescent="0.2">
      <c r="A3199" s="20"/>
    </row>
    <row r="3200" spans="1:1" x14ac:dyDescent="0.2">
      <c r="A3200" s="20"/>
    </row>
    <row r="3201" spans="1:1" x14ac:dyDescent="0.2">
      <c r="A3201" s="20"/>
    </row>
    <row r="3202" spans="1:1" x14ac:dyDescent="0.2">
      <c r="A3202" s="20"/>
    </row>
    <row r="3203" spans="1:1" x14ac:dyDescent="0.2">
      <c r="A3203" s="20"/>
    </row>
    <row r="3204" spans="1:1" x14ac:dyDescent="0.2">
      <c r="A3204" s="20"/>
    </row>
    <row r="3205" spans="1:1" x14ac:dyDescent="0.2">
      <c r="A3205" s="20"/>
    </row>
    <row r="3206" spans="1:1" x14ac:dyDescent="0.2">
      <c r="A3206" s="20"/>
    </row>
    <row r="3207" spans="1:1" x14ac:dyDescent="0.2">
      <c r="A3207" s="20"/>
    </row>
    <row r="3208" spans="1:1" x14ac:dyDescent="0.2">
      <c r="A3208" s="20"/>
    </row>
    <row r="3209" spans="1:1" x14ac:dyDescent="0.2">
      <c r="A3209" s="20"/>
    </row>
    <row r="3210" spans="1:1" x14ac:dyDescent="0.2">
      <c r="A3210" s="20"/>
    </row>
    <row r="3211" spans="1:1" x14ac:dyDescent="0.2">
      <c r="A3211" s="20"/>
    </row>
    <row r="3212" spans="1:1" x14ac:dyDescent="0.2">
      <c r="A3212" s="20"/>
    </row>
    <row r="3213" spans="1:1" x14ac:dyDescent="0.2">
      <c r="A3213" s="20"/>
    </row>
    <row r="3214" spans="1:1" x14ac:dyDescent="0.2">
      <c r="A3214" s="20"/>
    </row>
    <row r="3215" spans="1:1" x14ac:dyDescent="0.2">
      <c r="A3215" s="20"/>
    </row>
    <row r="3216" spans="1:1" x14ac:dyDescent="0.2">
      <c r="A3216" s="20"/>
    </row>
    <row r="3217" spans="1:1" x14ac:dyDescent="0.2">
      <c r="A3217" s="20"/>
    </row>
    <row r="3218" spans="1:1" x14ac:dyDescent="0.2">
      <c r="A3218" s="20"/>
    </row>
    <row r="3219" spans="1:1" x14ac:dyDescent="0.2">
      <c r="A3219" s="20"/>
    </row>
    <row r="3220" spans="1:1" x14ac:dyDescent="0.2">
      <c r="A3220" s="20"/>
    </row>
    <row r="3221" spans="1:1" x14ac:dyDescent="0.2">
      <c r="A3221" s="20"/>
    </row>
    <row r="3222" spans="1:1" x14ac:dyDescent="0.2">
      <c r="A3222" s="20"/>
    </row>
    <row r="3223" spans="1:1" x14ac:dyDescent="0.2">
      <c r="A3223" s="20"/>
    </row>
    <row r="3224" spans="1:1" x14ac:dyDescent="0.2">
      <c r="A3224" s="20"/>
    </row>
    <row r="3225" spans="1:1" x14ac:dyDescent="0.2">
      <c r="A3225" s="20"/>
    </row>
    <row r="3226" spans="1:1" x14ac:dyDescent="0.2">
      <c r="A3226" s="20"/>
    </row>
    <row r="3227" spans="1:1" x14ac:dyDescent="0.2">
      <c r="A3227" s="20"/>
    </row>
    <row r="3228" spans="1:1" x14ac:dyDescent="0.2">
      <c r="A3228" s="20"/>
    </row>
    <row r="3229" spans="1:1" x14ac:dyDescent="0.2">
      <c r="A3229" s="20"/>
    </row>
    <row r="3230" spans="1:1" x14ac:dyDescent="0.2">
      <c r="A3230" s="20"/>
    </row>
    <row r="3231" spans="1:1" x14ac:dyDescent="0.2">
      <c r="A3231" s="20"/>
    </row>
    <row r="3232" spans="1:1" x14ac:dyDescent="0.2">
      <c r="A3232" s="20"/>
    </row>
    <row r="3233" spans="1:1" x14ac:dyDescent="0.2">
      <c r="A3233" s="20"/>
    </row>
    <row r="3234" spans="1:1" x14ac:dyDescent="0.2">
      <c r="A3234" s="20"/>
    </row>
    <row r="3235" spans="1:1" x14ac:dyDescent="0.2">
      <c r="A3235" s="20"/>
    </row>
    <row r="3236" spans="1:1" x14ac:dyDescent="0.2">
      <c r="A3236" s="20"/>
    </row>
    <row r="3237" spans="1:1" x14ac:dyDescent="0.2">
      <c r="A3237" s="20"/>
    </row>
    <row r="3238" spans="1:1" x14ac:dyDescent="0.2">
      <c r="A3238" s="20"/>
    </row>
    <row r="3239" spans="1:1" x14ac:dyDescent="0.2">
      <c r="A3239" s="20"/>
    </row>
    <row r="3240" spans="1:1" x14ac:dyDescent="0.2">
      <c r="A3240" s="20"/>
    </row>
    <row r="3241" spans="1:1" x14ac:dyDescent="0.2">
      <c r="A3241" s="20"/>
    </row>
    <row r="3242" spans="1:1" x14ac:dyDescent="0.2">
      <c r="A3242" s="20"/>
    </row>
    <row r="3243" spans="1:1" x14ac:dyDescent="0.2">
      <c r="A3243" s="20"/>
    </row>
    <row r="3244" spans="1:1" x14ac:dyDescent="0.2">
      <c r="A3244" s="20"/>
    </row>
    <row r="3245" spans="1:1" x14ac:dyDescent="0.2">
      <c r="A3245" s="20"/>
    </row>
    <row r="3246" spans="1:1" x14ac:dyDescent="0.2">
      <c r="A3246" s="20"/>
    </row>
    <row r="3247" spans="1:1" x14ac:dyDescent="0.2">
      <c r="A3247" s="20"/>
    </row>
    <row r="3248" spans="1:1" x14ac:dyDescent="0.2">
      <c r="A3248" s="20"/>
    </row>
    <row r="3249" spans="1:1" x14ac:dyDescent="0.2">
      <c r="A3249" s="20"/>
    </row>
    <row r="3250" spans="1:1" x14ac:dyDescent="0.2">
      <c r="A3250" s="20"/>
    </row>
    <row r="3251" spans="1:1" x14ac:dyDescent="0.2">
      <c r="A3251" s="20"/>
    </row>
    <row r="3252" spans="1:1" x14ac:dyDescent="0.2">
      <c r="A3252" s="20"/>
    </row>
    <row r="3253" spans="1:1" x14ac:dyDescent="0.2">
      <c r="A3253" s="20"/>
    </row>
    <row r="3254" spans="1:1" x14ac:dyDescent="0.2">
      <c r="A3254" s="20"/>
    </row>
    <row r="3255" spans="1:1" x14ac:dyDescent="0.2">
      <c r="A3255" s="20"/>
    </row>
    <row r="3256" spans="1:1" x14ac:dyDescent="0.2">
      <c r="A3256" s="20"/>
    </row>
    <row r="3257" spans="1:1" x14ac:dyDescent="0.2">
      <c r="A3257" s="20"/>
    </row>
    <row r="3258" spans="1:1" x14ac:dyDescent="0.2">
      <c r="A3258" s="20"/>
    </row>
    <row r="3259" spans="1:1" x14ac:dyDescent="0.2">
      <c r="A3259" s="20"/>
    </row>
    <row r="3260" spans="1:1" x14ac:dyDescent="0.2">
      <c r="A3260" s="20"/>
    </row>
    <row r="3261" spans="1:1" x14ac:dyDescent="0.2">
      <c r="A3261" s="20"/>
    </row>
    <row r="3262" spans="1:1" x14ac:dyDescent="0.2">
      <c r="A3262" s="20"/>
    </row>
    <row r="3263" spans="1:1" x14ac:dyDescent="0.2">
      <c r="A3263" s="20"/>
    </row>
    <row r="3264" spans="1:1" x14ac:dyDescent="0.2">
      <c r="A3264" s="20"/>
    </row>
    <row r="3265" spans="1:1" x14ac:dyDescent="0.2">
      <c r="A3265" s="20"/>
    </row>
    <row r="3266" spans="1:1" x14ac:dyDescent="0.2">
      <c r="A3266" s="20"/>
    </row>
    <row r="3267" spans="1:1" x14ac:dyDescent="0.2">
      <c r="A3267" s="20"/>
    </row>
    <row r="3268" spans="1:1" x14ac:dyDescent="0.2">
      <c r="A3268" s="20"/>
    </row>
    <row r="3269" spans="1:1" x14ac:dyDescent="0.2">
      <c r="A3269" s="20"/>
    </row>
    <row r="3270" spans="1:1" x14ac:dyDescent="0.2">
      <c r="A3270" s="20"/>
    </row>
    <row r="3271" spans="1:1" x14ac:dyDescent="0.2">
      <c r="A3271" s="20"/>
    </row>
    <row r="3272" spans="1:1" x14ac:dyDescent="0.2">
      <c r="A3272" s="20"/>
    </row>
    <row r="3273" spans="1:1" x14ac:dyDescent="0.2">
      <c r="A3273" s="20"/>
    </row>
    <row r="3274" spans="1:1" x14ac:dyDescent="0.2">
      <c r="A3274" s="20"/>
    </row>
    <row r="3275" spans="1:1" x14ac:dyDescent="0.2">
      <c r="A3275" s="20"/>
    </row>
    <row r="3276" spans="1:1" x14ac:dyDescent="0.2">
      <c r="A3276" s="20"/>
    </row>
    <row r="3277" spans="1:1" x14ac:dyDescent="0.2">
      <c r="A3277" s="20"/>
    </row>
    <row r="3278" spans="1:1" x14ac:dyDescent="0.2">
      <c r="A3278" s="20"/>
    </row>
    <row r="3279" spans="1:1" x14ac:dyDescent="0.2">
      <c r="A3279" s="20"/>
    </row>
    <row r="3280" spans="1:1" x14ac:dyDescent="0.2">
      <c r="A3280" s="20"/>
    </row>
    <row r="3281" spans="1:1" x14ac:dyDescent="0.2">
      <c r="A3281" s="20"/>
    </row>
    <row r="3282" spans="1:1" x14ac:dyDescent="0.2">
      <c r="A3282" s="20"/>
    </row>
    <row r="3283" spans="1:1" x14ac:dyDescent="0.2">
      <c r="A3283" s="20"/>
    </row>
    <row r="3284" spans="1:1" x14ac:dyDescent="0.2">
      <c r="A3284" s="20"/>
    </row>
    <row r="3285" spans="1:1" x14ac:dyDescent="0.2">
      <c r="A3285" s="20"/>
    </row>
    <row r="3286" spans="1:1" x14ac:dyDescent="0.2">
      <c r="A3286" s="20"/>
    </row>
    <row r="3287" spans="1:1" x14ac:dyDescent="0.2">
      <c r="A3287" s="20"/>
    </row>
    <row r="3288" spans="1:1" x14ac:dyDescent="0.2">
      <c r="A3288" s="20"/>
    </row>
    <row r="3289" spans="1:1" x14ac:dyDescent="0.2">
      <c r="A3289" s="20"/>
    </row>
    <row r="3290" spans="1:1" x14ac:dyDescent="0.2">
      <c r="A3290" s="20"/>
    </row>
    <row r="3291" spans="1:1" x14ac:dyDescent="0.2">
      <c r="A3291" s="20"/>
    </row>
    <row r="3292" spans="1:1" x14ac:dyDescent="0.2">
      <c r="A3292" s="20"/>
    </row>
    <row r="3293" spans="1:1" x14ac:dyDescent="0.2">
      <c r="A3293" s="20"/>
    </row>
    <row r="3294" spans="1:1" x14ac:dyDescent="0.2">
      <c r="A3294" s="20"/>
    </row>
    <row r="3295" spans="1:1" x14ac:dyDescent="0.2">
      <c r="A3295" s="20"/>
    </row>
    <row r="3296" spans="1:1" x14ac:dyDescent="0.2">
      <c r="A3296" s="20"/>
    </row>
    <row r="3297" spans="1:1" x14ac:dyDescent="0.2">
      <c r="A3297" s="20"/>
    </row>
    <row r="3298" spans="1:1" x14ac:dyDescent="0.2">
      <c r="A3298" s="20"/>
    </row>
    <row r="3299" spans="1:1" x14ac:dyDescent="0.2">
      <c r="A3299" s="20"/>
    </row>
    <row r="3300" spans="1:1" x14ac:dyDescent="0.2">
      <c r="A3300" s="20"/>
    </row>
    <row r="3301" spans="1:1" x14ac:dyDescent="0.2">
      <c r="A3301" s="20"/>
    </row>
    <row r="3302" spans="1:1" x14ac:dyDescent="0.2">
      <c r="A3302" s="20"/>
    </row>
    <row r="3303" spans="1:1" x14ac:dyDescent="0.2">
      <c r="A3303" s="20"/>
    </row>
    <row r="3304" spans="1:1" x14ac:dyDescent="0.2">
      <c r="A3304" s="20"/>
    </row>
    <row r="3305" spans="1:1" x14ac:dyDescent="0.2">
      <c r="A3305" s="20"/>
    </row>
    <row r="3306" spans="1:1" x14ac:dyDescent="0.2">
      <c r="A3306" s="20"/>
    </row>
    <row r="3307" spans="1:1" x14ac:dyDescent="0.2">
      <c r="A3307" s="20"/>
    </row>
    <row r="3308" spans="1:1" x14ac:dyDescent="0.2">
      <c r="A3308" s="20"/>
    </row>
    <row r="3309" spans="1:1" x14ac:dyDescent="0.2">
      <c r="A3309" s="20"/>
    </row>
    <row r="3310" spans="1:1" x14ac:dyDescent="0.2">
      <c r="A3310" s="20"/>
    </row>
    <row r="3311" spans="1:1" x14ac:dyDescent="0.2">
      <c r="A3311" s="20"/>
    </row>
    <row r="3312" spans="1:1" x14ac:dyDescent="0.2">
      <c r="A3312" s="20"/>
    </row>
    <row r="3313" spans="1:1" x14ac:dyDescent="0.2">
      <c r="A3313" s="20"/>
    </row>
    <row r="3314" spans="1:1" x14ac:dyDescent="0.2">
      <c r="A3314" s="20"/>
    </row>
    <row r="3315" spans="1:1" x14ac:dyDescent="0.2">
      <c r="A3315" s="20"/>
    </row>
    <row r="3316" spans="1:1" x14ac:dyDescent="0.2">
      <c r="A3316" s="20"/>
    </row>
    <row r="3317" spans="1:1" x14ac:dyDescent="0.2">
      <c r="A3317" s="20"/>
    </row>
    <row r="3318" spans="1:1" x14ac:dyDescent="0.2">
      <c r="A3318" s="20"/>
    </row>
    <row r="3319" spans="1:1" x14ac:dyDescent="0.2">
      <c r="A3319" s="20"/>
    </row>
    <row r="3320" spans="1:1" x14ac:dyDescent="0.2">
      <c r="A3320" s="20"/>
    </row>
    <row r="3321" spans="1:1" x14ac:dyDescent="0.2">
      <c r="A3321" s="20"/>
    </row>
    <row r="3322" spans="1:1" x14ac:dyDescent="0.2">
      <c r="A3322" s="20"/>
    </row>
    <row r="3323" spans="1:1" x14ac:dyDescent="0.2">
      <c r="A3323" s="20"/>
    </row>
    <row r="3324" spans="1:1" x14ac:dyDescent="0.2">
      <c r="A3324" s="20"/>
    </row>
    <row r="3325" spans="1:1" x14ac:dyDescent="0.2">
      <c r="A3325" s="20"/>
    </row>
    <row r="3326" spans="1:1" x14ac:dyDescent="0.2">
      <c r="A3326" s="20"/>
    </row>
    <row r="3327" spans="1:1" x14ac:dyDescent="0.2">
      <c r="A3327" s="20"/>
    </row>
    <row r="3328" spans="1:1" x14ac:dyDescent="0.2">
      <c r="A3328" s="20"/>
    </row>
    <row r="3329" spans="1:1" x14ac:dyDescent="0.2">
      <c r="A3329" s="20"/>
    </row>
    <row r="3330" spans="1:1" x14ac:dyDescent="0.2">
      <c r="A3330" s="20"/>
    </row>
    <row r="3331" spans="1:1" x14ac:dyDescent="0.2">
      <c r="A3331" s="20"/>
    </row>
    <row r="3332" spans="1:1" x14ac:dyDescent="0.2">
      <c r="A3332" s="20"/>
    </row>
    <row r="3333" spans="1:1" x14ac:dyDescent="0.2">
      <c r="A3333" s="20"/>
    </row>
    <row r="3334" spans="1:1" x14ac:dyDescent="0.2">
      <c r="A3334" s="20"/>
    </row>
    <row r="3335" spans="1:1" x14ac:dyDescent="0.2">
      <c r="A3335" s="20"/>
    </row>
    <row r="3336" spans="1:1" x14ac:dyDescent="0.2">
      <c r="A3336" s="20"/>
    </row>
    <row r="3337" spans="1:1" x14ac:dyDescent="0.2">
      <c r="A3337" s="20"/>
    </row>
    <row r="3338" spans="1:1" x14ac:dyDescent="0.2">
      <c r="A3338" s="20"/>
    </row>
    <row r="3339" spans="1:1" x14ac:dyDescent="0.2">
      <c r="A3339" s="20"/>
    </row>
    <row r="3340" spans="1:1" x14ac:dyDescent="0.2">
      <c r="A3340" s="20"/>
    </row>
    <row r="3341" spans="1:1" x14ac:dyDescent="0.2">
      <c r="A3341" s="20"/>
    </row>
    <row r="3342" spans="1:1" x14ac:dyDescent="0.2">
      <c r="A3342" s="20"/>
    </row>
    <row r="3343" spans="1:1" x14ac:dyDescent="0.2">
      <c r="A3343" s="20"/>
    </row>
    <row r="3344" spans="1:1" x14ac:dyDescent="0.2">
      <c r="A3344" s="20"/>
    </row>
    <row r="3345" spans="1:1" x14ac:dyDescent="0.2">
      <c r="A3345" s="20"/>
    </row>
    <row r="3346" spans="1:1" x14ac:dyDescent="0.2">
      <c r="A3346" s="20"/>
    </row>
    <row r="3347" spans="1:1" x14ac:dyDescent="0.2">
      <c r="A3347" s="20"/>
    </row>
    <row r="3348" spans="1:1" x14ac:dyDescent="0.2">
      <c r="A3348" s="20"/>
    </row>
    <row r="3349" spans="1:1" x14ac:dyDescent="0.2">
      <c r="A3349" s="20"/>
    </row>
    <row r="3350" spans="1:1" x14ac:dyDescent="0.2">
      <c r="A3350" s="20"/>
    </row>
    <row r="3351" spans="1:1" x14ac:dyDescent="0.2">
      <c r="A3351" s="20"/>
    </row>
    <row r="3352" spans="1:1" x14ac:dyDescent="0.2">
      <c r="A3352" s="20"/>
    </row>
    <row r="3353" spans="1:1" x14ac:dyDescent="0.2">
      <c r="A3353" s="20"/>
    </row>
    <row r="3354" spans="1:1" x14ac:dyDescent="0.2">
      <c r="A3354" s="20"/>
    </row>
    <row r="3355" spans="1:1" x14ac:dyDescent="0.2">
      <c r="A3355" s="20"/>
    </row>
    <row r="3356" spans="1:1" x14ac:dyDescent="0.2">
      <c r="A3356" s="20"/>
    </row>
    <row r="3357" spans="1:1" x14ac:dyDescent="0.2">
      <c r="A3357" s="20"/>
    </row>
    <row r="3358" spans="1:1" x14ac:dyDescent="0.2">
      <c r="A3358" s="20"/>
    </row>
    <row r="3359" spans="1:1" x14ac:dyDescent="0.2">
      <c r="A3359" s="20"/>
    </row>
    <row r="3360" spans="1:1" x14ac:dyDescent="0.2">
      <c r="A3360" s="20"/>
    </row>
    <row r="3361" spans="1:1" x14ac:dyDescent="0.2">
      <c r="A3361" s="20"/>
    </row>
    <row r="3362" spans="1:1" x14ac:dyDescent="0.2">
      <c r="A3362" s="20"/>
    </row>
    <row r="3363" spans="1:1" x14ac:dyDescent="0.2">
      <c r="A3363" s="20"/>
    </row>
    <row r="3364" spans="1:1" x14ac:dyDescent="0.2">
      <c r="A3364" s="20"/>
    </row>
    <row r="3365" spans="1:1" x14ac:dyDescent="0.2">
      <c r="A3365" s="20"/>
    </row>
    <row r="3366" spans="1:1" x14ac:dyDescent="0.2">
      <c r="A3366" s="20"/>
    </row>
    <row r="3367" spans="1:1" x14ac:dyDescent="0.2">
      <c r="A3367" s="20"/>
    </row>
    <row r="3368" spans="1:1" x14ac:dyDescent="0.2">
      <c r="A3368" s="20"/>
    </row>
    <row r="3369" spans="1:1" x14ac:dyDescent="0.2">
      <c r="A3369" s="20"/>
    </row>
    <row r="3370" spans="1:1" x14ac:dyDescent="0.2">
      <c r="A3370" s="20"/>
    </row>
    <row r="3371" spans="1:1" x14ac:dyDescent="0.2">
      <c r="A3371" s="20"/>
    </row>
    <row r="3372" spans="1:1" x14ac:dyDescent="0.2">
      <c r="A3372" s="20"/>
    </row>
    <row r="3373" spans="1:1" x14ac:dyDescent="0.2">
      <c r="A3373" s="20"/>
    </row>
    <row r="3374" spans="1:1" x14ac:dyDescent="0.2">
      <c r="A3374" s="20"/>
    </row>
    <row r="3375" spans="1:1" x14ac:dyDescent="0.2">
      <c r="A3375" s="20"/>
    </row>
    <row r="3376" spans="1:1" x14ac:dyDescent="0.2">
      <c r="A3376" s="20"/>
    </row>
    <row r="3377" spans="1:1" x14ac:dyDescent="0.2">
      <c r="A3377" s="20"/>
    </row>
    <row r="3378" spans="1:1" x14ac:dyDescent="0.2">
      <c r="A3378" s="20"/>
    </row>
    <row r="3379" spans="1:1" x14ac:dyDescent="0.2">
      <c r="A3379" s="20"/>
    </row>
    <row r="3380" spans="1:1" x14ac:dyDescent="0.2">
      <c r="A3380" s="20"/>
    </row>
    <row r="3381" spans="1:1" x14ac:dyDescent="0.2">
      <c r="A3381" s="20"/>
    </row>
    <row r="3382" spans="1:1" x14ac:dyDescent="0.2">
      <c r="A3382" s="20"/>
    </row>
    <row r="3383" spans="1:1" x14ac:dyDescent="0.2">
      <c r="A3383" s="20"/>
    </row>
    <row r="3384" spans="1:1" x14ac:dyDescent="0.2">
      <c r="A3384" s="20"/>
    </row>
    <row r="3385" spans="1:1" x14ac:dyDescent="0.2">
      <c r="A3385" s="20"/>
    </row>
    <row r="3386" spans="1:1" x14ac:dyDescent="0.2">
      <c r="A3386" s="20"/>
    </row>
    <row r="3387" spans="1:1" x14ac:dyDescent="0.2">
      <c r="A3387" s="20"/>
    </row>
    <row r="3388" spans="1:1" x14ac:dyDescent="0.2">
      <c r="A3388" s="20"/>
    </row>
    <row r="3389" spans="1:1" x14ac:dyDescent="0.2">
      <c r="A3389" s="20"/>
    </row>
    <row r="3390" spans="1:1" x14ac:dyDescent="0.2">
      <c r="A3390" s="20"/>
    </row>
    <row r="3391" spans="1:1" x14ac:dyDescent="0.2">
      <c r="A3391" s="20"/>
    </row>
    <row r="3392" spans="1:1" x14ac:dyDescent="0.2">
      <c r="A3392" s="20"/>
    </row>
    <row r="3393" spans="1:1" x14ac:dyDescent="0.2">
      <c r="A3393" s="20"/>
    </row>
    <row r="3394" spans="1:1" x14ac:dyDescent="0.2">
      <c r="A3394" s="20"/>
    </row>
    <row r="3395" spans="1:1" x14ac:dyDescent="0.2">
      <c r="A3395" s="20"/>
    </row>
    <row r="3396" spans="1:1" x14ac:dyDescent="0.2">
      <c r="A3396" s="20"/>
    </row>
    <row r="3397" spans="1:1" x14ac:dyDescent="0.2">
      <c r="A3397" s="20"/>
    </row>
    <row r="3398" spans="1:1" x14ac:dyDescent="0.2">
      <c r="A3398" s="20"/>
    </row>
    <row r="3399" spans="1:1" x14ac:dyDescent="0.2">
      <c r="A3399" s="20"/>
    </row>
    <row r="3400" spans="1:1" x14ac:dyDescent="0.2">
      <c r="A3400" s="20"/>
    </row>
    <row r="3401" spans="1:1" x14ac:dyDescent="0.2">
      <c r="A3401" s="20"/>
    </row>
    <row r="3402" spans="1:1" x14ac:dyDescent="0.2">
      <c r="A3402" s="20"/>
    </row>
    <row r="3403" spans="1:1" x14ac:dyDescent="0.2">
      <c r="A3403" s="20"/>
    </row>
    <row r="3404" spans="1:1" x14ac:dyDescent="0.2">
      <c r="A3404" s="20"/>
    </row>
    <row r="3405" spans="1:1" x14ac:dyDescent="0.2">
      <c r="A3405" s="20"/>
    </row>
    <row r="3406" spans="1:1" x14ac:dyDescent="0.2">
      <c r="A3406" s="20"/>
    </row>
    <row r="3407" spans="1:1" x14ac:dyDescent="0.2">
      <c r="A3407" s="20"/>
    </row>
    <row r="3408" spans="1:1" x14ac:dyDescent="0.2">
      <c r="A3408" s="20"/>
    </row>
    <row r="3409" spans="1:1" x14ac:dyDescent="0.2">
      <c r="A3409" s="20"/>
    </row>
    <row r="3410" spans="1:1" x14ac:dyDescent="0.2">
      <c r="A3410" s="20"/>
    </row>
    <row r="3411" spans="1:1" x14ac:dyDescent="0.2">
      <c r="A3411" s="20"/>
    </row>
    <row r="3412" spans="1:1" x14ac:dyDescent="0.2">
      <c r="A3412" s="20"/>
    </row>
    <row r="3413" spans="1:1" x14ac:dyDescent="0.2">
      <c r="A3413" s="20"/>
    </row>
    <row r="3414" spans="1:1" x14ac:dyDescent="0.2">
      <c r="A3414" s="20"/>
    </row>
    <row r="3415" spans="1:1" x14ac:dyDescent="0.2">
      <c r="A3415" s="20"/>
    </row>
    <row r="3416" spans="1:1" x14ac:dyDescent="0.2">
      <c r="A3416" s="20"/>
    </row>
    <row r="3417" spans="1:1" x14ac:dyDescent="0.2">
      <c r="A3417" s="20"/>
    </row>
    <row r="3418" spans="1:1" x14ac:dyDescent="0.2">
      <c r="A3418" s="20"/>
    </row>
    <row r="3419" spans="1:1" x14ac:dyDescent="0.2">
      <c r="A3419" s="20"/>
    </row>
    <row r="3420" spans="1:1" x14ac:dyDescent="0.2">
      <c r="A3420" s="20"/>
    </row>
    <row r="3421" spans="1:1" x14ac:dyDescent="0.2">
      <c r="A3421" s="20"/>
    </row>
    <row r="3422" spans="1:1" x14ac:dyDescent="0.2">
      <c r="A3422" s="20"/>
    </row>
    <row r="3423" spans="1:1" x14ac:dyDescent="0.2">
      <c r="A3423" s="20"/>
    </row>
    <row r="3424" spans="1:1" x14ac:dyDescent="0.2">
      <c r="A3424" s="20"/>
    </row>
    <row r="3425" spans="1:1" x14ac:dyDescent="0.2">
      <c r="A3425" s="20"/>
    </row>
    <row r="3426" spans="1:1" x14ac:dyDescent="0.2">
      <c r="A3426" s="20"/>
    </row>
    <row r="3427" spans="1:1" x14ac:dyDescent="0.2">
      <c r="A3427" s="20"/>
    </row>
    <row r="3428" spans="1:1" x14ac:dyDescent="0.2">
      <c r="A3428" s="20"/>
    </row>
    <row r="3429" spans="1:1" x14ac:dyDescent="0.2">
      <c r="A3429" s="20"/>
    </row>
    <row r="3430" spans="1:1" x14ac:dyDescent="0.2">
      <c r="A3430" s="20"/>
    </row>
    <row r="3431" spans="1:1" x14ac:dyDescent="0.2">
      <c r="A3431" s="20"/>
    </row>
    <row r="3432" spans="1:1" x14ac:dyDescent="0.2">
      <c r="A3432" s="20"/>
    </row>
    <row r="3433" spans="1:1" x14ac:dyDescent="0.2">
      <c r="A3433" s="20"/>
    </row>
    <row r="3434" spans="1:1" x14ac:dyDescent="0.2">
      <c r="A3434" s="20"/>
    </row>
    <row r="3435" spans="1:1" x14ac:dyDescent="0.2">
      <c r="A3435" s="20"/>
    </row>
    <row r="3436" spans="1:1" x14ac:dyDescent="0.2">
      <c r="A3436" s="20"/>
    </row>
    <row r="3437" spans="1:1" x14ac:dyDescent="0.2">
      <c r="A3437" s="20"/>
    </row>
    <row r="3438" spans="1:1" x14ac:dyDescent="0.2">
      <c r="A3438" s="20"/>
    </row>
    <row r="3439" spans="1:1" x14ac:dyDescent="0.2">
      <c r="A3439" s="20"/>
    </row>
    <row r="3440" spans="1:1" x14ac:dyDescent="0.2">
      <c r="A3440" s="20"/>
    </row>
    <row r="3441" spans="1:1" x14ac:dyDescent="0.2">
      <c r="A3441" s="20"/>
    </row>
    <row r="3442" spans="1:1" x14ac:dyDescent="0.2">
      <c r="A3442" s="20"/>
    </row>
    <row r="3443" spans="1:1" x14ac:dyDescent="0.2">
      <c r="A3443" s="20"/>
    </row>
    <row r="3444" spans="1:1" x14ac:dyDescent="0.2">
      <c r="A3444" s="20"/>
    </row>
    <row r="3445" spans="1:1" x14ac:dyDescent="0.2">
      <c r="A3445" s="20"/>
    </row>
    <row r="3446" spans="1:1" x14ac:dyDescent="0.2">
      <c r="A3446" s="20"/>
    </row>
    <row r="3447" spans="1:1" x14ac:dyDescent="0.2">
      <c r="A3447" s="20"/>
    </row>
    <row r="3448" spans="1:1" x14ac:dyDescent="0.2">
      <c r="A3448" s="20"/>
    </row>
    <row r="3449" spans="1:1" x14ac:dyDescent="0.2">
      <c r="A3449" s="20"/>
    </row>
    <row r="3450" spans="1:1" x14ac:dyDescent="0.2">
      <c r="A3450" s="20"/>
    </row>
    <row r="3451" spans="1:1" x14ac:dyDescent="0.2">
      <c r="A3451" s="20"/>
    </row>
    <row r="3452" spans="1:1" x14ac:dyDescent="0.2">
      <c r="A3452" s="20"/>
    </row>
    <row r="3453" spans="1:1" x14ac:dyDescent="0.2">
      <c r="A3453" s="20"/>
    </row>
    <row r="3454" spans="1:1" x14ac:dyDescent="0.2">
      <c r="A3454" s="20"/>
    </row>
    <row r="3455" spans="1:1" x14ac:dyDescent="0.2">
      <c r="A3455" s="20"/>
    </row>
    <row r="3456" spans="1:1" x14ac:dyDescent="0.2">
      <c r="A3456" s="20"/>
    </row>
    <row r="3457" spans="1:1" x14ac:dyDescent="0.2">
      <c r="A3457" s="20"/>
    </row>
    <row r="3458" spans="1:1" x14ac:dyDescent="0.2">
      <c r="A3458" s="20"/>
    </row>
    <row r="3459" spans="1:1" x14ac:dyDescent="0.2">
      <c r="A3459" s="20"/>
    </row>
    <row r="3460" spans="1:1" x14ac:dyDescent="0.2">
      <c r="A3460" s="20"/>
    </row>
    <row r="3461" spans="1:1" x14ac:dyDescent="0.2">
      <c r="A3461" s="20"/>
    </row>
    <row r="3462" spans="1:1" x14ac:dyDescent="0.2">
      <c r="A3462" s="20"/>
    </row>
    <row r="3463" spans="1:1" x14ac:dyDescent="0.2">
      <c r="A3463" s="20"/>
    </row>
    <row r="3464" spans="1:1" x14ac:dyDescent="0.2">
      <c r="A3464" s="20"/>
    </row>
    <row r="3465" spans="1:1" x14ac:dyDescent="0.2">
      <c r="A3465" s="20"/>
    </row>
    <row r="3466" spans="1:1" x14ac:dyDescent="0.2">
      <c r="A3466" s="20"/>
    </row>
    <row r="3467" spans="1:1" x14ac:dyDescent="0.2">
      <c r="A3467" s="20"/>
    </row>
    <row r="3468" spans="1:1" x14ac:dyDescent="0.2">
      <c r="A3468" s="20"/>
    </row>
    <row r="3469" spans="1:1" x14ac:dyDescent="0.2">
      <c r="A3469" s="20"/>
    </row>
    <row r="3470" spans="1:1" x14ac:dyDescent="0.2">
      <c r="A3470" s="20"/>
    </row>
    <row r="3471" spans="1:1" x14ac:dyDescent="0.2">
      <c r="A3471" s="20"/>
    </row>
    <row r="3472" spans="1:1" x14ac:dyDescent="0.2">
      <c r="A3472" s="20"/>
    </row>
    <row r="3473" spans="1:1" x14ac:dyDescent="0.2">
      <c r="A3473" s="20"/>
    </row>
    <row r="3474" spans="1:1" x14ac:dyDescent="0.2">
      <c r="A3474" s="20"/>
    </row>
    <row r="3475" spans="1:1" x14ac:dyDescent="0.2">
      <c r="A3475" s="20"/>
    </row>
    <row r="3476" spans="1:1" x14ac:dyDescent="0.2">
      <c r="A3476" s="20"/>
    </row>
    <row r="3477" spans="1:1" x14ac:dyDescent="0.2">
      <c r="A3477" s="20"/>
    </row>
    <row r="3478" spans="1:1" x14ac:dyDescent="0.2">
      <c r="A3478" s="20"/>
    </row>
    <row r="3479" spans="1:1" x14ac:dyDescent="0.2">
      <c r="A3479" s="20"/>
    </row>
    <row r="3480" spans="1:1" x14ac:dyDescent="0.2">
      <c r="A3480" s="20"/>
    </row>
    <row r="3481" spans="1:1" x14ac:dyDescent="0.2">
      <c r="A3481" s="20"/>
    </row>
    <row r="3482" spans="1:1" x14ac:dyDescent="0.2">
      <c r="A3482" s="20"/>
    </row>
    <row r="3483" spans="1:1" x14ac:dyDescent="0.2">
      <c r="A3483" s="20"/>
    </row>
    <row r="3484" spans="1:1" x14ac:dyDescent="0.2">
      <c r="A3484" s="20"/>
    </row>
    <row r="3485" spans="1:1" x14ac:dyDescent="0.2">
      <c r="A3485" s="20"/>
    </row>
    <row r="3486" spans="1:1" x14ac:dyDescent="0.2">
      <c r="A3486" s="20"/>
    </row>
    <row r="3487" spans="1:1" x14ac:dyDescent="0.2">
      <c r="A3487" s="20"/>
    </row>
    <row r="3488" spans="1:1" x14ac:dyDescent="0.2">
      <c r="A3488" s="20"/>
    </row>
    <row r="3489" spans="1:1" x14ac:dyDescent="0.2">
      <c r="A3489" s="20"/>
    </row>
    <row r="3490" spans="1:1" x14ac:dyDescent="0.2">
      <c r="A3490" s="20"/>
    </row>
    <row r="3491" spans="1:1" x14ac:dyDescent="0.2">
      <c r="A3491" s="20"/>
    </row>
    <row r="3492" spans="1:1" x14ac:dyDescent="0.2">
      <c r="A3492" s="20"/>
    </row>
    <row r="3493" spans="1:1" x14ac:dyDescent="0.2">
      <c r="A3493" s="20"/>
    </row>
    <row r="3494" spans="1:1" x14ac:dyDescent="0.2">
      <c r="A3494" s="20"/>
    </row>
    <row r="3495" spans="1:1" x14ac:dyDescent="0.2">
      <c r="A3495" s="20"/>
    </row>
    <row r="3496" spans="1:1" x14ac:dyDescent="0.2">
      <c r="A3496" s="20"/>
    </row>
    <row r="3497" spans="1:1" x14ac:dyDescent="0.2">
      <c r="A3497" s="20"/>
    </row>
    <row r="3498" spans="1:1" x14ac:dyDescent="0.2">
      <c r="A3498" s="20"/>
    </row>
    <row r="3499" spans="1:1" x14ac:dyDescent="0.2">
      <c r="A3499" s="20"/>
    </row>
    <row r="3500" spans="1:1" x14ac:dyDescent="0.2">
      <c r="A3500" s="20"/>
    </row>
    <row r="3501" spans="1:1" x14ac:dyDescent="0.2">
      <c r="A3501" s="20"/>
    </row>
    <row r="3502" spans="1:1" x14ac:dyDescent="0.2">
      <c r="A3502" s="20"/>
    </row>
    <row r="3503" spans="1:1" x14ac:dyDescent="0.2">
      <c r="A3503" s="20"/>
    </row>
    <row r="3504" spans="1:1" x14ac:dyDescent="0.2">
      <c r="A3504" s="20"/>
    </row>
    <row r="3505" spans="1:1" x14ac:dyDescent="0.2">
      <c r="A3505" s="20"/>
    </row>
    <row r="3506" spans="1:1" x14ac:dyDescent="0.2">
      <c r="A3506" s="20"/>
    </row>
    <row r="3507" spans="1:1" x14ac:dyDescent="0.2">
      <c r="A3507" s="20"/>
    </row>
    <row r="3508" spans="1:1" x14ac:dyDescent="0.2">
      <c r="A3508" s="20"/>
    </row>
    <row r="3509" spans="1:1" x14ac:dyDescent="0.2">
      <c r="A3509" s="20"/>
    </row>
    <row r="3510" spans="1:1" x14ac:dyDescent="0.2">
      <c r="A3510" s="20"/>
    </row>
    <row r="3511" spans="1:1" x14ac:dyDescent="0.2">
      <c r="A3511" s="20"/>
    </row>
    <row r="3512" spans="1:1" x14ac:dyDescent="0.2">
      <c r="A3512" s="20"/>
    </row>
    <row r="3513" spans="1:1" x14ac:dyDescent="0.2">
      <c r="A3513" s="20"/>
    </row>
    <row r="3514" spans="1:1" x14ac:dyDescent="0.2">
      <c r="A3514" s="20"/>
    </row>
    <row r="3515" spans="1:1" x14ac:dyDescent="0.2">
      <c r="A3515" s="20"/>
    </row>
    <row r="3516" spans="1:1" x14ac:dyDescent="0.2">
      <c r="A3516" s="20"/>
    </row>
    <row r="3517" spans="1:1" x14ac:dyDescent="0.2">
      <c r="A3517" s="20"/>
    </row>
    <row r="3518" spans="1:1" x14ac:dyDescent="0.2">
      <c r="A3518" s="20"/>
    </row>
    <row r="3519" spans="1:1" x14ac:dyDescent="0.2">
      <c r="A3519" s="20"/>
    </row>
    <row r="3520" spans="1:1" x14ac:dyDescent="0.2">
      <c r="A3520" s="20"/>
    </row>
    <row r="3521" spans="1:1" x14ac:dyDescent="0.2">
      <c r="A3521" s="20"/>
    </row>
    <row r="3522" spans="1:1" x14ac:dyDescent="0.2">
      <c r="A3522" s="20"/>
    </row>
    <row r="3523" spans="1:1" x14ac:dyDescent="0.2">
      <c r="A3523" s="20"/>
    </row>
    <row r="3524" spans="1:1" x14ac:dyDescent="0.2">
      <c r="A3524" s="20"/>
    </row>
    <row r="3525" spans="1:1" x14ac:dyDescent="0.2">
      <c r="A3525" s="20"/>
    </row>
    <row r="3526" spans="1:1" x14ac:dyDescent="0.2">
      <c r="A3526" s="20"/>
    </row>
    <row r="3527" spans="1:1" x14ac:dyDescent="0.2">
      <c r="A3527" s="20"/>
    </row>
    <row r="3528" spans="1:1" x14ac:dyDescent="0.2">
      <c r="A3528" s="20"/>
    </row>
    <row r="3529" spans="1:1" x14ac:dyDescent="0.2">
      <c r="A3529" s="20"/>
    </row>
    <row r="3530" spans="1:1" x14ac:dyDescent="0.2">
      <c r="A3530" s="20"/>
    </row>
    <row r="3531" spans="1:1" x14ac:dyDescent="0.2">
      <c r="A3531" s="20"/>
    </row>
    <row r="3532" spans="1:1" x14ac:dyDescent="0.2">
      <c r="A3532" s="20"/>
    </row>
    <row r="3533" spans="1:1" x14ac:dyDescent="0.2">
      <c r="A3533" s="20"/>
    </row>
    <row r="3534" spans="1:1" x14ac:dyDescent="0.2">
      <c r="A3534" s="20"/>
    </row>
    <row r="3535" spans="1:1" x14ac:dyDescent="0.2">
      <c r="A3535" s="20"/>
    </row>
    <row r="3536" spans="1:1" x14ac:dyDescent="0.2">
      <c r="A3536" s="20"/>
    </row>
    <row r="3537" spans="1:1" x14ac:dyDescent="0.2">
      <c r="A3537" s="20"/>
    </row>
    <row r="3538" spans="1:1" x14ac:dyDescent="0.2">
      <c r="A3538" s="20"/>
    </row>
    <row r="3539" spans="1:1" x14ac:dyDescent="0.2">
      <c r="A3539" s="20"/>
    </row>
    <row r="3540" spans="1:1" x14ac:dyDescent="0.2">
      <c r="A3540" s="20"/>
    </row>
    <row r="3541" spans="1:1" x14ac:dyDescent="0.2">
      <c r="A3541" s="20"/>
    </row>
    <row r="3542" spans="1:1" x14ac:dyDescent="0.2">
      <c r="A3542" s="20"/>
    </row>
    <row r="3543" spans="1:1" x14ac:dyDescent="0.2">
      <c r="A3543" s="20"/>
    </row>
    <row r="3544" spans="1:1" x14ac:dyDescent="0.2">
      <c r="A3544" s="20"/>
    </row>
    <row r="3545" spans="1:1" x14ac:dyDescent="0.2">
      <c r="A3545" s="20"/>
    </row>
    <row r="3546" spans="1:1" x14ac:dyDescent="0.2">
      <c r="A3546" s="20"/>
    </row>
    <row r="3547" spans="1:1" x14ac:dyDescent="0.2">
      <c r="A3547" s="20"/>
    </row>
    <row r="3548" spans="1:1" x14ac:dyDescent="0.2">
      <c r="A3548" s="20"/>
    </row>
    <row r="3549" spans="1:1" x14ac:dyDescent="0.2">
      <c r="A3549" s="20"/>
    </row>
    <row r="3550" spans="1:1" x14ac:dyDescent="0.2">
      <c r="A3550" s="20"/>
    </row>
    <row r="3551" spans="1:1" x14ac:dyDescent="0.2">
      <c r="A3551" s="20"/>
    </row>
    <row r="3552" spans="1:1" x14ac:dyDescent="0.2">
      <c r="A3552" s="20"/>
    </row>
    <row r="3553" spans="1:1" x14ac:dyDescent="0.2">
      <c r="A3553" s="20"/>
    </row>
    <row r="3554" spans="1:1" x14ac:dyDescent="0.2">
      <c r="A3554" s="20"/>
    </row>
    <row r="3555" spans="1:1" x14ac:dyDescent="0.2">
      <c r="A3555" s="20"/>
    </row>
    <row r="3556" spans="1:1" x14ac:dyDescent="0.2">
      <c r="A3556" s="20"/>
    </row>
    <row r="3557" spans="1:1" x14ac:dyDescent="0.2">
      <c r="A3557" s="20"/>
    </row>
    <row r="3558" spans="1:1" x14ac:dyDescent="0.2">
      <c r="A3558" s="20"/>
    </row>
    <row r="3559" spans="1:1" x14ac:dyDescent="0.2">
      <c r="A3559" s="20"/>
    </row>
    <row r="3560" spans="1:1" x14ac:dyDescent="0.2">
      <c r="A3560" s="20"/>
    </row>
    <row r="3561" spans="1:1" x14ac:dyDescent="0.2">
      <c r="A3561" s="20"/>
    </row>
    <row r="3562" spans="1:1" x14ac:dyDescent="0.2">
      <c r="A3562" s="20"/>
    </row>
    <row r="3563" spans="1:1" x14ac:dyDescent="0.2">
      <c r="A3563" s="20"/>
    </row>
    <row r="3564" spans="1:1" x14ac:dyDescent="0.2">
      <c r="A3564" s="20"/>
    </row>
    <row r="3565" spans="1:1" x14ac:dyDescent="0.2">
      <c r="A3565" s="20"/>
    </row>
    <row r="3566" spans="1:1" x14ac:dyDescent="0.2">
      <c r="A3566" s="20"/>
    </row>
    <row r="3567" spans="1:1" x14ac:dyDescent="0.2">
      <c r="A3567" s="20"/>
    </row>
    <row r="3568" spans="1:1" x14ac:dyDescent="0.2">
      <c r="A3568" s="20"/>
    </row>
    <row r="3569" spans="1:1" x14ac:dyDescent="0.2">
      <c r="A3569" s="20"/>
    </row>
    <row r="3570" spans="1:1" x14ac:dyDescent="0.2">
      <c r="A3570" s="20"/>
    </row>
    <row r="3571" spans="1:1" x14ac:dyDescent="0.2">
      <c r="A3571" s="20"/>
    </row>
    <row r="3572" spans="1:1" x14ac:dyDescent="0.2">
      <c r="A3572" s="20"/>
    </row>
    <row r="3573" spans="1:1" x14ac:dyDescent="0.2">
      <c r="A3573" s="20"/>
    </row>
    <row r="3574" spans="1:1" x14ac:dyDescent="0.2">
      <c r="A3574" s="20"/>
    </row>
    <row r="3575" spans="1:1" x14ac:dyDescent="0.2">
      <c r="A3575" s="20"/>
    </row>
    <row r="3576" spans="1:1" x14ac:dyDescent="0.2">
      <c r="A3576" s="20"/>
    </row>
    <row r="3577" spans="1:1" x14ac:dyDescent="0.2">
      <c r="A3577" s="20"/>
    </row>
    <row r="3578" spans="1:1" x14ac:dyDescent="0.2">
      <c r="A3578" s="20"/>
    </row>
    <row r="3579" spans="1:1" x14ac:dyDescent="0.2">
      <c r="A3579" s="20"/>
    </row>
    <row r="3580" spans="1:1" x14ac:dyDescent="0.2">
      <c r="A3580" s="20"/>
    </row>
    <row r="3581" spans="1:1" x14ac:dyDescent="0.2">
      <c r="A3581" s="20"/>
    </row>
    <row r="3582" spans="1:1" x14ac:dyDescent="0.2">
      <c r="A3582" s="20"/>
    </row>
    <row r="3583" spans="1:1" x14ac:dyDescent="0.2">
      <c r="A3583" s="20"/>
    </row>
    <row r="3584" spans="1:1" x14ac:dyDescent="0.2">
      <c r="A3584" s="20"/>
    </row>
    <row r="3585" spans="1:1" x14ac:dyDescent="0.2">
      <c r="A3585" s="20"/>
    </row>
    <row r="3586" spans="1:1" x14ac:dyDescent="0.2">
      <c r="A3586" s="20"/>
    </row>
    <row r="3587" spans="1:1" x14ac:dyDescent="0.2">
      <c r="A3587" s="20"/>
    </row>
    <row r="3588" spans="1:1" x14ac:dyDescent="0.2">
      <c r="A3588" s="20"/>
    </row>
    <row r="3589" spans="1:1" x14ac:dyDescent="0.2">
      <c r="A3589" s="20"/>
    </row>
    <row r="3590" spans="1:1" x14ac:dyDescent="0.2">
      <c r="A3590" s="20"/>
    </row>
    <row r="3591" spans="1:1" x14ac:dyDescent="0.2">
      <c r="A3591" s="20"/>
    </row>
    <row r="3592" spans="1:1" x14ac:dyDescent="0.2">
      <c r="A3592" s="20"/>
    </row>
    <row r="3593" spans="1:1" x14ac:dyDescent="0.2">
      <c r="A3593" s="20"/>
    </row>
    <row r="3594" spans="1:1" x14ac:dyDescent="0.2">
      <c r="A3594" s="20"/>
    </row>
    <row r="3595" spans="1:1" x14ac:dyDescent="0.2">
      <c r="A3595" s="20"/>
    </row>
    <row r="3596" spans="1:1" x14ac:dyDescent="0.2">
      <c r="A3596" s="20"/>
    </row>
    <row r="3597" spans="1:1" x14ac:dyDescent="0.2">
      <c r="A3597" s="20"/>
    </row>
    <row r="3598" spans="1:1" x14ac:dyDescent="0.2">
      <c r="A3598" s="20"/>
    </row>
    <row r="3599" spans="1:1" x14ac:dyDescent="0.2">
      <c r="A3599" s="20"/>
    </row>
    <row r="3600" spans="1:1" x14ac:dyDescent="0.2">
      <c r="A3600" s="20"/>
    </row>
    <row r="3601" spans="1:1" x14ac:dyDescent="0.2">
      <c r="A3601" s="20"/>
    </row>
    <row r="3602" spans="1:1" x14ac:dyDescent="0.2">
      <c r="A3602" s="20"/>
    </row>
    <row r="3603" spans="1:1" x14ac:dyDescent="0.2">
      <c r="A3603" s="20"/>
    </row>
    <row r="3604" spans="1:1" x14ac:dyDescent="0.2">
      <c r="A3604" s="20"/>
    </row>
    <row r="3605" spans="1:1" x14ac:dyDescent="0.2">
      <c r="A3605" s="20"/>
    </row>
    <row r="3606" spans="1:1" x14ac:dyDescent="0.2">
      <c r="A3606" s="20"/>
    </row>
    <row r="3607" spans="1:1" x14ac:dyDescent="0.2">
      <c r="A3607" s="20"/>
    </row>
    <row r="3608" spans="1:1" x14ac:dyDescent="0.2">
      <c r="A3608" s="20"/>
    </row>
    <row r="3609" spans="1:1" x14ac:dyDescent="0.2">
      <c r="A3609" s="20"/>
    </row>
    <row r="3610" spans="1:1" x14ac:dyDescent="0.2">
      <c r="A3610" s="20"/>
    </row>
    <row r="3611" spans="1:1" x14ac:dyDescent="0.2">
      <c r="A3611" s="20"/>
    </row>
    <row r="3612" spans="1:1" x14ac:dyDescent="0.2">
      <c r="A3612" s="20"/>
    </row>
    <row r="3613" spans="1:1" x14ac:dyDescent="0.2">
      <c r="A3613" s="20"/>
    </row>
    <row r="3614" spans="1:1" x14ac:dyDescent="0.2">
      <c r="A3614" s="20"/>
    </row>
    <row r="3615" spans="1:1" x14ac:dyDescent="0.2">
      <c r="A3615" s="20"/>
    </row>
    <row r="3616" spans="1:1" x14ac:dyDescent="0.2">
      <c r="A3616" s="20"/>
    </row>
    <row r="3617" spans="1:1" x14ac:dyDescent="0.2">
      <c r="A3617" s="20"/>
    </row>
    <row r="3618" spans="1:1" x14ac:dyDescent="0.2">
      <c r="A3618" s="20"/>
    </row>
    <row r="3619" spans="1:1" x14ac:dyDescent="0.2">
      <c r="A3619" s="20"/>
    </row>
    <row r="3620" spans="1:1" x14ac:dyDescent="0.2">
      <c r="A3620" s="20"/>
    </row>
    <row r="3621" spans="1:1" x14ac:dyDescent="0.2">
      <c r="A3621" s="20"/>
    </row>
    <row r="3622" spans="1:1" x14ac:dyDescent="0.2">
      <c r="A3622" s="20"/>
    </row>
    <row r="3623" spans="1:1" x14ac:dyDescent="0.2">
      <c r="A3623" s="20"/>
    </row>
    <row r="3624" spans="1:1" x14ac:dyDescent="0.2">
      <c r="A3624" s="20"/>
    </row>
    <row r="3625" spans="1:1" x14ac:dyDescent="0.2">
      <c r="A3625" s="20"/>
    </row>
    <row r="3626" spans="1:1" x14ac:dyDescent="0.2">
      <c r="A3626" s="20"/>
    </row>
    <row r="3627" spans="1:1" x14ac:dyDescent="0.2">
      <c r="A3627" s="20"/>
    </row>
    <row r="3628" spans="1:1" x14ac:dyDescent="0.2">
      <c r="A3628" s="20"/>
    </row>
    <row r="3629" spans="1:1" x14ac:dyDescent="0.2">
      <c r="A3629" s="20"/>
    </row>
    <row r="3630" spans="1:1" x14ac:dyDescent="0.2">
      <c r="A3630" s="20"/>
    </row>
    <row r="3631" spans="1:1" x14ac:dyDescent="0.2">
      <c r="A3631" s="20"/>
    </row>
    <row r="3632" spans="1:1" x14ac:dyDescent="0.2">
      <c r="A3632" s="20"/>
    </row>
    <row r="3633" spans="1:1" x14ac:dyDescent="0.2">
      <c r="A3633" s="20"/>
    </row>
    <row r="3634" spans="1:1" x14ac:dyDescent="0.2">
      <c r="A3634" s="20"/>
    </row>
    <row r="3635" spans="1:1" x14ac:dyDescent="0.2">
      <c r="A3635" s="20"/>
    </row>
    <row r="3636" spans="1:1" x14ac:dyDescent="0.2">
      <c r="A3636" s="20"/>
    </row>
    <row r="3637" spans="1:1" x14ac:dyDescent="0.2">
      <c r="A3637" s="20"/>
    </row>
    <row r="3638" spans="1:1" x14ac:dyDescent="0.2">
      <c r="A3638" s="20"/>
    </row>
    <row r="3639" spans="1:1" x14ac:dyDescent="0.2">
      <c r="A3639" s="20"/>
    </row>
    <row r="3640" spans="1:1" x14ac:dyDescent="0.2">
      <c r="A3640" s="20"/>
    </row>
    <row r="3641" spans="1:1" x14ac:dyDescent="0.2">
      <c r="A3641" s="20"/>
    </row>
    <row r="3642" spans="1:1" x14ac:dyDescent="0.2">
      <c r="A3642" s="20"/>
    </row>
    <row r="3643" spans="1:1" x14ac:dyDescent="0.2">
      <c r="A3643" s="20"/>
    </row>
    <row r="3644" spans="1:1" x14ac:dyDescent="0.2">
      <c r="A3644" s="20"/>
    </row>
    <row r="3645" spans="1:1" x14ac:dyDescent="0.2">
      <c r="A3645" s="20"/>
    </row>
    <row r="3646" spans="1:1" x14ac:dyDescent="0.2">
      <c r="A3646" s="20"/>
    </row>
    <row r="3647" spans="1:1" x14ac:dyDescent="0.2">
      <c r="A3647" s="20"/>
    </row>
    <row r="3648" spans="1:1" x14ac:dyDescent="0.2">
      <c r="A3648" s="20"/>
    </row>
    <row r="3649" spans="1:1" x14ac:dyDescent="0.2">
      <c r="A3649" s="20"/>
    </row>
    <row r="3650" spans="1:1" x14ac:dyDescent="0.2">
      <c r="A3650" s="20"/>
    </row>
    <row r="3651" spans="1:1" x14ac:dyDescent="0.2">
      <c r="A3651" s="20"/>
    </row>
    <row r="3652" spans="1:1" x14ac:dyDescent="0.2">
      <c r="A3652" s="20"/>
    </row>
    <row r="3653" spans="1:1" x14ac:dyDescent="0.2">
      <c r="A3653" s="20"/>
    </row>
    <row r="3654" spans="1:1" x14ac:dyDescent="0.2">
      <c r="A3654" s="20"/>
    </row>
    <row r="3655" spans="1:1" x14ac:dyDescent="0.2">
      <c r="A3655" s="20"/>
    </row>
    <row r="3656" spans="1:1" x14ac:dyDescent="0.2">
      <c r="A3656" s="20"/>
    </row>
    <row r="3657" spans="1:1" x14ac:dyDescent="0.2">
      <c r="A3657" s="20"/>
    </row>
    <row r="3658" spans="1:1" x14ac:dyDescent="0.2">
      <c r="A3658" s="20"/>
    </row>
    <row r="3659" spans="1:1" x14ac:dyDescent="0.2">
      <c r="A3659" s="20"/>
    </row>
    <row r="3660" spans="1:1" x14ac:dyDescent="0.2">
      <c r="A3660" s="20"/>
    </row>
    <row r="3661" spans="1:1" x14ac:dyDescent="0.2">
      <c r="A3661" s="20"/>
    </row>
    <row r="3662" spans="1:1" x14ac:dyDescent="0.2">
      <c r="A3662" s="20"/>
    </row>
    <row r="3663" spans="1:1" x14ac:dyDescent="0.2">
      <c r="A3663" s="20"/>
    </row>
    <row r="3664" spans="1:1" x14ac:dyDescent="0.2">
      <c r="A3664" s="20"/>
    </row>
    <row r="3665" spans="1:1" x14ac:dyDescent="0.2">
      <c r="A3665" s="20"/>
    </row>
    <row r="3666" spans="1:1" x14ac:dyDescent="0.2">
      <c r="A3666" s="20"/>
    </row>
    <row r="3667" spans="1:1" x14ac:dyDescent="0.2">
      <c r="A3667" s="20"/>
    </row>
    <row r="3668" spans="1:1" x14ac:dyDescent="0.2">
      <c r="A3668" s="20"/>
    </row>
    <row r="3669" spans="1:1" x14ac:dyDescent="0.2">
      <c r="A3669" s="20"/>
    </row>
    <row r="3670" spans="1:1" x14ac:dyDescent="0.2">
      <c r="A3670" s="20"/>
    </row>
    <row r="3671" spans="1:1" x14ac:dyDescent="0.2">
      <c r="A3671" s="20"/>
    </row>
    <row r="3672" spans="1:1" x14ac:dyDescent="0.2">
      <c r="A3672" s="20"/>
    </row>
    <row r="3673" spans="1:1" x14ac:dyDescent="0.2">
      <c r="A3673" s="20"/>
    </row>
    <row r="3674" spans="1:1" x14ac:dyDescent="0.2">
      <c r="A3674" s="20"/>
    </row>
    <row r="3675" spans="1:1" x14ac:dyDescent="0.2">
      <c r="A3675" s="20"/>
    </row>
    <row r="3676" spans="1:1" x14ac:dyDescent="0.2">
      <c r="A3676" s="20"/>
    </row>
    <row r="3677" spans="1:1" x14ac:dyDescent="0.2">
      <c r="A3677" s="20"/>
    </row>
    <row r="3678" spans="1:1" x14ac:dyDescent="0.2">
      <c r="A3678" s="20"/>
    </row>
    <row r="3679" spans="1:1" x14ac:dyDescent="0.2">
      <c r="A3679" s="20"/>
    </row>
    <row r="3680" spans="1:1" x14ac:dyDescent="0.2">
      <c r="A3680" s="20"/>
    </row>
    <row r="3681" spans="1:1" x14ac:dyDescent="0.2">
      <c r="A3681" s="20"/>
    </row>
    <row r="3682" spans="1:1" x14ac:dyDescent="0.2">
      <c r="A3682" s="20"/>
    </row>
    <row r="3683" spans="1:1" x14ac:dyDescent="0.2">
      <c r="A3683" s="20"/>
    </row>
    <row r="3684" spans="1:1" x14ac:dyDescent="0.2">
      <c r="A3684" s="20"/>
    </row>
    <row r="3685" spans="1:1" x14ac:dyDescent="0.2">
      <c r="A3685" s="20"/>
    </row>
    <row r="3686" spans="1:1" x14ac:dyDescent="0.2">
      <c r="A3686" s="20"/>
    </row>
    <row r="3687" spans="1:1" x14ac:dyDescent="0.2">
      <c r="A3687" s="20"/>
    </row>
    <row r="3688" spans="1:1" x14ac:dyDescent="0.2">
      <c r="A3688" s="20"/>
    </row>
    <row r="3689" spans="1:1" x14ac:dyDescent="0.2">
      <c r="A3689" s="20"/>
    </row>
    <row r="3690" spans="1:1" x14ac:dyDescent="0.2">
      <c r="A3690" s="20"/>
    </row>
    <row r="3691" spans="1:1" x14ac:dyDescent="0.2">
      <c r="A3691" s="20"/>
    </row>
    <row r="3692" spans="1:1" x14ac:dyDescent="0.2">
      <c r="A3692" s="20"/>
    </row>
    <row r="3693" spans="1:1" x14ac:dyDescent="0.2">
      <c r="A3693" s="20"/>
    </row>
    <row r="3694" spans="1:1" x14ac:dyDescent="0.2">
      <c r="A3694" s="20"/>
    </row>
    <row r="3695" spans="1:1" x14ac:dyDescent="0.2">
      <c r="A3695" s="20"/>
    </row>
    <row r="3696" spans="1:1" x14ac:dyDescent="0.2">
      <c r="A3696" s="20"/>
    </row>
    <row r="3697" spans="1:1" x14ac:dyDescent="0.2">
      <c r="A3697" s="20"/>
    </row>
    <row r="3698" spans="1:1" x14ac:dyDescent="0.2">
      <c r="A3698" s="20"/>
    </row>
    <row r="3699" spans="1:1" x14ac:dyDescent="0.2">
      <c r="A3699" s="20"/>
    </row>
    <row r="3700" spans="1:1" x14ac:dyDescent="0.2">
      <c r="A3700" s="20"/>
    </row>
    <row r="3701" spans="1:1" x14ac:dyDescent="0.2">
      <c r="A3701" s="20"/>
    </row>
    <row r="3702" spans="1:1" x14ac:dyDescent="0.2">
      <c r="A3702" s="20"/>
    </row>
    <row r="3703" spans="1:1" x14ac:dyDescent="0.2">
      <c r="A3703" s="20"/>
    </row>
    <row r="3704" spans="1:1" x14ac:dyDescent="0.2">
      <c r="A3704" s="20"/>
    </row>
    <row r="3705" spans="1:1" x14ac:dyDescent="0.2">
      <c r="A3705" s="20"/>
    </row>
    <row r="3706" spans="1:1" x14ac:dyDescent="0.2">
      <c r="A3706" s="20"/>
    </row>
    <row r="3707" spans="1:1" x14ac:dyDescent="0.2">
      <c r="A3707" s="20"/>
    </row>
    <row r="3708" spans="1:1" x14ac:dyDescent="0.2">
      <c r="A3708" s="20"/>
    </row>
    <row r="3709" spans="1:1" x14ac:dyDescent="0.2">
      <c r="A3709" s="20"/>
    </row>
    <row r="3710" spans="1:1" x14ac:dyDescent="0.2">
      <c r="A3710" s="20"/>
    </row>
    <row r="3711" spans="1:1" x14ac:dyDescent="0.2">
      <c r="A3711" s="20"/>
    </row>
    <row r="3712" spans="1:1" x14ac:dyDescent="0.2">
      <c r="A3712" s="20"/>
    </row>
    <row r="3713" spans="1:1" x14ac:dyDescent="0.2">
      <c r="A3713" s="20"/>
    </row>
    <row r="3714" spans="1:1" x14ac:dyDescent="0.2">
      <c r="A3714" s="20"/>
    </row>
    <row r="3715" spans="1:1" x14ac:dyDescent="0.2">
      <c r="A3715" s="20"/>
    </row>
    <row r="3716" spans="1:1" x14ac:dyDescent="0.2">
      <c r="A3716" s="20"/>
    </row>
    <row r="3717" spans="1:1" x14ac:dyDescent="0.2">
      <c r="A3717" s="20"/>
    </row>
    <row r="3718" spans="1:1" x14ac:dyDescent="0.2">
      <c r="A3718" s="20"/>
    </row>
    <row r="3719" spans="1:1" x14ac:dyDescent="0.2">
      <c r="A3719" s="20"/>
    </row>
    <row r="3720" spans="1:1" x14ac:dyDescent="0.2">
      <c r="A3720" s="20"/>
    </row>
    <row r="3721" spans="1:1" x14ac:dyDescent="0.2">
      <c r="A3721" s="20"/>
    </row>
    <row r="3722" spans="1:1" x14ac:dyDescent="0.2">
      <c r="A3722" s="20"/>
    </row>
    <row r="3723" spans="1:1" x14ac:dyDescent="0.2">
      <c r="A3723" s="20"/>
    </row>
    <row r="3724" spans="1:1" x14ac:dyDescent="0.2">
      <c r="A3724" s="20"/>
    </row>
    <row r="3725" spans="1:1" x14ac:dyDescent="0.2">
      <c r="A3725" s="20"/>
    </row>
    <row r="3726" spans="1:1" x14ac:dyDescent="0.2">
      <c r="A3726" s="20"/>
    </row>
    <row r="3727" spans="1:1" x14ac:dyDescent="0.2">
      <c r="A3727" s="20"/>
    </row>
    <row r="3728" spans="1:1" x14ac:dyDescent="0.2">
      <c r="A3728" s="20"/>
    </row>
    <row r="3729" spans="1:1" x14ac:dyDescent="0.2">
      <c r="A3729" s="20"/>
    </row>
    <row r="3730" spans="1:1" x14ac:dyDescent="0.2">
      <c r="A3730" s="20"/>
    </row>
    <row r="3731" spans="1:1" x14ac:dyDescent="0.2">
      <c r="A3731" s="20"/>
    </row>
    <row r="3732" spans="1:1" x14ac:dyDescent="0.2">
      <c r="A3732" s="20"/>
    </row>
    <row r="3733" spans="1:1" x14ac:dyDescent="0.2">
      <c r="A3733" s="20"/>
    </row>
    <row r="3734" spans="1:1" x14ac:dyDescent="0.2">
      <c r="A3734" s="20"/>
    </row>
    <row r="3735" spans="1:1" x14ac:dyDescent="0.2">
      <c r="A3735" s="20"/>
    </row>
    <row r="3736" spans="1:1" x14ac:dyDescent="0.2">
      <c r="A3736" s="20"/>
    </row>
    <row r="3737" spans="1:1" x14ac:dyDescent="0.2">
      <c r="A3737" s="20"/>
    </row>
    <row r="3738" spans="1:1" x14ac:dyDescent="0.2">
      <c r="A3738" s="20"/>
    </row>
    <row r="3739" spans="1:1" x14ac:dyDescent="0.2">
      <c r="A3739" s="20"/>
    </row>
    <row r="3740" spans="1:1" x14ac:dyDescent="0.2">
      <c r="A3740" s="20"/>
    </row>
    <row r="3741" spans="1:1" x14ac:dyDescent="0.2">
      <c r="A3741" s="20"/>
    </row>
    <row r="3742" spans="1:1" x14ac:dyDescent="0.2">
      <c r="A3742" s="20"/>
    </row>
    <row r="3743" spans="1:1" x14ac:dyDescent="0.2">
      <c r="A3743" s="20"/>
    </row>
    <row r="3744" spans="1:1" x14ac:dyDescent="0.2">
      <c r="A3744" s="20"/>
    </row>
    <row r="3745" spans="1:1" x14ac:dyDescent="0.2">
      <c r="A3745" s="20"/>
    </row>
    <row r="3746" spans="1:1" x14ac:dyDescent="0.2">
      <c r="A3746" s="20"/>
    </row>
    <row r="3747" spans="1:1" x14ac:dyDescent="0.2">
      <c r="A3747" s="20"/>
    </row>
    <row r="3748" spans="1:1" x14ac:dyDescent="0.2">
      <c r="A3748" s="20"/>
    </row>
    <row r="3749" spans="1:1" x14ac:dyDescent="0.2">
      <c r="A3749" s="20"/>
    </row>
    <row r="3750" spans="1:1" x14ac:dyDescent="0.2">
      <c r="A3750" s="20"/>
    </row>
    <row r="3751" spans="1:1" x14ac:dyDescent="0.2">
      <c r="A3751" s="20"/>
    </row>
    <row r="3752" spans="1:1" x14ac:dyDescent="0.2">
      <c r="A3752" s="20"/>
    </row>
    <row r="3753" spans="1:1" x14ac:dyDescent="0.2">
      <c r="A3753" s="20"/>
    </row>
    <row r="3754" spans="1:1" x14ac:dyDescent="0.2">
      <c r="A3754" s="20"/>
    </row>
    <row r="3755" spans="1:1" x14ac:dyDescent="0.2">
      <c r="A3755" s="20"/>
    </row>
    <row r="3756" spans="1:1" x14ac:dyDescent="0.2">
      <c r="A3756" s="20"/>
    </row>
    <row r="3757" spans="1:1" x14ac:dyDescent="0.2">
      <c r="A3757" s="20"/>
    </row>
    <row r="3758" spans="1:1" x14ac:dyDescent="0.2">
      <c r="A3758" s="20"/>
    </row>
    <row r="3759" spans="1:1" x14ac:dyDescent="0.2">
      <c r="A3759" s="20"/>
    </row>
    <row r="3760" spans="1:1" x14ac:dyDescent="0.2">
      <c r="A3760" s="20"/>
    </row>
    <row r="3761" spans="1:1" x14ac:dyDescent="0.2">
      <c r="A3761" s="20"/>
    </row>
    <row r="3762" spans="1:1" x14ac:dyDescent="0.2">
      <c r="A3762" s="20"/>
    </row>
    <row r="3763" spans="1:1" x14ac:dyDescent="0.2">
      <c r="A3763" s="20"/>
    </row>
    <row r="3764" spans="1:1" x14ac:dyDescent="0.2">
      <c r="A3764" s="20"/>
    </row>
    <row r="3765" spans="1:1" x14ac:dyDescent="0.2">
      <c r="A3765" s="20"/>
    </row>
    <row r="3766" spans="1:1" x14ac:dyDescent="0.2">
      <c r="A3766" s="20"/>
    </row>
    <row r="3767" spans="1:1" x14ac:dyDescent="0.2">
      <c r="A3767" s="20"/>
    </row>
    <row r="3768" spans="1:1" x14ac:dyDescent="0.2">
      <c r="A3768" s="20"/>
    </row>
    <row r="3769" spans="1:1" x14ac:dyDescent="0.2">
      <c r="A3769" s="20"/>
    </row>
    <row r="3770" spans="1:1" x14ac:dyDescent="0.2">
      <c r="A3770" s="20"/>
    </row>
    <row r="3771" spans="1:1" x14ac:dyDescent="0.2">
      <c r="A3771" s="20"/>
    </row>
    <row r="3772" spans="1:1" x14ac:dyDescent="0.2">
      <c r="A3772" s="20"/>
    </row>
    <row r="3773" spans="1:1" x14ac:dyDescent="0.2">
      <c r="A3773" s="20"/>
    </row>
    <row r="3774" spans="1:1" x14ac:dyDescent="0.2">
      <c r="A3774" s="20"/>
    </row>
    <row r="3775" spans="1:1" x14ac:dyDescent="0.2">
      <c r="A3775" s="20"/>
    </row>
    <row r="3776" spans="1:1" x14ac:dyDescent="0.2">
      <c r="A3776" s="20"/>
    </row>
    <row r="3777" spans="1:1" x14ac:dyDescent="0.2">
      <c r="A3777" s="20"/>
    </row>
    <row r="3778" spans="1:1" x14ac:dyDescent="0.2">
      <c r="A3778" s="20"/>
    </row>
    <row r="3779" spans="1:1" x14ac:dyDescent="0.2">
      <c r="A3779" s="20"/>
    </row>
    <row r="3780" spans="1:1" x14ac:dyDescent="0.2">
      <c r="A3780" s="20"/>
    </row>
    <row r="3781" spans="1:1" x14ac:dyDescent="0.2">
      <c r="A3781" s="20"/>
    </row>
    <row r="3782" spans="1:1" x14ac:dyDescent="0.2">
      <c r="A3782" s="20"/>
    </row>
    <row r="3783" spans="1:1" x14ac:dyDescent="0.2">
      <c r="A3783" s="20"/>
    </row>
    <row r="3784" spans="1:1" x14ac:dyDescent="0.2">
      <c r="A3784" s="20"/>
    </row>
    <row r="3785" spans="1:1" x14ac:dyDescent="0.2">
      <c r="A3785" s="20"/>
    </row>
    <row r="3786" spans="1:1" x14ac:dyDescent="0.2">
      <c r="A3786" s="20"/>
    </row>
    <row r="3787" spans="1:1" x14ac:dyDescent="0.2">
      <c r="A3787" s="20"/>
    </row>
    <row r="3788" spans="1:1" x14ac:dyDescent="0.2">
      <c r="A3788" s="20"/>
    </row>
    <row r="3789" spans="1:1" x14ac:dyDescent="0.2">
      <c r="A3789" s="20"/>
    </row>
    <row r="3790" spans="1:1" x14ac:dyDescent="0.2">
      <c r="A3790" s="20"/>
    </row>
    <row r="3791" spans="1:1" x14ac:dyDescent="0.2">
      <c r="A3791" s="20"/>
    </row>
    <row r="3792" spans="1:1" x14ac:dyDescent="0.2">
      <c r="A3792" s="20"/>
    </row>
    <row r="3793" spans="1:1" x14ac:dyDescent="0.2">
      <c r="A3793" s="20"/>
    </row>
    <row r="3794" spans="1:1" x14ac:dyDescent="0.2">
      <c r="A3794" s="20"/>
    </row>
    <row r="3795" spans="1:1" x14ac:dyDescent="0.2">
      <c r="A3795" s="20"/>
    </row>
    <row r="3796" spans="1:1" x14ac:dyDescent="0.2">
      <c r="A3796" s="20"/>
    </row>
    <row r="3797" spans="1:1" x14ac:dyDescent="0.2">
      <c r="A3797" s="20"/>
    </row>
    <row r="3798" spans="1:1" x14ac:dyDescent="0.2">
      <c r="A3798" s="20"/>
    </row>
    <row r="3799" spans="1:1" x14ac:dyDescent="0.2">
      <c r="A3799" s="20"/>
    </row>
    <row r="3800" spans="1:1" x14ac:dyDescent="0.2">
      <c r="A3800" s="20"/>
    </row>
    <row r="3801" spans="1:1" x14ac:dyDescent="0.2">
      <c r="A3801" s="20"/>
    </row>
    <row r="3802" spans="1:1" x14ac:dyDescent="0.2">
      <c r="A3802" s="20"/>
    </row>
    <row r="3803" spans="1:1" x14ac:dyDescent="0.2">
      <c r="A3803" s="20"/>
    </row>
    <row r="3804" spans="1:1" x14ac:dyDescent="0.2">
      <c r="A3804" s="20"/>
    </row>
    <row r="3805" spans="1:1" x14ac:dyDescent="0.2">
      <c r="A3805" s="20"/>
    </row>
    <row r="3806" spans="1:1" x14ac:dyDescent="0.2">
      <c r="A3806" s="20"/>
    </row>
    <row r="3807" spans="1:1" x14ac:dyDescent="0.2">
      <c r="A3807" s="20"/>
    </row>
    <row r="3808" spans="1:1" x14ac:dyDescent="0.2">
      <c r="A3808" s="20"/>
    </row>
    <row r="3809" spans="1:1" x14ac:dyDescent="0.2">
      <c r="A3809" s="20"/>
    </row>
    <row r="3810" spans="1:1" x14ac:dyDescent="0.2">
      <c r="A3810" s="20"/>
    </row>
    <row r="3811" spans="1:1" x14ac:dyDescent="0.2">
      <c r="A3811" s="20"/>
    </row>
    <row r="3812" spans="1:1" x14ac:dyDescent="0.2">
      <c r="A3812" s="20"/>
    </row>
    <row r="3813" spans="1:1" x14ac:dyDescent="0.2">
      <c r="A3813" s="20"/>
    </row>
    <row r="3814" spans="1:1" x14ac:dyDescent="0.2">
      <c r="A3814" s="20"/>
    </row>
    <row r="3815" spans="1:1" x14ac:dyDescent="0.2">
      <c r="A3815" s="20"/>
    </row>
    <row r="3816" spans="1:1" x14ac:dyDescent="0.2">
      <c r="A3816" s="20"/>
    </row>
    <row r="3817" spans="1:1" x14ac:dyDescent="0.2">
      <c r="A3817" s="20"/>
    </row>
    <row r="3818" spans="1:1" x14ac:dyDescent="0.2">
      <c r="A3818" s="20"/>
    </row>
    <row r="3819" spans="1:1" x14ac:dyDescent="0.2">
      <c r="A3819" s="20"/>
    </row>
    <row r="3820" spans="1:1" x14ac:dyDescent="0.2">
      <c r="A3820" s="20"/>
    </row>
    <row r="3821" spans="1:1" x14ac:dyDescent="0.2">
      <c r="A3821" s="20"/>
    </row>
    <row r="3822" spans="1:1" x14ac:dyDescent="0.2">
      <c r="A3822" s="20"/>
    </row>
    <row r="3823" spans="1:1" x14ac:dyDescent="0.2">
      <c r="A3823" s="20"/>
    </row>
    <row r="3824" spans="1:1" x14ac:dyDescent="0.2">
      <c r="A3824" s="20"/>
    </row>
    <row r="3825" spans="1:1" x14ac:dyDescent="0.2">
      <c r="A3825" s="20"/>
    </row>
    <row r="3826" spans="1:1" x14ac:dyDescent="0.2">
      <c r="A3826" s="20"/>
    </row>
    <row r="3827" spans="1:1" x14ac:dyDescent="0.2">
      <c r="A3827" s="20"/>
    </row>
    <row r="3828" spans="1:1" x14ac:dyDescent="0.2">
      <c r="A3828" s="20"/>
    </row>
    <row r="3829" spans="1:1" x14ac:dyDescent="0.2">
      <c r="A3829" s="20"/>
    </row>
    <row r="3830" spans="1:1" x14ac:dyDescent="0.2">
      <c r="A3830" s="20"/>
    </row>
    <row r="3831" spans="1:1" x14ac:dyDescent="0.2">
      <c r="A3831" s="20"/>
    </row>
    <row r="3832" spans="1:1" x14ac:dyDescent="0.2">
      <c r="A3832" s="20"/>
    </row>
    <row r="3833" spans="1:1" x14ac:dyDescent="0.2">
      <c r="A3833" s="20"/>
    </row>
    <row r="3834" spans="1:1" x14ac:dyDescent="0.2">
      <c r="A3834" s="20"/>
    </row>
    <row r="3835" spans="1:1" x14ac:dyDescent="0.2">
      <c r="A3835" s="20"/>
    </row>
    <row r="3836" spans="1:1" x14ac:dyDescent="0.2">
      <c r="A3836" s="20"/>
    </row>
    <row r="3837" spans="1:1" x14ac:dyDescent="0.2">
      <c r="A3837" s="20"/>
    </row>
    <row r="3838" spans="1:1" x14ac:dyDescent="0.2">
      <c r="A3838" s="20"/>
    </row>
    <row r="3839" spans="1:1" x14ac:dyDescent="0.2">
      <c r="A3839" s="20"/>
    </row>
    <row r="3840" spans="1:1" x14ac:dyDescent="0.2">
      <c r="A3840" s="20"/>
    </row>
    <row r="3841" spans="1:1" x14ac:dyDescent="0.2">
      <c r="A3841" s="20"/>
    </row>
    <row r="3842" spans="1:1" x14ac:dyDescent="0.2">
      <c r="A3842" s="20"/>
    </row>
    <row r="3843" spans="1:1" x14ac:dyDescent="0.2">
      <c r="A3843" s="20"/>
    </row>
    <row r="3844" spans="1:1" x14ac:dyDescent="0.2">
      <c r="A3844" s="20"/>
    </row>
    <row r="3845" spans="1:1" x14ac:dyDescent="0.2">
      <c r="A3845" s="20"/>
    </row>
    <row r="3846" spans="1:1" x14ac:dyDescent="0.2">
      <c r="A3846" s="20"/>
    </row>
    <row r="3847" spans="1:1" x14ac:dyDescent="0.2">
      <c r="A3847" s="20"/>
    </row>
    <row r="3848" spans="1:1" x14ac:dyDescent="0.2">
      <c r="A3848" s="20"/>
    </row>
    <row r="3849" spans="1:1" x14ac:dyDescent="0.2">
      <c r="A3849" s="20"/>
    </row>
    <row r="3850" spans="1:1" x14ac:dyDescent="0.2">
      <c r="A3850" s="20"/>
    </row>
    <row r="3851" spans="1:1" x14ac:dyDescent="0.2">
      <c r="A3851" s="20"/>
    </row>
    <row r="3852" spans="1:1" x14ac:dyDescent="0.2">
      <c r="A3852" s="20"/>
    </row>
    <row r="3853" spans="1:1" x14ac:dyDescent="0.2">
      <c r="A3853" s="20"/>
    </row>
    <row r="3854" spans="1:1" x14ac:dyDescent="0.2">
      <c r="A3854" s="20"/>
    </row>
    <row r="3855" spans="1:1" x14ac:dyDescent="0.2">
      <c r="A3855" s="20"/>
    </row>
    <row r="3856" spans="1:1" x14ac:dyDescent="0.2">
      <c r="A3856" s="20"/>
    </row>
    <row r="3857" spans="1:1" x14ac:dyDescent="0.2">
      <c r="A3857" s="20"/>
    </row>
    <row r="3858" spans="1:1" x14ac:dyDescent="0.2">
      <c r="A3858" s="20"/>
    </row>
    <row r="3859" spans="1:1" x14ac:dyDescent="0.2">
      <c r="A3859" s="20"/>
    </row>
    <row r="3860" spans="1:1" x14ac:dyDescent="0.2">
      <c r="A3860" s="20"/>
    </row>
    <row r="3861" spans="1:1" x14ac:dyDescent="0.2">
      <c r="A3861" s="20"/>
    </row>
    <row r="3862" spans="1:1" x14ac:dyDescent="0.2">
      <c r="A3862" s="20"/>
    </row>
    <row r="3863" spans="1:1" x14ac:dyDescent="0.2">
      <c r="A3863" s="20"/>
    </row>
    <row r="3864" spans="1:1" x14ac:dyDescent="0.2">
      <c r="A3864" s="20"/>
    </row>
    <row r="3865" spans="1:1" x14ac:dyDescent="0.2">
      <c r="A3865" s="20"/>
    </row>
    <row r="3866" spans="1:1" x14ac:dyDescent="0.2">
      <c r="A3866" s="20"/>
    </row>
    <row r="3867" spans="1:1" x14ac:dyDescent="0.2">
      <c r="A3867" s="20"/>
    </row>
    <row r="3868" spans="1:1" x14ac:dyDescent="0.2">
      <c r="A3868" s="20"/>
    </row>
    <row r="3869" spans="1:1" x14ac:dyDescent="0.2">
      <c r="A3869" s="20"/>
    </row>
    <row r="3870" spans="1:1" x14ac:dyDescent="0.2">
      <c r="A3870" s="20"/>
    </row>
    <row r="3871" spans="1:1" x14ac:dyDescent="0.2">
      <c r="A3871" s="20"/>
    </row>
    <row r="3872" spans="1:1" x14ac:dyDescent="0.2">
      <c r="A3872" s="20"/>
    </row>
    <row r="3873" spans="1:1" x14ac:dyDescent="0.2">
      <c r="A3873" s="20"/>
    </row>
    <row r="3874" spans="1:1" x14ac:dyDescent="0.2">
      <c r="A3874" s="20"/>
    </row>
    <row r="3875" spans="1:1" x14ac:dyDescent="0.2">
      <c r="A3875" s="20"/>
    </row>
    <row r="3876" spans="1:1" x14ac:dyDescent="0.2">
      <c r="A3876" s="20"/>
    </row>
    <row r="3877" spans="1:1" x14ac:dyDescent="0.2">
      <c r="A3877" s="20"/>
    </row>
    <row r="3878" spans="1:1" x14ac:dyDescent="0.2">
      <c r="A3878" s="20"/>
    </row>
    <row r="3879" spans="1:1" x14ac:dyDescent="0.2">
      <c r="A3879" s="20"/>
    </row>
    <row r="3880" spans="1:1" x14ac:dyDescent="0.2">
      <c r="A3880" s="20"/>
    </row>
    <row r="3881" spans="1:1" x14ac:dyDescent="0.2">
      <c r="A3881" s="20"/>
    </row>
    <row r="3882" spans="1:1" x14ac:dyDescent="0.2">
      <c r="A3882" s="20"/>
    </row>
    <row r="3883" spans="1:1" x14ac:dyDescent="0.2">
      <c r="A3883" s="20"/>
    </row>
    <row r="3884" spans="1:1" x14ac:dyDescent="0.2">
      <c r="A3884" s="20"/>
    </row>
    <row r="3885" spans="1:1" x14ac:dyDescent="0.2">
      <c r="A3885" s="20"/>
    </row>
    <row r="3886" spans="1:1" x14ac:dyDescent="0.2">
      <c r="A3886" s="20"/>
    </row>
    <row r="3887" spans="1:1" x14ac:dyDescent="0.2">
      <c r="A3887" s="20"/>
    </row>
    <row r="3888" spans="1:1" x14ac:dyDescent="0.2">
      <c r="A3888" s="20"/>
    </row>
    <row r="3889" spans="1:1" x14ac:dyDescent="0.2">
      <c r="A3889" s="20"/>
    </row>
    <row r="3890" spans="1:1" x14ac:dyDescent="0.2">
      <c r="A3890" s="20"/>
    </row>
    <row r="3891" spans="1:1" x14ac:dyDescent="0.2">
      <c r="A3891" s="20"/>
    </row>
    <row r="3892" spans="1:1" x14ac:dyDescent="0.2">
      <c r="A3892" s="20"/>
    </row>
    <row r="3893" spans="1:1" x14ac:dyDescent="0.2">
      <c r="A3893" s="20"/>
    </row>
    <row r="3894" spans="1:1" x14ac:dyDescent="0.2">
      <c r="A3894" s="20"/>
    </row>
    <row r="3895" spans="1:1" x14ac:dyDescent="0.2">
      <c r="A3895" s="20"/>
    </row>
    <row r="3896" spans="1:1" x14ac:dyDescent="0.2">
      <c r="A3896" s="20"/>
    </row>
    <row r="3897" spans="1:1" x14ac:dyDescent="0.2">
      <c r="A3897" s="20"/>
    </row>
    <row r="3898" spans="1:1" x14ac:dyDescent="0.2">
      <c r="A3898" s="20"/>
    </row>
    <row r="3899" spans="1:1" x14ac:dyDescent="0.2">
      <c r="A3899" s="20"/>
    </row>
    <row r="3900" spans="1:1" x14ac:dyDescent="0.2">
      <c r="A3900" s="20"/>
    </row>
    <row r="3901" spans="1:1" x14ac:dyDescent="0.2">
      <c r="A3901" s="20"/>
    </row>
    <row r="3902" spans="1:1" x14ac:dyDescent="0.2">
      <c r="A3902" s="20"/>
    </row>
    <row r="3903" spans="1:1" x14ac:dyDescent="0.2">
      <c r="A3903" s="20"/>
    </row>
    <row r="3904" spans="1:1" x14ac:dyDescent="0.2">
      <c r="A3904" s="20"/>
    </row>
    <row r="3905" spans="1:1" x14ac:dyDescent="0.2">
      <c r="A3905" s="20"/>
    </row>
    <row r="3906" spans="1:1" x14ac:dyDescent="0.2">
      <c r="A3906" s="20"/>
    </row>
    <row r="3907" spans="1:1" x14ac:dyDescent="0.2">
      <c r="A3907" s="20"/>
    </row>
    <row r="3908" spans="1:1" x14ac:dyDescent="0.2">
      <c r="A3908" s="20"/>
    </row>
    <row r="3909" spans="1:1" x14ac:dyDescent="0.2">
      <c r="A3909" s="20"/>
    </row>
    <row r="3910" spans="1:1" x14ac:dyDescent="0.2">
      <c r="A3910" s="20"/>
    </row>
    <row r="3911" spans="1:1" x14ac:dyDescent="0.2">
      <c r="A3911" s="20"/>
    </row>
    <row r="3912" spans="1:1" x14ac:dyDescent="0.2">
      <c r="A3912" s="20"/>
    </row>
    <row r="3913" spans="1:1" x14ac:dyDescent="0.2">
      <c r="A3913" s="20"/>
    </row>
    <row r="3914" spans="1:1" x14ac:dyDescent="0.2">
      <c r="A3914" s="20"/>
    </row>
    <row r="3915" spans="1:1" x14ac:dyDescent="0.2">
      <c r="A3915" s="20"/>
    </row>
    <row r="3916" spans="1:1" x14ac:dyDescent="0.2">
      <c r="A3916" s="20"/>
    </row>
    <row r="3917" spans="1:1" x14ac:dyDescent="0.2">
      <c r="A3917" s="20"/>
    </row>
    <row r="3918" spans="1:1" x14ac:dyDescent="0.2">
      <c r="A3918" s="20"/>
    </row>
    <row r="3919" spans="1:1" x14ac:dyDescent="0.2">
      <c r="A3919" s="20"/>
    </row>
    <row r="3920" spans="1:1" x14ac:dyDescent="0.2">
      <c r="A3920" s="20"/>
    </row>
    <row r="3921" spans="1:1" x14ac:dyDescent="0.2">
      <c r="A3921" s="20"/>
    </row>
    <row r="3922" spans="1:1" x14ac:dyDescent="0.2">
      <c r="A3922" s="20"/>
    </row>
    <row r="3923" spans="1:1" x14ac:dyDescent="0.2">
      <c r="A3923" s="20"/>
    </row>
    <row r="3924" spans="1:1" x14ac:dyDescent="0.2">
      <c r="A3924" s="20"/>
    </row>
    <row r="3925" spans="1:1" x14ac:dyDescent="0.2">
      <c r="A3925" s="20"/>
    </row>
    <row r="3926" spans="1:1" x14ac:dyDescent="0.2">
      <c r="A3926" s="20"/>
    </row>
    <row r="3927" spans="1:1" x14ac:dyDescent="0.2">
      <c r="A3927" s="20"/>
    </row>
    <row r="3928" spans="1:1" x14ac:dyDescent="0.2">
      <c r="A3928" s="20"/>
    </row>
    <row r="3929" spans="1:1" x14ac:dyDescent="0.2">
      <c r="A3929" s="20"/>
    </row>
    <row r="3930" spans="1:1" x14ac:dyDescent="0.2">
      <c r="A3930" s="20"/>
    </row>
    <row r="3931" spans="1:1" x14ac:dyDescent="0.2">
      <c r="A3931" s="20"/>
    </row>
    <row r="3932" spans="1:1" x14ac:dyDescent="0.2">
      <c r="A3932" s="20"/>
    </row>
    <row r="3933" spans="1:1" x14ac:dyDescent="0.2">
      <c r="A3933" s="20"/>
    </row>
    <row r="3934" spans="1:1" x14ac:dyDescent="0.2">
      <c r="A3934" s="20"/>
    </row>
    <row r="3935" spans="1:1" x14ac:dyDescent="0.2">
      <c r="A3935" s="20"/>
    </row>
    <row r="3936" spans="1:1" x14ac:dyDescent="0.2">
      <c r="A3936" s="20"/>
    </row>
    <row r="3937" spans="1:1" x14ac:dyDescent="0.2">
      <c r="A3937" s="20"/>
    </row>
    <row r="3938" spans="1:1" x14ac:dyDescent="0.2">
      <c r="A3938" s="20"/>
    </row>
    <row r="3939" spans="1:1" x14ac:dyDescent="0.2">
      <c r="A3939" s="20"/>
    </row>
    <row r="3940" spans="1:1" x14ac:dyDescent="0.2">
      <c r="A3940" s="20"/>
    </row>
    <row r="3941" spans="1:1" x14ac:dyDescent="0.2">
      <c r="A3941" s="20"/>
    </row>
    <row r="3942" spans="1:1" x14ac:dyDescent="0.2">
      <c r="A3942" s="20"/>
    </row>
    <row r="3943" spans="1:1" x14ac:dyDescent="0.2">
      <c r="A3943" s="20"/>
    </row>
    <row r="3944" spans="1:1" x14ac:dyDescent="0.2">
      <c r="A3944" s="20"/>
    </row>
    <row r="3945" spans="1:1" x14ac:dyDescent="0.2">
      <c r="A3945" s="20"/>
    </row>
    <row r="3946" spans="1:1" x14ac:dyDescent="0.2">
      <c r="A3946" s="20"/>
    </row>
    <row r="3947" spans="1:1" x14ac:dyDescent="0.2">
      <c r="A3947" s="20"/>
    </row>
    <row r="3948" spans="1:1" x14ac:dyDescent="0.2">
      <c r="A3948" s="20"/>
    </row>
    <row r="3949" spans="1:1" x14ac:dyDescent="0.2">
      <c r="A3949" s="20"/>
    </row>
    <row r="3950" spans="1:1" x14ac:dyDescent="0.2">
      <c r="A3950" s="20"/>
    </row>
    <row r="3951" spans="1:1" x14ac:dyDescent="0.2">
      <c r="A3951" s="20"/>
    </row>
    <row r="3952" spans="1:1" x14ac:dyDescent="0.2">
      <c r="A3952" s="20"/>
    </row>
    <row r="3953" spans="1:1" x14ac:dyDescent="0.2">
      <c r="A3953" s="20"/>
    </row>
    <row r="3954" spans="1:1" x14ac:dyDescent="0.2">
      <c r="A3954" s="20"/>
    </row>
    <row r="3955" spans="1:1" x14ac:dyDescent="0.2">
      <c r="A3955" s="20"/>
    </row>
    <row r="3956" spans="1:1" x14ac:dyDescent="0.2">
      <c r="A3956" s="20"/>
    </row>
    <row r="3957" spans="1:1" x14ac:dyDescent="0.2">
      <c r="A3957" s="20"/>
    </row>
    <row r="3958" spans="1:1" x14ac:dyDescent="0.2">
      <c r="A3958" s="20"/>
    </row>
    <row r="3959" spans="1:1" x14ac:dyDescent="0.2">
      <c r="A3959" s="20"/>
    </row>
    <row r="3960" spans="1:1" x14ac:dyDescent="0.2">
      <c r="A3960" s="20"/>
    </row>
    <row r="3961" spans="1:1" x14ac:dyDescent="0.2">
      <c r="A3961" s="20"/>
    </row>
    <row r="3962" spans="1:1" x14ac:dyDescent="0.2">
      <c r="A3962" s="20"/>
    </row>
    <row r="3963" spans="1:1" x14ac:dyDescent="0.2">
      <c r="A3963" s="20"/>
    </row>
    <row r="3964" spans="1:1" x14ac:dyDescent="0.2">
      <c r="A3964" s="20"/>
    </row>
    <row r="3965" spans="1:1" x14ac:dyDescent="0.2">
      <c r="A3965" s="20"/>
    </row>
    <row r="3966" spans="1:1" x14ac:dyDescent="0.2">
      <c r="A3966" s="20"/>
    </row>
    <row r="3967" spans="1:1" x14ac:dyDescent="0.2">
      <c r="A3967" s="20"/>
    </row>
    <row r="3968" spans="1:1" x14ac:dyDescent="0.2">
      <c r="A3968" s="20"/>
    </row>
    <row r="3969" spans="1:1" x14ac:dyDescent="0.2">
      <c r="A3969" s="20"/>
    </row>
    <row r="3970" spans="1:1" x14ac:dyDescent="0.2">
      <c r="A3970" s="20"/>
    </row>
    <row r="3971" spans="1:1" x14ac:dyDescent="0.2">
      <c r="A3971" s="20"/>
    </row>
    <row r="3972" spans="1:1" x14ac:dyDescent="0.2">
      <c r="A3972" s="20"/>
    </row>
    <row r="3973" spans="1:1" x14ac:dyDescent="0.2">
      <c r="A3973" s="20"/>
    </row>
    <row r="3974" spans="1:1" x14ac:dyDescent="0.2">
      <c r="A3974" s="20"/>
    </row>
    <row r="3975" spans="1:1" x14ac:dyDescent="0.2">
      <c r="A3975" s="20"/>
    </row>
    <row r="3976" spans="1:1" x14ac:dyDescent="0.2">
      <c r="A3976" s="20"/>
    </row>
    <row r="3977" spans="1:1" x14ac:dyDescent="0.2">
      <c r="A3977" s="20"/>
    </row>
    <row r="3978" spans="1:1" x14ac:dyDescent="0.2">
      <c r="A3978" s="20"/>
    </row>
    <row r="3979" spans="1:1" x14ac:dyDescent="0.2">
      <c r="A3979" s="20"/>
    </row>
    <row r="3980" spans="1:1" x14ac:dyDescent="0.2">
      <c r="A3980" s="20"/>
    </row>
    <row r="3981" spans="1:1" x14ac:dyDescent="0.2">
      <c r="A3981" s="20"/>
    </row>
    <row r="3982" spans="1:1" x14ac:dyDescent="0.2">
      <c r="A3982" s="20"/>
    </row>
    <row r="3983" spans="1:1" x14ac:dyDescent="0.2">
      <c r="A3983" s="20"/>
    </row>
    <row r="3984" spans="1:1" x14ac:dyDescent="0.2">
      <c r="A3984" s="20"/>
    </row>
    <row r="3985" spans="1:1" x14ac:dyDescent="0.2">
      <c r="A3985" s="20"/>
    </row>
    <row r="3986" spans="1:1" x14ac:dyDescent="0.2">
      <c r="A3986" s="20"/>
    </row>
    <row r="3987" spans="1:1" x14ac:dyDescent="0.2">
      <c r="A3987" s="20"/>
    </row>
    <row r="3988" spans="1:1" x14ac:dyDescent="0.2">
      <c r="A3988" s="20"/>
    </row>
    <row r="3989" spans="1:1" x14ac:dyDescent="0.2">
      <c r="A3989" s="20"/>
    </row>
    <row r="3990" spans="1:1" x14ac:dyDescent="0.2">
      <c r="A3990" s="20"/>
    </row>
    <row r="3991" spans="1:1" x14ac:dyDescent="0.2">
      <c r="A3991" s="20"/>
    </row>
    <row r="3992" spans="1:1" x14ac:dyDescent="0.2">
      <c r="A3992" s="20"/>
    </row>
    <row r="3993" spans="1:1" x14ac:dyDescent="0.2">
      <c r="A3993" s="20"/>
    </row>
    <row r="3994" spans="1:1" x14ac:dyDescent="0.2">
      <c r="A3994" s="20"/>
    </row>
    <row r="3995" spans="1:1" x14ac:dyDescent="0.2">
      <c r="A3995" s="20"/>
    </row>
    <row r="3996" spans="1:1" x14ac:dyDescent="0.2">
      <c r="A3996" s="20"/>
    </row>
    <row r="3997" spans="1:1" x14ac:dyDescent="0.2">
      <c r="A3997" s="20"/>
    </row>
    <row r="3998" spans="1:1" x14ac:dyDescent="0.2">
      <c r="A3998" s="20"/>
    </row>
    <row r="3999" spans="1:1" x14ac:dyDescent="0.2">
      <c r="A3999" s="20"/>
    </row>
    <row r="4000" spans="1:1" x14ac:dyDescent="0.2">
      <c r="A4000" s="20"/>
    </row>
    <row r="4001" spans="1:1" x14ac:dyDescent="0.2">
      <c r="A4001" s="20"/>
    </row>
    <row r="4002" spans="1:1" x14ac:dyDescent="0.2">
      <c r="A4002" s="20"/>
    </row>
    <row r="4003" spans="1:1" x14ac:dyDescent="0.2">
      <c r="A4003" s="20"/>
    </row>
    <row r="4004" spans="1:1" x14ac:dyDescent="0.2">
      <c r="A4004" s="20"/>
    </row>
    <row r="4005" spans="1:1" x14ac:dyDescent="0.2">
      <c r="A4005" s="20"/>
    </row>
    <row r="4006" spans="1:1" x14ac:dyDescent="0.2">
      <c r="A4006" s="20"/>
    </row>
    <row r="4007" spans="1:1" x14ac:dyDescent="0.2">
      <c r="A4007" s="20"/>
    </row>
    <row r="4008" spans="1:1" x14ac:dyDescent="0.2">
      <c r="A4008" s="20"/>
    </row>
    <row r="4009" spans="1:1" x14ac:dyDescent="0.2">
      <c r="A4009" s="20"/>
    </row>
    <row r="4010" spans="1:1" x14ac:dyDescent="0.2">
      <c r="A4010" s="20"/>
    </row>
    <row r="4011" spans="1:1" x14ac:dyDescent="0.2">
      <c r="A4011" s="20"/>
    </row>
    <row r="4012" spans="1:1" x14ac:dyDescent="0.2">
      <c r="A4012" s="20"/>
    </row>
    <row r="4013" spans="1:1" x14ac:dyDescent="0.2">
      <c r="A4013" s="20"/>
    </row>
    <row r="4014" spans="1:1" x14ac:dyDescent="0.2">
      <c r="A4014" s="20"/>
    </row>
    <row r="4015" spans="1:1" x14ac:dyDescent="0.2">
      <c r="A4015" s="20"/>
    </row>
    <row r="4016" spans="1:1" x14ac:dyDescent="0.2">
      <c r="A4016" s="20"/>
    </row>
    <row r="4017" spans="1:1" x14ac:dyDescent="0.2">
      <c r="A4017" s="20"/>
    </row>
    <row r="4018" spans="1:1" x14ac:dyDescent="0.2">
      <c r="A4018" s="20"/>
    </row>
    <row r="4019" spans="1:1" x14ac:dyDescent="0.2">
      <c r="A4019" s="20"/>
    </row>
    <row r="4020" spans="1:1" x14ac:dyDescent="0.2">
      <c r="A4020" s="20"/>
    </row>
    <row r="4021" spans="1:1" x14ac:dyDescent="0.2">
      <c r="A4021" s="20"/>
    </row>
    <row r="4022" spans="1:1" x14ac:dyDescent="0.2">
      <c r="A4022" s="20"/>
    </row>
    <row r="4023" spans="1:1" x14ac:dyDescent="0.2">
      <c r="A4023" s="20"/>
    </row>
    <row r="4024" spans="1:1" x14ac:dyDescent="0.2">
      <c r="A4024" s="20"/>
    </row>
    <row r="4025" spans="1:1" x14ac:dyDescent="0.2">
      <c r="A4025" s="20"/>
    </row>
    <row r="4026" spans="1:1" x14ac:dyDescent="0.2">
      <c r="A4026" s="20"/>
    </row>
    <row r="4027" spans="1:1" x14ac:dyDescent="0.2">
      <c r="A4027" s="20"/>
    </row>
    <row r="4028" spans="1:1" x14ac:dyDescent="0.2">
      <c r="A4028" s="20"/>
    </row>
    <row r="4029" spans="1:1" x14ac:dyDescent="0.2">
      <c r="A4029" s="20"/>
    </row>
    <row r="4030" spans="1:1" x14ac:dyDescent="0.2">
      <c r="A4030" s="20"/>
    </row>
    <row r="4031" spans="1:1" x14ac:dyDescent="0.2">
      <c r="A4031" s="20"/>
    </row>
    <row r="4032" spans="1:1" x14ac:dyDescent="0.2">
      <c r="A4032" s="20"/>
    </row>
    <row r="4033" spans="1:1" x14ac:dyDescent="0.2">
      <c r="A4033" s="20"/>
    </row>
    <row r="4034" spans="1:1" x14ac:dyDescent="0.2">
      <c r="A4034" s="20"/>
    </row>
    <row r="4035" spans="1:1" x14ac:dyDescent="0.2">
      <c r="A4035" s="20"/>
    </row>
    <row r="4036" spans="1:1" x14ac:dyDescent="0.2">
      <c r="A4036" s="20"/>
    </row>
    <row r="4037" spans="1:1" x14ac:dyDescent="0.2">
      <c r="A4037" s="20"/>
    </row>
    <row r="4038" spans="1:1" x14ac:dyDescent="0.2">
      <c r="A4038" s="20"/>
    </row>
    <row r="4039" spans="1:1" x14ac:dyDescent="0.2">
      <c r="A4039" s="20"/>
    </row>
    <row r="4040" spans="1:1" x14ac:dyDescent="0.2">
      <c r="A4040" s="20"/>
    </row>
    <row r="4041" spans="1:1" x14ac:dyDescent="0.2">
      <c r="A4041" s="20"/>
    </row>
    <row r="4042" spans="1:1" x14ac:dyDescent="0.2">
      <c r="A4042" s="20"/>
    </row>
    <row r="4043" spans="1:1" x14ac:dyDescent="0.2">
      <c r="A4043" s="20"/>
    </row>
    <row r="4044" spans="1:1" x14ac:dyDescent="0.2">
      <c r="A4044" s="20"/>
    </row>
    <row r="4045" spans="1:1" x14ac:dyDescent="0.2">
      <c r="A4045" s="20"/>
    </row>
    <row r="4046" spans="1:1" x14ac:dyDescent="0.2">
      <c r="A4046" s="20"/>
    </row>
    <row r="4047" spans="1:1" x14ac:dyDescent="0.2">
      <c r="A4047" s="20"/>
    </row>
    <row r="4048" spans="1:1" x14ac:dyDescent="0.2">
      <c r="A4048" s="20"/>
    </row>
    <row r="4049" spans="1:1" x14ac:dyDescent="0.2">
      <c r="A4049" s="20"/>
    </row>
    <row r="4050" spans="1:1" x14ac:dyDescent="0.2">
      <c r="A4050" s="20"/>
    </row>
    <row r="4051" spans="1:1" x14ac:dyDescent="0.2">
      <c r="A4051" s="20"/>
    </row>
    <row r="4052" spans="1:1" x14ac:dyDescent="0.2">
      <c r="A4052" s="20"/>
    </row>
    <row r="4053" spans="1:1" x14ac:dyDescent="0.2">
      <c r="A4053" s="20"/>
    </row>
    <row r="4054" spans="1:1" x14ac:dyDescent="0.2">
      <c r="A4054" s="20"/>
    </row>
    <row r="4055" spans="1:1" x14ac:dyDescent="0.2">
      <c r="A4055" s="20"/>
    </row>
    <row r="4056" spans="1:1" x14ac:dyDescent="0.2">
      <c r="A4056" s="20"/>
    </row>
    <row r="4057" spans="1:1" x14ac:dyDescent="0.2">
      <c r="A4057" s="20"/>
    </row>
    <row r="4058" spans="1:1" x14ac:dyDescent="0.2">
      <c r="A4058" s="20"/>
    </row>
    <row r="4059" spans="1:1" x14ac:dyDescent="0.2">
      <c r="A4059" s="20"/>
    </row>
    <row r="4060" spans="1:1" x14ac:dyDescent="0.2">
      <c r="A4060" s="20"/>
    </row>
    <row r="4061" spans="1:1" x14ac:dyDescent="0.2">
      <c r="A4061" s="20"/>
    </row>
    <row r="4062" spans="1:1" x14ac:dyDescent="0.2">
      <c r="A4062" s="20"/>
    </row>
    <row r="4063" spans="1:1" x14ac:dyDescent="0.2">
      <c r="A4063" s="20"/>
    </row>
    <row r="4064" spans="1:1" x14ac:dyDescent="0.2">
      <c r="A4064" s="20"/>
    </row>
    <row r="4065" spans="1:1" x14ac:dyDescent="0.2">
      <c r="A4065" s="20"/>
    </row>
    <row r="4066" spans="1:1" x14ac:dyDescent="0.2">
      <c r="A4066" s="20"/>
    </row>
    <row r="4067" spans="1:1" x14ac:dyDescent="0.2">
      <c r="A4067" s="20"/>
    </row>
    <row r="4068" spans="1:1" x14ac:dyDescent="0.2">
      <c r="A4068" s="20"/>
    </row>
    <row r="4069" spans="1:1" x14ac:dyDescent="0.2">
      <c r="A4069" s="20"/>
    </row>
    <row r="4070" spans="1:1" x14ac:dyDescent="0.2">
      <c r="A4070" s="20"/>
    </row>
    <row r="4071" spans="1:1" x14ac:dyDescent="0.2">
      <c r="A4071" s="20"/>
    </row>
    <row r="4072" spans="1:1" x14ac:dyDescent="0.2">
      <c r="A4072" s="20"/>
    </row>
    <row r="4073" spans="1:1" x14ac:dyDescent="0.2">
      <c r="A4073" s="20"/>
    </row>
    <row r="4074" spans="1:1" x14ac:dyDescent="0.2">
      <c r="A4074" s="20"/>
    </row>
    <row r="4075" spans="1:1" x14ac:dyDescent="0.2">
      <c r="A4075" s="20"/>
    </row>
    <row r="4076" spans="1:1" x14ac:dyDescent="0.2">
      <c r="A4076" s="20"/>
    </row>
    <row r="4077" spans="1:1" x14ac:dyDescent="0.2">
      <c r="A4077" s="20"/>
    </row>
    <row r="4078" spans="1:1" x14ac:dyDescent="0.2">
      <c r="A4078" s="20"/>
    </row>
    <row r="4079" spans="1:1" x14ac:dyDescent="0.2">
      <c r="A4079" s="20"/>
    </row>
    <row r="4080" spans="1:1" x14ac:dyDescent="0.2">
      <c r="A4080" s="20"/>
    </row>
    <row r="4081" spans="1:1" x14ac:dyDescent="0.2">
      <c r="A4081" s="20"/>
    </row>
    <row r="4082" spans="1:1" x14ac:dyDescent="0.2">
      <c r="A4082" s="20"/>
    </row>
    <row r="4083" spans="1:1" x14ac:dyDescent="0.2">
      <c r="A4083" s="20"/>
    </row>
    <row r="4084" spans="1:1" x14ac:dyDescent="0.2">
      <c r="A4084" s="20"/>
    </row>
    <row r="4085" spans="1:1" x14ac:dyDescent="0.2">
      <c r="A4085" s="20"/>
    </row>
    <row r="4086" spans="1:1" x14ac:dyDescent="0.2">
      <c r="A4086" s="20"/>
    </row>
    <row r="4087" spans="1:1" x14ac:dyDescent="0.2">
      <c r="A4087" s="20"/>
    </row>
    <row r="4088" spans="1:1" x14ac:dyDescent="0.2">
      <c r="A4088" s="20"/>
    </row>
    <row r="4089" spans="1:1" x14ac:dyDescent="0.2">
      <c r="A4089" s="20"/>
    </row>
    <row r="4090" spans="1:1" x14ac:dyDescent="0.2">
      <c r="A4090" s="20"/>
    </row>
    <row r="4091" spans="1:1" x14ac:dyDescent="0.2">
      <c r="A4091" s="20"/>
    </row>
    <row r="4092" spans="1:1" x14ac:dyDescent="0.2">
      <c r="A4092" s="20"/>
    </row>
    <row r="4093" spans="1:1" x14ac:dyDescent="0.2">
      <c r="A4093" s="20"/>
    </row>
    <row r="4094" spans="1:1" x14ac:dyDescent="0.2">
      <c r="A4094" s="20"/>
    </row>
    <row r="4095" spans="1:1" x14ac:dyDescent="0.2">
      <c r="A4095" s="20"/>
    </row>
    <row r="4096" spans="1:1" x14ac:dyDescent="0.2">
      <c r="A4096" s="20"/>
    </row>
    <row r="4097" spans="1:1" x14ac:dyDescent="0.2">
      <c r="A4097" s="20"/>
    </row>
    <row r="4098" spans="1:1" x14ac:dyDescent="0.2">
      <c r="A4098" s="20"/>
    </row>
    <row r="4099" spans="1:1" x14ac:dyDescent="0.2">
      <c r="A4099" s="20"/>
    </row>
    <row r="4100" spans="1:1" x14ac:dyDescent="0.2">
      <c r="A4100" s="20"/>
    </row>
    <row r="4101" spans="1:1" x14ac:dyDescent="0.2">
      <c r="A4101" s="20"/>
    </row>
    <row r="4102" spans="1:1" x14ac:dyDescent="0.2">
      <c r="A4102" s="20"/>
    </row>
    <row r="4103" spans="1:1" x14ac:dyDescent="0.2">
      <c r="A4103" s="20"/>
    </row>
    <row r="4104" spans="1:1" x14ac:dyDescent="0.2">
      <c r="A4104" s="20"/>
    </row>
    <row r="4105" spans="1:1" x14ac:dyDescent="0.2">
      <c r="A4105" s="20"/>
    </row>
    <row r="4106" spans="1:1" x14ac:dyDescent="0.2">
      <c r="A4106" s="20"/>
    </row>
    <row r="4107" spans="1:1" x14ac:dyDescent="0.2">
      <c r="A4107" s="20"/>
    </row>
    <row r="4108" spans="1:1" x14ac:dyDescent="0.2">
      <c r="A4108" s="20"/>
    </row>
    <row r="4109" spans="1:1" x14ac:dyDescent="0.2">
      <c r="A4109" s="20"/>
    </row>
    <row r="4110" spans="1:1" x14ac:dyDescent="0.2">
      <c r="A4110" s="20"/>
    </row>
    <row r="4111" spans="1:1" x14ac:dyDescent="0.2">
      <c r="A4111" s="20"/>
    </row>
    <row r="4112" spans="1:1" x14ac:dyDescent="0.2">
      <c r="A4112" s="20"/>
    </row>
    <row r="4113" spans="1:1" x14ac:dyDescent="0.2">
      <c r="A4113" s="20"/>
    </row>
    <row r="4114" spans="1:1" x14ac:dyDescent="0.2">
      <c r="A4114" s="20"/>
    </row>
    <row r="4115" spans="1:1" x14ac:dyDescent="0.2">
      <c r="A4115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77058-FF01-DA4F-B546-A6D926AFABCD}">
  <dimension ref="A1:C19"/>
  <sheetViews>
    <sheetView zoomScale="125" workbookViewId="0">
      <selection activeCell="A10" sqref="A10"/>
    </sheetView>
  </sheetViews>
  <sheetFormatPr baseColWidth="10" defaultRowHeight="15" x14ac:dyDescent="0.2"/>
  <cols>
    <col min="1" max="1" width="22.33203125" bestFit="1" customWidth="1"/>
    <col min="2" max="2" width="10.83203125" style="21"/>
    <col min="3" max="3" width="11.1640625" style="21" bestFit="1" customWidth="1"/>
  </cols>
  <sheetData>
    <row r="1" spans="1:3" x14ac:dyDescent="0.2">
      <c r="B1" s="21" t="s">
        <v>8384</v>
      </c>
      <c r="C1" s="21" t="s">
        <v>8385</v>
      </c>
    </row>
    <row r="2" spans="1:3" x14ac:dyDescent="0.2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8391</v>
      </c>
      <c r="B5" s="21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t="s">
        <v>8393</v>
      </c>
      <c r="B7" s="21">
        <f>B5-B6</f>
        <v>3500</v>
      </c>
      <c r="C7" s="21">
        <f>C5-C6</f>
        <v>8000</v>
      </c>
    </row>
    <row r="11" spans="1:3" x14ac:dyDescent="0.2">
      <c r="A11" t="s">
        <v>8388</v>
      </c>
      <c r="B11" s="21">
        <f>AVERAGE('Successful US Kickstarters'!E:E)</f>
        <v>5601.5458009708727</v>
      </c>
      <c r="C11" s="21">
        <f>AVERAGE('Failed US Kickstarters'!E:E)</f>
        <v>558.65484000000004</v>
      </c>
    </row>
    <row r="12" spans="1:3" x14ac:dyDescent="0.2">
      <c r="A12" t="s">
        <v>8389</v>
      </c>
      <c r="B12" s="21">
        <f>MEDIAN('Successful US Kickstarters'!E:E)</f>
        <v>3167.5</v>
      </c>
      <c r="C12" s="21">
        <f>MEDIAN('Failed US Kickstarters'!E:E)</f>
        <v>103</v>
      </c>
    </row>
    <row r="13" spans="1:3" x14ac:dyDescent="0.2">
      <c r="A13" t="s">
        <v>8394</v>
      </c>
      <c r="B13" s="21">
        <f>_xlfn.STDEV.P('Successful US Kickstarters'!E:E)</f>
        <v>8334.5731699164608</v>
      </c>
      <c r="C13" s="21">
        <f>_xlfn.STDEV.P('Failed US Kickstarters'!E:E)</f>
        <v>1330.5230280400915</v>
      </c>
    </row>
    <row r="14" spans="1:3" x14ac:dyDescent="0.2">
      <c r="A14" t="s">
        <v>8395</v>
      </c>
      <c r="B14" s="21">
        <f>_xlfn.QUARTILE.EXC('Successful US Kickstarters'!E:E,3)</f>
        <v>5699</v>
      </c>
      <c r="C14" s="21">
        <f>_xlfn.QUARTILE.EXC('Failed US Kickstarters'!E:E,3)</f>
        <v>501</v>
      </c>
    </row>
    <row r="15" spans="1:3" x14ac:dyDescent="0.2">
      <c r="A15" t="s">
        <v>8396</v>
      </c>
      <c r="B15" s="21">
        <f>_xlfn.QUARTILE.EXC('Successful US Kickstarters'!E:E,1)</f>
        <v>1716.5074999999999</v>
      </c>
      <c r="C15" s="21">
        <f>_xlfn.QUARTILE.EXC('Failed US Kickstarters'!E:E,1)</f>
        <v>9.25</v>
      </c>
    </row>
    <row r="16" spans="1:3" x14ac:dyDescent="0.2">
      <c r="A16" t="s">
        <v>8397</v>
      </c>
      <c r="B16" s="21">
        <f>B14-B15</f>
        <v>3982.4925000000003</v>
      </c>
      <c r="C16" s="21">
        <f>C14-C15</f>
        <v>491.75</v>
      </c>
    </row>
    <row r="18" spans="1:1" x14ac:dyDescent="0.2">
      <c r="A18" t="s">
        <v>8398</v>
      </c>
    </row>
    <row r="19" spans="1:1" x14ac:dyDescent="0.2">
      <c r="A19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Category Statistics</vt:lpstr>
      <vt:lpstr>Subcategory Statistics</vt:lpstr>
      <vt:lpstr>Outcomes Based on Launch Date </vt:lpstr>
      <vt:lpstr>Edinburgh Research</vt:lpstr>
      <vt:lpstr>Descriptive Statistics</vt:lpstr>
      <vt:lpstr>Great Britain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Nora Younes</cp:lastModifiedBy>
  <dcterms:created xsi:type="dcterms:W3CDTF">2017-04-20T15:17:24Z</dcterms:created>
  <dcterms:modified xsi:type="dcterms:W3CDTF">2021-02-27T19:51:03Z</dcterms:modified>
</cp:coreProperties>
</file>