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9" i="1" l="1"/>
  <c r="K23" i="1"/>
  <c r="L20" i="1"/>
  <c r="K20" i="1"/>
  <c r="L18" i="1"/>
  <c r="K18" i="1"/>
  <c r="L13" i="1"/>
  <c r="K13" i="1"/>
  <c r="L16" i="1"/>
  <c r="L17" i="1"/>
  <c r="L15" i="1"/>
  <c r="K16" i="1"/>
  <c r="K17" i="1"/>
  <c r="K15" i="1"/>
  <c r="J16" i="1"/>
  <c r="J17" i="1"/>
  <c r="J15" i="1"/>
  <c r="I16" i="1"/>
  <c r="I17" i="1"/>
  <c r="I15" i="1"/>
  <c r="H15" i="1"/>
  <c r="H16" i="1"/>
  <c r="H17" i="1"/>
  <c r="G17" i="1"/>
  <c r="G16" i="1"/>
  <c r="G15" i="1"/>
  <c r="F16" i="1"/>
  <c r="F17" i="1"/>
  <c r="F15" i="1"/>
  <c r="E16" i="1"/>
  <c r="E17" i="1"/>
  <c r="E15" i="1"/>
  <c r="E7" i="1"/>
  <c r="L8" i="1"/>
  <c r="L10" i="1"/>
  <c r="L11" i="1"/>
  <c r="L12" i="1"/>
  <c r="L7" i="1"/>
  <c r="K8" i="1"/>
  <c r="K9" i="1"/>
  <c r="K10" i="1"/>
  <c r="K11" i="1"/>
  <c r="K12" i="1"/>
  <c r="K7" i="1"/>
  <c r="J8" i="1"/>
  <c r="J9" i="1"/>
  <c r="J10" i="1"/>
  <c r="J11" i="1"/>
  <c r="J12" i="1"/>
  <c r="J7" i="1"/>
  <c r="I8" i="1"/>
  <c r="I9" i="1"/>
  <c r="I10" i="1"/>
  <c r="I11" i="1"/>
  <c r="I12" i="1"/>
  <c r="I7" i="1"/>
  <c r="H8" i="1"/>
  <c r="H9" i="1"/>
  <c r="H10" i="1"/>
  <c r="H11" i="1"/>
  <c r="H12" i="1"/>
  <c r="H7" i="1"/>
  <c r="G8" i="1"/>
  <c r="G9" i="1"/>
  <c r="G10" i="1"/>
  <c r="G11" i="1"/>
  <c r="G12" i="1"/>
  <c r="G7" i="1"/>
  <c r="F8" i="1"/>
  <c r="F9" i="1"/>
  <c r="F10" i="1"/>
  <c r="F11" i="1"/>
  <c r="F12" i="1"/>
  <c r="F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<sst xmlns="http://schemas.openxmlformats.org/spreadsheetml/2006/main" count="42" uniqueCount="31">
  <si>
    <t>Элементы</t>
  </si>
  <si>
    <t>Форма</t>
  </si>
  <si>
    <t>Метод</t>
  </si>
  <si>
    <t>Сущность</t>
  </si>
  <si>
    <t>P</t>
  </si>
  <si>
    <t>M</t>
  </si>
  <si>
    <t>O</t>
  </si>
  <si>
    <t>E</t>
  </si>
  <si>
    <t>СКО</t>
  </si>
  <si>
    <t>Окно создания документа</t>
  </si>
  <si>
    <t>Окно создания задачи</t>
  </si>
  <si>
    <t>Окно создания отчета</t>
  </si>
  <si>
    <t>Отправка документа, задачи, отчета</t>
  </si>
  <si>
    <t>Финальный продукт</t>
  </si>
  <si>
    <t>Прототип продукта</t>
  </si>
  <si>
    <t>Электронная подпись</t>
  </si>
  <si>
    <t>Система поиска</t>
  </si>
  <si>
    <t>Группы и права</t>
  </si>
  <si>
    <t>Ф</t>
  </si>
  <si>
    <t>М</t>
  </si>
  <si>
    <t>С</t>
  </si>
  <si>
    <t>Е(ф)</t>
  </si>
  <si>
    <t>Е(м)</t>
  </si>
  <si>
    <t>Е(с)</t>
  </si>
  <si>
    <t>СКО^2(Ф)</t>
  </si>
  <si>
    <t>СКО^2(М)</t>
  </si>
  <si>
    <t>СКО^2(С)</t>
  </si>
  <si>
    <t>Сумма(Е)</t>
  </si>
  <si>
    <t>Сумма(СКО)</t>
  </si>
  <si>
    <t>Экспорт и импорт документа</t>
  </si>
  <si>
    <t>Е95%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</si>
</sst>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E1" workbookViewId="0">
      <selection activeCell="O19" sqref="O19"/>
    </sheetView>
  </sheetViews>
  <sheetFormatPr defaultRowHeight="15" x14ac:dyDescent="0.25"/>
  <cols>
    <col min="1" max="1" width="55.85546875" customWidth="1"/>
    <col min="12" max="12" width="12.42578125" customWidth="1"/>
  </cols>
  <sheetData>
    <row r="1" spans="1:12" x14ac:dyDescent="0.2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12" x14ac:dyDescent="0.25">
      <c r="A2" t="s">
        <v>1</v>
      </c>
      <c r="B2">
        <v>4</v>
      </c>
      <c r="C2">
        <v>2</v>
      </c>
      <c r="D2">
        <v>1</v>
      </c>
      <c r="E2">
        <v>2.17</v>
      </c>
      <c r="F2">
        <v>0.5</v>
      </c>
    </row>
    <row r="3" spans="1:12" x14ac:dyDescent="0.25">
      <c r="A3" t="s">
        <v>2</v>
      </c>
      <c r="B3">
        <v>8</v>
      </c>
      <c r="C3">
        <v>4</v>
      </c>
      <c r="D3">
        <v>2</v>
      </c>
      <c r="E3">
        <v>4.33</v>
      </c>
      <c r="F3">
        <v>1</v>
      </c>
    </row>
    <row r="4" spans="1:12" x14ac:dyDescent="0.25">
      <c r="A4" t="s">
        <v>3</v>
      </c>
      <c r="B4">
        <v>5</v>
      </c>
      <c r="C4">
        <v>3</v>
      </c>
      <c r="D4">
        <v>1</v>
      </c>
      <c r="E4">
        <v>3</v>
      </c>
      <c r="F4">
        <v>0.67</v>
      </c>
    </row>
    <row r="6" spans="1:12" x14ac:dyDescent="0.25">
      <c r="A6" s="3" t="s">
        <v>14</v>
      </c>
      <c r="B6" s="3" t="s">
        <v>18</v>
      </c>
      <c r="C6" s="3" t="s">
        <v>19</v>
      </c>
      <c r="D6" s="3" t="s">
        <v>20</v>
      </c>
      <c r="E6" s="3" t="s">
        <v>21</v>
      </c>
      <c r="F6" s="3" t="s">
        <v>22</v>
      </c>
      <c r="G6" s="3" t="s">
        <v>23</v>
      </c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</row>
    <row r="7" spans="1:12" x14ac:dyDescent="0.25">
      <c r="A7">
        <v>10</v>
      </c>
      <c r="B7">
        <v>1</v>
      </c>
      <c r="C7">
        <v>1</v>
      </c>
      <c r="D7">
        <v>1</v>
      </c>
      <c r="E7">
        <f>B7*$E$2</f>
        <v>2.17</v>
      </c>
      <c r="F7">
        <f>C7*$E$3</f>
        <v>4.33</v>
      </c>
      <c r="G7">
        <f>D7*$E$4</f>
        <v>3</v>
      </c>
      <c r="H7">
        <f>B7*$F$2*$F$2</f>
        <v>0.25</v>
      </c>
      <c r="I7">
        <f>C7*$F$3*$F$3</f>
        <v>1</v>
      </c>
      <c r="J7">
        <f>D7*$F$4*$F$4</f>
        <v>0.44890000000000008</v>
      </c>
      <c r="K7">
        <f>E7+F7+G7</f>
        <v>9.5</v>
      </c>
      <c r="L7">
        <f>H7+I7+J7</f>
        <v>1.6989000000000001</v>
      </c>
    </row>
    <row r="8" spans="1:12" x14ac:dyDescent="0.25">
      <c r="A8" t="s">
        <v>9</v>
      </c>
      <c r="B8">
        <v>1</v>
      </c>
      <c r="C8">
        <v>2</v>
      </c>
      <c r="D8">
        <v>1</v>
      </c>
      <c r="E8">
        <f t="shared" ref="E8:E12" si="0">B8*$E$2</f>
        <v>2.17</v>
      </c>
      <c r="F8">
        <f t="shared" ref="F8:F12" si="1">C8*$E$3</f>
        <v>8.66</v>
      </c>
      <c r="G8">
        <f t="shared" ref="G8:G12" si="2">D8*$E$4</f>
        <v>3</v>
      </c>
      <c r="H8">
        <f t="shared" ref="H8:H12" si="3">B8*$F$2*$F$2</f>
        <v>0.25</v>
      </c>
      <c r="I8">
        <f t="shared" ref="I8:I12" si="4">C8*$F$3*$F$3</f>
        <v>2</v>
      </c>
      <c r="J8">
        <f t="shared" ref="J8:J12" si="5">D8*$F$4*$F$4</f>
        <v>0.44890000000000008</v>
      </c>
      <c r="K8">
        <f t="shared" ref="K8:K12" si="6">E8+F8+G8</f>
        <v>13.83</v>
      </c>
      <c r="L8">
        <f t="shared" ref="L8:L12" si="7">H8+I8+J8</f>
        <v>2.6989000000000001</v>
      </c>
    </row>
    <row r="9" spans="1:12" x14ac:dyDescent="0.25">
      <c r="A9" t="s">
        <v>10</v>
      </c>
      <c r="B9">
        <v>1</v>
      </c>
      <c r="C9">
        <v>4</v>
      </c>
      <c r="D9">
        <v>4</v>
      </c>
      <c r="E9">
        <f t="shared" si="0"/>
        <v>2.17</v>
      </c>
      <c r="F9">
        <f t="shared" si="1"/>
        <v>17.32</v>
      </c>
      <c r="G9">
        <f t="shared" si="2"/>
        <v>12</v>
      </c>
      <c r="H9">
        <f t="shared" si="3"/>
        <v>0.25</v>
      </c>
      <c r="I9">
        <f t="shared" si="4"/>
        <v>4</v>
      </c>
      <c r="J9">
        <f t="shared" si="5"/>
        <v>1.7956000000000003</v>
      </c>
      <c r="K9">
        <f t="shared" si="6"/>
        <v>31.490000000000002</v>
      </c>
      <c r="L9">
        <f>H9+I9+J9</f>
        <v>6.0456000000000003</v>
      </c>
    </row>
    <row r="10" spans="1:12" x14ac:dyDescent="0.25">
      <c r="A10" t="s">
        <v>11</v>
      </c>
      <c r="B10">
        <v>1</v>
      </c>
      <c r="C10">
        <v>4</v>
      </c>
      <c r="D10">
        <v>4</v>
      </c>
      <c r="E10">
        <f t="shared" si="0"/>
        <v>2.17</v>
      </c>
      <c r="F10">
        <f t="shared" si="1"/>
        <v>17.32</v>
      </c>
      <c r="G10">
        <f t="shared" si="2"/>
        <v>12</v>
      </c>
      <c r="H10">
        <f t="shared" si="3"/>
        <v>0.25</v>
      </c>
      <c r="I10">
        <f t="shared" si="4"/>
        <v>4</v>
      </c>
      <c r="J10">
        <f t="shared" si="5"/>
        <v>1.7956000000000003</v>
      </c>
      <c r="K10">
        <f t="shared" si="6"/>
        <v>31.490000000000002</v>
      </c>
      <c r="L10">
        <f t="shared" si="7"/>
        <v>6.0456000000000003</v>
      </c>
    </row>
    <row r="11" spans="1:12" x14ac:dyDescent="0.25">
      <c r="A11" t="s">
        <v>29</v>
      </c>
      <c r="B11">
        <v>2</v>
      </c>
      <c r="C11">
        <v>2</v>
      </c>
      <c r="D11">
        <v>1</v>
      </c>
      <c r="E11">
        <f t="shared" si="0"/>
        <v>4.34</v>
      </c>
      <c r="F11">
        <f t="shared" si="1"/>
        <v>8.66</v>
      </c>
      <c r="G11">
        <f t="shared" si="2"/>
        <v>3</v>
      </c>
      <c r="H11">
        <f t="shared" si="3"/>
        <v>0.5</v>
      </c>
      <c r="I11">
        <f t="shared" si="4"/>
        <v>2</v>
      </c>
      <c r="J11">
        <f t="shared" si="5"/>
        <v>0.44890000000000008</v>
      </c>
      <c r="K11">
        <f t="shared" si="6"/>
        <v>16</v>
      </c>
      <c r="L11">
        <f t="shared" si="7"/>
        <v>2.9489000000000001</v>
      </c>
    </row>
    <row r="12" spans="1:12" x14ac:dyDescent="0.25">
      <c r="A12" t="s">
        <v>12</v>
      </c>
      <c r="B12">
        <v>3</v>
      </c>
      <c r="C12">
        <v>3</v>
      </c>
      <c r="D12">
        <v>3</v>
      </c>
      <c r="E12">
        <f t="shared" si="0"/>
        <v>6.51</v>
      </c>
      <c r="F12">
        <f t="shared" si="1"/>
        <v>12.99</v>
      </c>
      <c r="G12">
        <f t="shared" si="2"/>
        <v>9</v>
      </c>
      <c r="H12">
        <f t="shared" si="3"/>
        <v>0.75</v>
      </c>
      <c r="I12">
        <f t="shared" si="4"/>
        <v>3</v>
      </c>
      <c r="J12">
        <f t="shared" si="5"/>
        <v>1.3467000000000002</v>
      </c>
      <c r="K12">
        <f t="shared" si="6"/>
        <v>28.5</v>
      </c>
      <c r="L12">
        <f t="shared" si="7"/>
        <v>5.0967000000000002</v>
      </c>
    </row>
    <row r="13" spans="1:12" x14ac:dyDescent="0.25">
      <c r="K13" s="1">
        <f>SUM(K7:K12)</f>
        <v>130.81</v>
      </c>
      <c r="L13" s="1">
        <f>SUM(L7:L12)</f>
        <v>24.534599999999998</v>
      </c>
    </row>
    <row r="14" spans="1:12" x14ac:dyDescent="0.25">
      <c r="A14" s="3" t="s">
        <v>13</v>
      </c>
      <c r="B14" s="3" t="s">
        <v>18</v>
      </c>
      <c r="C14" s="3" t="s">
        <v>19</v>
      </c>
      <c r="D14" s="3" t="s">
        <v>20</v>
      </c>
      <c r="E14" s="3" t="s">
        <v>21</v>
      </c>
      <c r="F14" s="3" t="s">
        <v>22</v>
      </c>
      <c r="G14" s="3" t="s">
        <v>23</v>
      </c>
      <c r="H14" s="3" t="s">
        <v>24</v>
      </c>
      <c r="I14" s="3" t="s">
        <v>25</v>
      </c>
      <c r="J14" s="3" t="s">
        <v>26</v>
      </c>
      <c r="K14" s="3" t="s">
        <v>27</v>
      </c>
      <c r="L14" s="3" t="s">
        <v>28</v>
      </c>
    </row>
    <row r="15" spans="1:12" x14ac:dyDescent="0.25">
      <c r="A15" t="s">
        <v>15</v>
      </c>
      <c r="B15">
        <v>1</v>
      </c>
      <c r="C15">
        <v>1</v>
      </c>
      <c r="D15">
        <v>2</v>
      </c>
      <c r="E15">
        <f>B15*$E$2</f>
        <v>2.17</v>
      </c>
      <c r="F15">
        <f>C15*$C$2</f>
        <v>2</v>
      </c>
      <c r="G15">
        <f>D15*$E$4</f>
        <v>6</v>
      </c>
      <c r="H15">
        <f>B15*$F$2*$F$2</f>
        <v>0.25</v>
      </c>
      <c r="I15">
        <f>C15*$F$3*$F$3</f>
        <v>1</v>
      </c>
      <c r="J15">
        <f>D15*$F$4*$F$4</f>
        <v>0.89780000000000015</v>
      </c>
      <c r="K15">
        <f>E15+F15+G15</f>
        <v>10.17</v>
      </c>
      <c r="L15">
        <f>H15+I15+J15</f>
        <v>2.1478000000000002</v>
      </c>
    </row>
    <row r="16" spans="1:12" x14ac:dyDescent="0.25">
      <c r="A16" t="s">
        <v>16</v>
      </c>
      <c r="B16">
        <v>1</v>
      </c>
      <c r="C16">
        <v>1</v>
      </c>
      <c r="D16">
        <v>2</v>
      </c>
      <c r="E16">
        <f t="shared" ref="E16:E17" si="8">B16*$E$2</f>
        <v>2.17</v>
      </c>
      <c r="F16">
        <f t="shared" ref="F16:F17" si="9">C16*$C$2</f>
        <v>2</v>
      </c>
      <c r="G16">
        <f t="shared" ref="G16:G17" si="10">D16*$E$4</f>
        <v>6</v>
      </c>
      <c r="H16">
        <f t="shared" ref="H16:H17" si="11">B16*$F$2*$F$2</f>
        <v>0.25</v>
      </c>
      <c r="I16">
        <f t="shared" ref="I16:I17" si="12">C16*$F$3*$F$3</f>
        <v>1</v>
      </c>
      <c r="J16">
        <f t="shared" ref="J16:J17" si="13">D16*$F$4*$F$4</f>
        <v>0.89780000000000015</v>
      </c>
      <c r="K16">
        <f t="shared" ref="K16:K17" si="14">E16+F16+G16</f>
        <v>10.17</v>
      </c>
      <c r="L16">
        <f t="shared" ref="L16:L17" si="15">H16+I16+J16</f>
        <v>2.1478000000000002</v>
      </c>
    </row>
    <row r="17" spans="1:12" x14ac:dyDescent="0.25">
      <c r="A17" t="s">
        <v>17</v>
      </c>
      <c r="B17">
        <v>1</v>
      </c>
      <c r="C17">
        <v>2</v>
      </c>
      <c r="D17">
        <v>3</v>
      </c>
      <c r="E17">
        <f t="shared" si="8"/>
        <v>2.17</v>
      </c>
      <c r="F17">
        <f t="shared" si="9"/>
        <v>4</v>
      </c>
      <c r="G17">
        <f>D17*$E$4</f>
        <v>9</v>
      </c>
      <c r="H17">
        <f t="shared" si="11"/>
        <v>0.25</v>
      </c>
      <c r="I17">
        <f t="shared" si="12"/>
        <v>2</v>
      </c>
      <c r="J17">
        <f t="shared" si="13"/>
        <v>1.3467000000000002</v>
      </c>
      <c r="K17">
        <f t="shared" si="14"/>
        <v>15.17</v>
      </c>
      <c r="L17">
        <f t="shared" si="15"/>
        <v>3.5967000000000002</v>
      </c>
    </row>
    <row r="18" spans="1:12" x14ac:dyDescent="0.25">
      <c r="K18" s="1">
        <f>SUM(K15:K17)</f>
        <v>35.51</v>
      </c>
      <c r="L18" s="1">
        <f>SUM(L15:L17)</f>
        <v>7.8923000000000005</v>
      </c>
    </row>
    <row r="20" spans="1:12" x14ac:dyDescent="0.25">
      <c r="K20" s="1">
        <f>K13+K18</f>
        <v>166.32</v>
      </c>
      <c r="L20" s="1">
        <f>SQRT(L13+L18)</f>
        <v>5.6944622221944714</v>
      </c>
    </row>
    <row r="23" spans="1:12" x14ac:dyDescent="0.25">
      <c r="J23" s="4" t="s">
        <v>30</v>
      </c>
      <c r="K23" s="4">
        <f>K20+2*L20</f>
        <v>177.70892444438894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2017-12-05T12:54:15Z</dcterms:modified>
</cp:coreProperties>
</file>