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ISEN\CIR3\Semestre2\Electronique Analogique\TP elec\TP5\"/>
    </mc:Choice>
  </mc:AlternateContent>
  <xr:revisionPtr revIDLastSave="0" documentId="13_ncr:1_{3CC87D69-5080-4D47-AA34-3023BC69A641}" xr6:coauthVersionLast="47" xr6:coauthVersionMax="47" xr10:uidLastSave="{00000000-0000-0000-0000-000000000000}"/>
  <bookViews>
    <workbookView xWindow="-110" yWindow="-110" windowWidth="19420" windowHeight="10420" xr2:uid="{BC34F611-28A9-4802-98C6-A8C3F1F4F8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E19" i="1" s="1"/>
  <c r="D18" i="1"/>
  <c r="D17" i="1"/>
  <c r="D16" i="1"/>
  <c r="E16" i="1" s="1"/>
  <c r="D15" i="1"/>
  <c r="D14" i="1"/>
  <c r="E14" i="1" s="1"/>
  <c r="D13" i="1"/>
  <c r="D12" i="1"/>
  <c r="E12" i="1" s="1"/>
  <c r="D11" i="1"/>
  <c r="E11" i="1" s="1"/>
  <c r="D10" i="1"/>
  <c r="D9" i="1"/>
  <c r="D8" i="1"/>
  <c r="E8" i="1" s="1"/>
  <c r="D7" i="1"/>
  <c r="D6" i="1"/>
  <c r="E6" i="1" s="1"/>
  <c r="D5" i="1"/>
  <c r="E5" i="1" s="1"/>
  <c r="D4" i="1"/>
  <c r="E4" i="1" s="1"/>
  <c r="D3" i="1"/>
  <c r="E3" i="1" s="1"/>
  <c r="E7" i="1"/>
  <c r="E9" i="1"/>
  <c r="E10" i="1"/>
  <c r="E13" i="1"/>
  <c r="E15" i="1"/>
  <c r="E17" i="1"/>
  <c r="E18" i="1"/>
  <c r="E21" i="1"/>
  <c r="D2" i="1"/>
  <c r="E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0" i="1"/>
  <c r="F34" i="1"/>
  <c r="D34" i="1"/>
  <c r="E34" i="1" s="1"/>
  <c r="F33" i="1"/>
  <c r="D33" i="1"/>
  <c r="E33" i="1" s="1"/>
  <c r="F32" i="1"/>
  <c r="D32" i="1"/>
  <c r="E32" i="1" s="1"/>
  <c r="F31" i="1"/>
  <c r="D31" i="1"/>
  <c r="E31" i="1" s="1"/>
  <c r="F30" i="1"/>
  <c r="D30" i="1"/>
  <c r="E30" i="1" s="1"/>
  <c r="F29" i="1"/>
  <c r="D29" i="1"/>
  <c r="E29" i="1" s="1"/>
  <c r="F28" i="1"/>
  <c r="D28" i="1"/>
  <c r="E28" i="1" s="1"/>
  <c r="F27" i="1"/>
  <c r="D27" i="1"/>
  <c r="E27" i="1" s="1"/>
  <c r="F26" i="1"/>
  <c r="D26" i="1"/>
  <c r="E26" i="1" s="1"/>
  <c r="F25" i="1"/>
  <c r="D25" i="1"/>
  <c r="E25" i="1" s="1"/>
  <c r="F24" i="1"/>
  <c r="D24" i="1"/>
  <c r="E24" i="1" s="1"/>
  <c r="F2" i="1"/>
</calcChain>
</file>

<file path=xl/sharedStrings.xml><?xml version="1.0" encoding="utf-8"?>
<sst xmlns="http://schemas.openxmlformats.org/spreadsheetml/2006/main" count="12" uniqueCount="9">
  <si>
    <t xml:space="preserve">Gain </t>
  </si>
  <si>
    <t>Gain en db</t>
  </si>
  <si>
    <t>log de freq</t>
  </si>
  <si>
    <t>Freq en kHz</t>
  </si>
  <si>
    <t>Ve en mV</t>
  </si>
  <si>
    <t>Vs en mV</t>
  </si>
  <si>
    <t>Ve en V</t>
  </si>
  <si>
    <t>Vs en V</t>
  </si>
  <si>
    <t>Freq en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</si>
</sst>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en dB</c:v>
          </c:tx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20000</c:v>
                </c:pt>
                <c:pt idx="7">
                  <c:v>21000</c:v>
                </c:pt>
                <c:pt idx="8">
                  <c:v>22000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300000</c:v>
                </c:pt>
                <c:pt idx="18">
                  <c:v>400000</c:v>
                </c:pt>
                <c:pt idx="19">
                  <c:v>500000</c:v>
                </c:pt>
              </c:numCache>
            </c:numRef>
          </c:cat>
          <c:val>
            <c:numRef>
              <c:f>Feuil1!$E$2:$E$21</c:f>
              <c:numCache>
                <c:formatCode>General</c:formatCode>
                <c:ptCount val="20"/>
                <c:pt idx="0">
                  <c:v>20</c:v>
                </c:pt>
                <c:pt idx="1">
                  <c:v>19.824521513849898</c:v>
                </c:pt>
                <c:pt idx="2">
                  <c:v>20</c:v>
                </c:pt>
                <c:pt idx="3">
                  <c:v>20.172003435238352</c:v>
                </c:pt>
                <c:pt idx="4">
                  <c:v>20.256744494103444</c:v>
                </c:pt>
                <c:pt idx="5">
                  <c:v>21.138097026729454</c:v>
                </c:pt>
                <c:pt idx="6">
                  <c:v>20</c:v>
                </c:pt>
                <c:pt idx="7">
                  <c:v>18.061799739838872</c:v>
                </c:pt>
                <c:pt idx="8">
                  <c:v>16.901960800285135</c:v>
                </c:pt>
                <c:pt idx="9">
                  <c:v>13.979400086720377</c:v>
                </c:pt>
                <c:pt idx="10">
                  <c:v>9.5424250943932485</c:v>
                </c:pt>
                <c:pt idx="11">
                  <c:v>9.5424250943932485</c:v>
                </c:pt>
                <c:pt idx="12">
                  <c:v>0</c:v>
                </c:pt>
                <c:pt idx="13">
                  <c:v>-6.0205999132796242</c:v>
                </c:pt>
                <c:pt idx="14">
                  <c:v>-10.457574905606752</c:v>
                </c:pt>
                <c:pt idx="15">
                  <c:v>-20</c:v>
                </c:pt>
                <c:pt idx="16">
                  <c:v>-24.436974992327126</c:v>
                </c:pt>
                <c:pt idx="17">
                  <c:v>-27.95880017344075</c:v>
                </c:pt>
                <c:pt idx="18">
                  <c:v>-30.457574905606752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D-402F-AD94-B7B47163057A}"/>
            </c:ext>
          </c:extLst>
        </c:ser>
        <c:ser>
          <c:idx val="1"/>
          <c:order val="1"/>
          <c:tx>
            <c:v>Gain en 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20000</c:v>
                </c:pt>
                <c:pt idx="7">
                  <c:v>21000</c:v>
                </c:pt>
                <c:pt idx="8">
                  <c:v>22000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300000</c:v>
                </c:pt>
                <c:pt idx="18">
                  <c:v>400000</c:v>
                </c:pt>
                <c:pt idx="19">
                  <c:v>500000</c:v>
                </c:pt>
              </c:numCache>
            </c:numRef>
          </c:cat>
          <c:val>
            <c:numRef>
              <c:f>Feuil1!$E$2:$E$21</c:f>
              <c:numCache>
                <c:formatCode>General</c:formatCode>
                <c:ptCount val="20"/>
                <c:pt idx="0">
                  <c:v>20</c:v>
                </c:pt>
                <c:pt idx="1">
                  <c:v>19.824521513849898</c:v>
                </c:pt>
                <c:pt idx="2">
                  <c:v>20</c:v>
                </c:pt>
                <c:pt idx="3">
                  <c:v>20.172003435238352</c:v>
                </c:pt>
                <c:pt idx="4">
                  <c:v>20.256744494103444</c:v>
                </c:pt>
                <c:pt idx="5">
                  <c:v>21.138097026729454</c:v>
                </c:pt>
                <c:pt idx="6">
                  <c:v>20</c:v>
                </c:pt>
                <c:pt idx="7">
                  <c:v>18.061799739838872</c:v>
                </c:pt>
                <c:pt idx="8">
                  <c:v>16.901960800285135</c:v>
                </c:pt>
                <c:pt idx="9">
                  <c:v>13.979400086720377</c:v>
                </c:pt>
                <c:pt idx="10">
                  <c:v>9.5424250943932485</c:v>
                </c:pt>
                <c:pt idx="11">
                  <c:v>9.5424250943932485</c:v>
                </c:pt>
                <c:pt idx="12">
                  <c:v>0</c:v>
                </c:pt>
                <c:pt idx="13">
                  <c:v>-6.0205999132796242</c:v>
                </c:pt>
                <c:pt idx="14">
                  <c:v>-10.457574905606752</c:v>
                </c:pt>
                <c:pt idx="15">
                  <c:v>-20</c:v>
                </c:pt>
                <c:pt idx="16">
                  <c:v>-24.436974992327126</c:v>
                </c:pt>
                <c:pt idx="17">
                  <c:v>-27.95880017344075</c:v>
                </c:pt>
                <c:pt idx="18">
                  <c:v>-30.457574905606752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D-402F-AD94-B7B47163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7584"/>
        <c:axId val="81995088"/>
      </c:lineChart>
      <c:catAx>
        <c:axId val="81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5088"/>
        <c:crosses val="autoZero"/>
        <c:auto val="1"/>
        <c:lblAlgn val="ctr"/>
        <c:lblOffset val="100"/>
        <c:noMultiLvlLbl val="0"/>
      </c:catAx>
      <c:valAx>
        <c:axId val="81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7584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Gain en 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Feuil1!$A$24:$A$34</c:f>
              <c:numCache>
                <c:formatCode>General</c:formatCode>
                <c:ptCount val="11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Feuil1!$E$24:$E$34</c:f>
              <c:numCache>
                <c:formatCode>General</c:formatCode>
                <c:ptCount val="11"/>
                <c:pt idx="0">
                  <c:v>-20.724243453088892</c:v>
                </c:pt>
                <c:pt idx="1">
                  <c:v>-20</c:v>
                </c:pt>
                <c:pt idx="2">
                  <c:v>-19.015639546596368</c:v>
                </c:pt>
                <c:pt idx="3">
                  <c:v>-7.9588001734407516</c:v>
                </c:pt>
                <c:pt idx="4">
                  <c:v>0.3406667859756074</c:v>
                </c:pt>
                <c:pt idx="5">
                  <c:v>3.1672498419049928</c:v>
                </c:pt>
                <c:pt idx="6">
                  <c:v>3.4052343078991476</c:v>
                </c:pt>
                <c:pt idx="7">
                  <c:v>3.4052343078991476</c:v>
                </c:pt>
                <c:pt idx="8">
                  <c:v>3.4052343078991476</c:v>
                </c:pt>
                <c:pt idx="9">
                  <c:v>4.0823996531184958</c:v>
                </c:pt>
                <c:pt idx="10">
                  <c:v>2.6707781674043507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B-4302-BCA5-40640E7C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7584"/>
        <c:axId val="81995088"/>
      </c:lineChart>
      <c:catAx>
        <c:axId val="81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5088"/>
        <c:crosses val="autoZero"/>
        <c:auto val="1"/>
        <c:lblAlgn val="ctr"/>
        <c:lblOffset val="100"/>
        <c:noMultiLvlLbl val="0"/>
      </c:catAx>
      <c:valAx>
        <c:axId val="81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19050</xdr:rowOff>
    </xdr:from>
    <xdr:to>
      <xdr:col>12</xdr:col>
      <xdr:colOff>15875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22B2BE-F656-4DA4-881D-8688561D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22</xdr:row>
      <xdr:rowOff>19050</xdr:rowOff>
    </xdr:from>
    <xdr:to>
      <xdr:col>12</xdr:col>
      <xdr:colOff>6350</xdr:colOff>
      <xdr:row>37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36A535-8E10-4D31-AAA4-362F6FFFA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4924-5FC4-4011-9349-20C21E64C08D}">
  <dimension ref="A1:F43"/>
  <sheetViews>
    <sheetView tabSelected="1" topLeftCell="A19" workbookViewId="0">
      <selection activeCell="A23" sqref="A23:F34"/>
    </sheetView>
  </sheetViews>
  <sheetFormatPr baseColWidth="10" defaultRowHeight="14.5" x14ac:dyDescent="0.35"/>
  <sheetData>
    <row r="1" spans="1:6" x14ac:dyDescent="0.35">
      <c r="A1" s="3" t="s">
        <v>8</v>
      </c>
      <c r="B1" s="4" t="s">
        <v>4</v>
      </c>
      <c r="C1" s="4" t="s">
        <v>5</v>
      </c>
      <c r="D1" s="4" t="s">
        <v>0</v>
      </c>
      <c r="E1" s="4" t="s">
        <v>1</v>
      </c>
      <c r="F1" s="5" t="s">
        <v>2</v>
      </c>
    </row>
    <row r="2" spans="1:6" x14ac:dyDescent="0.35">
      <c r="A2" s="6">
        <v>10</v>
      </c>
      <c r="B2" s="2">
        <v>1</v>
      </c>
      <c r="C2" s="2">
        <v>10</v>
      </c>
      <c r="D2" s="2">
        <f>C2/B2</f>
        <v>10</v>
      </c>
      <c r="E2" s="2">
        <f t="shared" ref="E2:E21" si="0">20*LOG(D2)</f>
        <v>20</v>
      </c>
      <c r="F2" s="7">
        <f t="shared" ref="F2:F21" si="1">LOG10(A2)</f>
        <v>1</v>
      </c>
    </row>
    <row r="3" spans="1:6" x14ac:dyDescent="0.35">
      <c r="A3" s="6">
        <v>50</v>
      </c>
      <c r="B3" s="2">
        <v>1</v>
      </c>
      <c r="C3" s="2">
        <v>9.8000000000000007</v>
      </c>
      <c r="D3" s="2">
        <f t="shared" ref="D3:D21" si="2">C3/B3</f>
        <v>9.8000000000000007</v>
      </c>
      <c r="E3" s="2">
        <f t="shared" si="0"/>
        <v>19.824521513849898</v>
      </c>
      <c r="F3" s="7">
        <f t="shared" si="1"/>
        <v>1.6989700043360187</v>
      </c>
    </row>
    <row r="4" spans="1:6" x14ac:dyDescent="0.35">
      <c r="A4" s="6">
        <v>100</v>
      </c>
      <c r="B4" s="2">
        <v>1</v>
      </c>
      <c r="C4" s="2">
        <v>10</v>
      </c>
      <c r="D4" s="2">
        <f t="shared" si="2"/>
        <v>10</v>
      </c>
      <c r="E4" s="2">
        <f t="shared" si="0"/>
        <v>20</v>
      </c>
      <c r="F4" s="7">
        <f t="shared" si="1"/>
        <v>2</v>
      </c>
    </row>
    <row r="5" spans="1:6" x14ac:dyDescent="0.35">
      <c r="A5" s="6">
        <v>500</v>
      </c>
      <c r="B5" s="2">
        <v>1</v>
      </c>
      <c r="C5" s="2">
        <v>10.199999999999999</v>
      </c>
      <c r="D5" s="2">
        <f t="shared" si="2"/>
        <v>10.199999999999999</v>
      </c>
      <c r="E5" s="2">
        <f t="shared" si="0"/>
        <v>20.172003435238352</v>
      </c>
      <c r="F5" s="7">
        <f t="shared" si="1"/>
        <v>2.6989700043360187</v>
      </c>
    </row>
    <row r="6" spans="1:6" x14ac:dyDescent="0.35">
      <c r="A6" s="6">
        <v>1000</v>
      </c>
      <c r="B6" s="2">
        <v>1</v>
      </c>
      <c r="C6" s="2">
        <v>10.3</v>
      </c>
      <c r="D6" s="2">
        <f t="shared" si="2"/>
        <v>10.3</v>
      </c>
      <c r="E6" s="2">
        <f t="shared" si="0"/>
        <v>20.256744494103444</v>
      </c>
      <c r="F6" s="7">
        <f t="shared" si="1"/>
        <v>3</v>
      </c>
    </row>
    <row r="7" spans="1:6" x14ac:dyDescent="0.35">
      <c r="A7" s="6">
        <v>5000</v>
      </c>
      <c r="B7" s="2">
        <v>1</v>
      </c>
      <c r="C7" s="2">
        <v>11.4</v>
      </c>
      <c r="D7" s="2">
        <f t="shared" si="2"/>
        <v>11.4</v>
      </c>
      <c r="E7" s="2">
        <f t="shared" si="0"/>
        <v>21.138097026729454</v>
      </c>
      <c r="F7" s="7">
        <f t="shared" si="1"/>
        <v>3.6989700043360187</v>
      </c>
    </row>
    <row r="8" spans="1:6" x14ac:dyDescent="0.35">
      <c r="A8" s="6">
        <v>20000</v>
      </c>
      <c r="B8" s="2">
        <v>1</v>
      </c>
      <c r="C8" s="2">
        <v>10</v>
      </c>
      <c r="D8" s="2">
        <f t="shared" si="2"/>
        <v>10</v>
      </c>
      <c r="E8" s="2">
        <f t="shared" si="0"/>
        <v>20</v>
      </c>
      <c r="F8" s="7">
        <f t="shared" si="1"/>
        <v>4.3010299956639813</v>
      </c>
    </row>
    <row r="9" spans="1:6" x14ac:dyDescent="0.35">
      <c r="A9" s="6">
        <v>21000</v>
      </c>
      <c r="B9" s="2">
        <v>1</v>
      </c>
      <c r="C9" s="2">
        <v>8</v>
      </c>
      <c r="D9" s="2">
        <f t="shared" si="2"/>
        <v>8</v>
      </c>
      <c r="E9" s="2">
        <f t="shared" si="0"/>
        <v>18.061799739838872</v>
      </c>
      <c r="F9" s="7">
        <f t="shared" si="1"/>
        <v>4.3222192947339195</v>
      </c>
    </row>
    <row r="10" spans="1:6" x14ac:dyDescent="0.35">
      <c r="A10" s="6">
        <v>22000</v>
      </c>
      <c r="B10" s="2">
        <v>1</v>
      </c>
      <c r="C10" s="2">
        <v>7</v>
      </c>
      <c r="D10" s="2">
        <f t="shared" si="2"/>
        <v>7</v>
      </c>
      <c r="E10" s="2">
        <f t="shared" si="0"/>
        <v>16.901960800285135</v>
      </c>
      <c r="F10" s="7">
        <f t="shared" si="1"/>
        <v>4.3424226808222066</v>
      </c>
    </row>
    <row r="11" spans="1:6" x14ac:dyDescent="0.35">
      <c r="A11" s="6">
        <v>25000</v>
      </c>
      <c r="B11" s="2">
        <v>1</v>
      </c>
      <c r="C11" s="2">
        <v>5</v>
      </c>
      <c r="D11" s="2">
        <f t="shared" si="2"/>
        <v>5</v>
      </c>
      <c r="E11" s="2">
        <f t="shared" si="0"/>
        <v>13.979400086720377</v>
      </c>
      <c r="F11" s="7">
        <f t="shared" si="1"/>
        <v>4.3979400086720375</v>
      </c>
    </row>
    <row r="12" spans="1:6" x14ac:dyDescent="0.35">
      <c r="A12" s="6">
        <v>30000</v>
      </c>
      <c r="B12" s="2">
        <v>1</v>
      </c>
      <c r="C12" s="2">
        <v>3</v>
      </c>
      <c r="D12" s="2">
        <f t="shared" si="2"/>
        <v>3</v>
      </c>
      <c r="E12" s="2">
        <f t="shared" si="0"/>
        <v>9.5424250943932485</v>
      </c>
      <c r="F12" s="7">
        <f t="shared" si="1"/>
        <v>4.4771212547196626</v>
      </c>
    </row>
    <row r="13" spans="1:6" x14ac:dyDescent="0.35">
      <c r="A13" s="6">
        <v>40000</v>
      </c>
      <c r="B13" s="2">
        <v>1</v>
      </c>
      <c r="C13" s="2">
        <v>3</v>
      </c>
      <c r="D13" s="2">
        <f t="shared" si="2"/>
        <v>3</v>
      </c>
      <c r="E13" s="2">
        <f t="shared" si="0"/>
        <v>9.5424250943932485</v>
      </c>
      <c r="F13" s="7">
        <f t="shared" si="1"/>
        <v>4.6020599913279625</v>
      </c>
    </row>
    <row r="14" spans="1:6" x14ac:dyDescent="0.35">
      <c r="A14" s="6">
        <v>50000</v>
      </c>
      <c r="B14" s="2">
        <v>1</v>
      </c>
      <c r="C14" s="2">
        <v>1</v>
      </c>
      <c r="D14" s="2">
        <f t="shared" si="2"/>
        <v>1</v>
      </c>
      <c r="E14" s="2">
        <f t="shared" si="0"/>
        <v>0</v>
      </c>
      <c r="F14" s="7">
        <f t="shared" si="1"/>
        <v>4.6989700043360187</v>
      </c>
    </row>
    <row r="15" spans="1:6" x14ac:dyDescent="0.35">
      <c r="A15" s="6">
        <v>70000</v>
      </c>
      <c r="B15" s="2">
        <v>1</v>
      </c>
      <c r="C15" s="2">
        <v>0.5</v>
      </c>
      <c r="D15" s="2">
        <f t="shared" si="2"/>
        <v>0.5</v>
      </c>
      <c r="E15" s="2">
        <f t="shared" si="0"/>
        <v>-6.0205999132796242</v>
      </c>
      <c r="F15" s="7">
        <f t="shared" si="1"/>
        <v>4.8450980400142569</v>
      </c>
    </row>
    <row r="16" spans="1:6" x14ac:dyDescent="0.35">
      <c r="A16" s="6">
        <v>100000</v>
      </c>
      <c r="B16" s="2">
        <v>1</v>
      </c>
      <c r="C16" s="2">
        <v>0.3</v>
      </c>
      <c r="D16" s="2">
        <f t="shared" si="2"/>
        <v>0.3</v>
      </c>
      <c r="E16" s="2">
        <f t="shared" si="0"/>
        <v>-10.457574905606752</v>
      </c>
      <c r="F16" s="7">
        <f t="shared" si="1"/>
        <v>5</v>
      </c>
    </row>
    <row r="17" spans="1:6" x14ac:dyDescent="0.35">
      <c r="A17" s="6">
        <v>150000</v>
      </c>
      <c r="B17" s="2">
        <v>1</v>
      </c>
      <c r="C17" s="2">
        <v>0.1</v>
      </c>
      <c r="D17" s="2">
        <f t="shared" si="2"/>
        <v>0.1</v>
      </c>
      <c r="E17" s="2">
        <f t="shared" si="0"/>
        <v>-20</v>
      </c>
      <c r="F17" s="7">
        <f t="shared" si="1"/>
        <v>5.1760912590556813</v>
      </c>
    </row>
    <row r="18" spans="1:6" x14ac:dyDescent="0.35">
      <c r="A18" s="6">
        <v>200000</v>
      </c>
      <c r="B18" s="2">
        <v>1</v>
      </c>
      <c r="C18" s="2">
        <v>0.06</v>
      </c>
      <c r="D18" s="2">
        <f t="shared" si="2"/>
        <v>0.06</v>
      </c>
      <c r="E18" s="2">
        <f t="shared" si="0"/>
        <v>-24.436974992327126</v>
      </c>
      <c r="F18" s="7">
        <f t="shared" si="1"/>
        <v>5.3010299956639813</v>
      </c>
    </row>
    <row r="19" spans="1:6" x14ac:dyDescent="0.35">
      <c r="A19" s="6">
        <v>300000</v>
      </c>
      <c r="B19" s="2">
        <v>1</v>
      </c>
      <c r="C19" s="2">
        <v>0.04</v>
      </c>
      <c r="D19" s="2">
        <f t="shared" si="2"/>
        <v>0.04</v>
      </c>
      <c r="E19" s="2">
        <f t="shared" si="0"/>
        <v>-27.95880017344075</v>
      </c>
      <c r="F19" s="7">
        <f t="shared" si="1"/>
        <v>5.4771212547196626</v>
      </c>
    </row>
    <row r="20" spans="1:6" x14ac:dyDescent="0.35">
      <c r="A20" s="6">
        <v>400000</v>
      </c>
      <c r="B20" s="2">
        <v>1</v>
      </c>
      <c r="C20" s="2">
        <v>0.03</v>
      </c>
      <c r="D20" s="2">
        <f t="shared" si="2"/>
        <v>0.03</v>
      </c>
      <c r="E20" s="2">
        <f t="shared" si="0"/>
        <v>-30.457574905606752</v>
      </c>
      <c r="F20" s="7">
        <f t="shared" si="1"/>
        <v>5.6020599913279625</v>
      </c>
    </row>
    <row r="21" spans="1:6" ht="15" thickBot="1" x14ac:dyDescent="0.4">
      <c r="A21" s="8">
        <v>500000</v>
      </c>
      <c r="B21" s="9">
        <v>1</v>
      </c>
      <c r="C21" s="9">
        <v>0.01</v>
      </c>
      <c r="D21" s="9">
        <f t="shared" si="2"/>
        <v>0.01</v>
      </c>
      <c r="E21" s="9">
        <f t="shared" si="0"/>
        <v>-40</v>
      </c>
      <c r="F21" s="10">
        <f t="shared" si="1"/>
        <v>5.6989700043360187</v>
      </c>
    </row>
    <row r="22" spans="1:6" ht="15" thickBot="1" x14ac:dyDescent="0.4"/>
    <row r="23" spans="1:6" x14ac:dyDescent="0.35">
      <c r="A23" s="3" t="s">
        <v>3</v>
      </c>
      <c r="B23" s="4" t="s">
        <v>6</v>
      </c>
      <c r="C23" s="4" t="s">
        <v>7</v>
      </c>
      <c r="D23" s="4" t="s">
        <v>0</v>
      </c>
      <c r="E23" s="4" t="s">
        <v>1</v>
      </c>
      <c r="F23" s="5" t="s">
        <v>2</v>
      </c>
    </row>
    <row r="24" spans="1:6" x14ac:dyDescent="0.35">
      <c r="A24" s="12">
        <v>0.1</v>
      </c>
      <c r="B24" s="11">
        <v>0.25</v>
      </c>
      <c r="C24" s="11">
        <v>2.3E-2</v>
      </c>
      <c r="D24" s="2">
        <f t="shared" ref="D24:D34" si="3">C24/B24</f>
        <v>9.1999999999999998E-2</v>
      </c>
      <c r="E24" s="2">
        <f t="shared" ref="E24:E34" si="4">20*LOG(D24)</f>
        <v>-20.724243453088892</v>
      </c>
      <c r="F24" s="7">
        <f t="shared" ref="F24:F34" si="5">LOG10(A24)</f>
        <v>-1</v>
      </c>
    </row>
    <row r="25" spans="1:6" x14ac:dyDescent="0.35">
      <c r="A25" s="12">
        <v>0.8</v>
      </c>
      <c r="B25" s="11">
        <v>0.25</v>
      </c>
      <c r="C25" s="11">
        <v>2.5000000000000001E-2</v>
      </c>
      <c r="D25" s="2">
        <f t="shared" si="3"/>
        <v>0.1</v>
      </c>
      <c r="E25" s="2">
        <f t="shared" si="4"/>
        <v>-20</v>
      </c>
      <c r="F25" s="7">
        <f t="shared" si="5"/>
        <v>-9.6910013008056392E-2</v>
      </c>
    </row>
    <row r="26" spans="1:6" x14ac:dyDescent="0.35">
      <c r="A26" s="6">
        <v>1</v>
      </c>
      <c r="B26" s="11">
        <v>0.25</v>
      </c>
      <c r="C26" s="2">
        <v>2.8000000000000001E-2</v>
      </c>
      <c r="D26" s="2">
        <f t="shared" si="3"/>
        <v>0.112</v>
      </c>
      <c r="E26" s="2">
        <f t="shared" si="4"/>
        <v>-19.015639546596368</v>
      </c>
      <c r="F26" s="7">
        <f t="shared" si="5"/>
        <v>0</v>
      </c>
    </row>
    <row r="27" spans="1:6" x14ac:dyDescent="0.35">
      <c r="A27" s="6">
        <v>5</v>
      </c>
      <c r="B27" s="11">
        <v>0.25</v>
      </c>
      <c r="C27" s="2">
        <v>0.1</v>
      </c>
      <c r="D27" s="2">
        <f t="shared" si="3"/>
        <v>0.4</v>
      </c>
      <c r="E27" s="2">
        <f t="shared" si="4"/>
        <v>-7.9588001734407516</v>
      </c>
      <c r="F27" s="7">
        <f t="shared" si="5"/>
        <v>0.69897000433601886</v>
      </c>
    </row>
    <row r="28" spans="1:6" x14ac:dyDescent="0.35">
      <c r="A28" s="6">
        <v>10</v>
      </c>
      <c r="B28" s="11">
        <v>0.25</v>
      </c>
      <c r="C28" s="2">
        <v>0.26</v>
      </c>
      <c r="D28" s="2">
        <f t="shared" si="3"/>
        <v>1.04</v>
      </c>
      <c r="E28" s="2">
        <f t="shared" si="4"/>
        <v>0.3406667859756074</v>
      </c>
      <c r="F28" s="7">
        <f t="shared" si="5"/>
        <v>1</v>
      </c>
    </row>
    <row r="29" spans="1:6" x14ac:dyDescent="0.35">
      <c r="A29" s="6">
        <v>25</v>
      </c>
      <c r="B29" s="11">
        <v>0.25</v>
      </c>
      <c r="C29" s="2">
        <v>0.36</v>
      </c>
      <c r="D29" s="2">
        <f t="shared" si="3"/>
        <v>1.44</v>
      </c>
      <c r="E29" s="2">
        <f t="shared" si="4"/>
        <v>3.1672498419049928</v>
      </c>
      <c r="F29" s="7">
        <f t="shared" si="5"/>
        <v>1.3979400086720377</v>
      </c>
    </row>
    <row r="30" spans="1:6" x14ac:dyDescent="0.35">
      <c r="A30" s="6">
        <v>50</v>
      </c>
      <c r="B30" s="11">
        <v>0.25</v>
      </c>
      <c r="C30" s="2">
        <v>0.37</v>
      </c>
      <c r="D30" s="2">
        <f t="shared" si="3"/>
        <v>1.48</v>
      </c>
      <c r="E30" s="2">
        <f t="shared" si="4"/>
        <v>3.4052343078991476</v>
      </c>
      <c r="F30" s="7">
        <f t="shared" si="5"/>
        <v>1.6989700043360187</v>
      </c>
    </row>
    <row r="31" spans="1:6" x14ac:dyDescent="0.35">
      <c r="A31" s="6">
        <v>100</v>
      </c>
      <c r="B31" s="11">
        <v>0.25</v>
      </c>
      <c r="C31" s="2">
        <v>0.37</v>
      </c>
      <c r="D31" s="2">
        <f t="shared" si="3"/>
        <v>1.48</v>
      </c>
      <c r="E31" s="2">
        <f t="shared" si="4"/>
        <v>3.4052343078991476</v>
      </c>
      <c r="F31" s="7">
        <f t="shared" si="5"/>
        <v>2</v>
      </c>
    </row>
    <row r="32" spans="1:6" x14ac:dyDescent="0.35">
      <c r="A32" s="6">
        <v>250</v>
      </c>
      <c r="B32" s="11">
        <v>0.25</v>
      </c>
      <c r="C32" s="2">
        <v>0.37</v>
      </c>
      <c r="D32" s="2">
        <f t="shared" si="3"/>
        <v>1.48</v>
      </c>
      <c r="E32" s="2">
        <f t="shared" si="4"/>
        <v>3.4052343078991476</v>
      </c>
      <c r="F32" s="7">
        <f t="shared" si="5"/>
        <v>2.3979400086720375</v>
      </c>
    </row>
    <row r="33" spans="1:6" x14ac:dyDescent="0.35">
      <c r="A33" s="6">
        <v>500</v>
      </c>
      <c r="B33" s="11">
        <v>0.25</v>
      </c>
      <c r="C33" s="2">
        <v>0.4</v>
      </c>
      <c r="D33" s="2">
        <f t="shared" si="3"/>
        <v>1.6</v>
      </c>
      <c r="E33" s="2">
        <f t="shared" si="4"/>
        <v>4.0823996531184958</v>
      </c>
      <c r="F33" s="7">
        <f t="shared" si="5"/>
        <v>2.6989700043360187</v>
      </c>
    </row>
    <row r="34" spans="1:6" ht="15" thickBot="1" x14ac:dyDescent="0.4">
      <c r="A34" s="8">
        <v>1000</v>
      </c>
      <c r="B34" s="13">
        <v>0.25</v>
      </c>
      <c r="C34" s="9">
        <v>0.34</v>
      </c>
      <c r="D34" s="9">
        <f t="shared" si="3"/>
        <v>1.36</v>
      </c>
      <c r="E34" s="9">
        <f t="shared" si="4"/>
        <v>2.6707781674043507</v>
      </c>
      <c r="F34" s="10">
        <f t="shared" si="5"/>
        <v>3</v>
      </c>
    </row>
    <row r="35" spans="1:6" x14ac:dyDescent="0.35">
      <c r="A35" s="1"/>
      <c r="B35" s="1"/>
      <c r="C35" s="1"/>
      <c r="D35" s="1"/>
      <c r="E35" s="1"/>
      <c r="F35" s="1"/>
    </row>
    <row r="36" spans="1:6" x14ac:dyDescent="0.35">
      <c r="A36" s="1"/>
      <c r="B36" s="1"/>
      <c r="C36" s="1"/>
      <c r="D36" s="1"/>
      <c r="E36" s="1"/>
      <c r="F36" s="1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C38" s="1"/>
      <c r="D38" s="1"/>
      <c r="E38" s="1"/>
      <c r="F38" s="1"/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2022-04-13T15:10:33Z</dcterms:created>
  <dcterms:modified xsi:type="dcterms:W3CDTF">2022-04-15T17:42:49Z</dcterms:modified>
</cp:coreProperties>
</file>