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kma\Desktop\BRFSS_Healthcare_Analysis\BRFSS-Healthcare-Analytics\data\"/>
    </mc:Choice>
  </mc:AlternateContent>
  <xr:revisionPtr revIDLastSave="0" documentId="13_ncr:1_{C5588A68-B737-4EDA-83A9-8EC4A23E074D}" xr6:coauthVersionLast="44" xr6:coauthVersionMax="44" xr10:uidLastSave="{00000000-0000-0000-0000-000000000000}"/>
  <bookViews>
    <workbookView xWindow="336" yWindow="552" windowWidth="18420" windowHeight="10596" xr2:uid="{00000000-000D-0000-FFFF-FFFF00000000}"/>
  </bookViews>
  <sheets>
    <sheet name="Table 1 Categoric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1" l="1"/>
  <c r="K2" i="1"/>
  <c r="I2" i="1" l="1"/>
  <c r="I16" i="1" l="1"/>
  <c r="C16" i="1" s="1"/>
  <c r="K16" i="1"/>
  <c r="D16" i="1" s="1"/>
  <c r="M16" i="1"/>
  <c r="E16" i="1" s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I28" i="1" l="1"/>
  <c r="I29" i="1"/>
  <c r="I30" i="1"/>
  <c r="C29" i="1"/>
  <c r="D29" i="1"/>
  <c r="E29" i="1"/>
  <c r="I21" i="1" l="1"/>
  <c r="C21" i="1" s="1"/>
  <c r="D21" i="1"/>
  <c r="E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7" i="1"/>
  <c r="I18" i="1"/>
  <c r="I19" i="1"/>
  <c r="I20" i="1"/>
  <c r="I22" i="1"/>
  <c r="I23" i="1"/>
  <c r="I24" i="1"/>
  <c r="I25" i="1"/>
  <c r="I26" i="1"/>
  <c r="I27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C3" i="1" l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7" i="1"/>
  <c r="D17" i="1"/>
  <c r="E17" i="1"/>
  <c r="C18" i="1"/>
  <c r="D18" i="1"/>
  <c r="E18" i="1"/>
  <c r="C19" i="1"/>
  <c r="D19" i="1"/>
  <c r="E19" i="1"/>
  <c r="C20" i="1"/>
  <c r="D20" i="1"/>
  <c r="E20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E2" i="1" l="1"/>
  <c r="C2" i="1"/>
  <c r="D2" i="1"/>
</calcChain>
</file>

<file path=xl/sharedStrings.xml><?xml version="1.0" encoding="utf-8"?>
<sst xmlns="http://schemas.openxmlformats.org/spreadsheetml/2006/main" count="89" uniqueCount="80">
  <si>
    <t>Category</t>
  </si>
  <si>
    <t>Level</t>
  </si>
  <si>
    <t>checksums</t>
  </si>
  <si>
    <t>All</t>
  </si>
  <si>
    <t>Age</t>
  </si>
  <si>
    <t>Male</t>
  </si>
  <si>
    <t>Female</t>
  </si>
  <si>
    <t>Hispanic</t>
  </si>
  <si>
    <t>Other Race/Multi-racial</t>
  </si>
  <si>
    <t>Some college/technical</t>
  </si>
  <si>
    <t>Four or more years of college</t>
  </si>
  <si>
    <t>Not reported</t>
  </si>
  <si>
    <t>Obesity status</t>
  </si>
  <si>
    <t>Underweight</t>
  </si>
  <si>
    <t>Normal</t>
  </si>
  <si>
    <t>Overweight</t>
  </si>
  <si>
    <t>Obese</t>
  </si>
  <si>
    <t>Smoking status</t>
  </si>
  <si>
    <t>Smoker</t>
  </si>
  <si>
    <t>Non-smoker</t>
  </si>
  <si>
    <t>Alcohol status</t>
  </si>
  <si>
    <t>Exercise status</t>
  </si>
  <si>
    <t>Exercised in the last month</t>
  </si>
  <si>
    <t>Did not exercise in the last month</t>
  </si>
  <si>
    <t>General health</t>
  </si>
  <si>
    <t>Excellent</t>
  </si>
  <si>
    <t>Very Good</t>
  </si>
  <si>
    <t>Good</t>
  </si>
  <si>
    <t>Fair</t>
  </si>
  <si>
    <t>Poor</t>
  </si>
  <si>
    <t>Nondrinker</t>
  </si>
  <si>
    <t>Weekly drinker</t>
  </si>
  <si>
    <t>Monthly drinker</t>
  </si>
  <si>
    <t>Age 18 to 24</t>
  </si>
  <si>
    <t>Age 25 to 34</t>
  </si>
  <si>
    <t>Age 35 to 44</t>
  </si>
  <si>
    <t>Age 45 to 54</t>
  </si>
  <si>
    <t>Age 55 to 64</t>
  </si>
  <si>
    <t>Age 65 or older</t>
  </si>
  <si>
    <t>Sex</t>
  </si>
  <si>
    <t>Race</t>
  </si>
  <si>
    <t>Ethnicity</t>
  </si>
  <si>
    <t>Non-Hispanic</t>
  </si>
  <si>
    <t>White</t>
  </si>
  <si>
    <t>Black/African American</t>
  </si>
  <si>
    <t>American Indian/Alaskan Native</t>
  </si>
  <si>
    <t>Asian</t>
  </si>
  <si>
    <t>Health plan</t>
  </si>
  <si>
    <t>Has a health plan</t>
  </si>
  <si>
    <t>No health plan</t>
  </si>
  <si>
    <t>&lt;$10k</t>
  </si>
  <si>
    <t>$10k - &lt;$15k</t>
  </si>
  <si>
    <t>$15k - &lt;$20k</t>
  </si>
  <si>
    <t>$20k - &lt;$25k</t>
  </si>
  <si>
    <t>$25k - &lt;$35k</t>
  </si>
  <si>
    <t>$35k - &lt;$50k</t>
  </si>
  <si>
    <t>$50k - &lt;$75k</t>
  </si>
  <si>
    <t>$75k or more</t>
  </si>
  <si>
    <t>Marital status</t>
  </si>
  <si>
    <t>Currently married</t>
  </si>
  <si>
    <t>Divorced, widowed, separated</t>
  </si>
  <si>
    <t>Never married</t>
  </si>
  <si>
    <t>Total
n, %</t>
  </si>
  <si>
    <t>Has Asthma
n, %</t>
  </si>
  <si>
    <t>No Asthma
n, %</t>
  </si>
  <si>
    <t>Chi-squared p-value</t>
  </si>
  <si>
    <t>Prop n</t>
  </si>
  <si>
    <t>Prop Asthma</t>
  </si>
  <si>
    <t>Total No Asthma</t>
  </si>
  <si>
    <t>Prop No asthma</t>
  </si>
  <si>
    <t>Freq n</t>
  </si>
  <si>
    <t>Dataset total</t>
  </si>
  <si>
    <t>Total Asthma</t>
  </si>
  <si>
    <t xml:space="preserve"> Freq Asthma</t>
  </si>
  <si>
    <t>Freq No Asthma</t>
  </si>
  <si>
    <t>Native Hawaiian/ Pacific Islander</t>
  </si>
  <si>
    <t>Less than high school</t>
  </si>
  <si>
    <t>High school graduate</t>
  </si>
  <si>
    <t>Highest education level</t>
  </si>
  <si>
    <t>Annual household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</si>
</sst>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wrapText="1"/>
    </xf>
    <xf numFmtId="3" fontId="1" fillId="0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wrapText="1"/>
    </xf>
    <xf numFmtId="2" fontId="1" fillId="0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2" fontId="2" fillId="3" borderId="1" xfId="0" applyNumberFormat="1" applyFont="1" applyFill="1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1" fontId="2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1"/>
  <sheetViews>
    <sheetView tabSelected="1" workbookViewId="0">
      <selection activeCell="F14" sqref="F14:F16"/>
    </sheetView>
  </sheetViews>
  <sheetFormatPr defaultColWidth="9.109375" defaultRowHeight="13.8" x14ac:dyDescent="0.25"/>
  <cols>
    <col min="1" max="1" width="12.6640625" style="1" customWidth="1"/>
    <col min="2" max="2" width="30.6640625" style="1" bestFit="1" customWidth="1"/>
    <col min="3" max="3" width="15.6640625" style="3" customWidth="1"/>
    <col min="4" max="4" width="12.6640625" style="3" customWidth="1"/>
    <col min="5" max="5" width="11.6640625" style="3" customWidth="1"/>
    <col min="6" max="6" width="14.21875" style="3" customWidth="1"/>
    <col min="7" max="7" width="9.109375" style="1" customWidth="1"/>
    <col min="8" max="8" width="9.109375" style="5"/>
    <col min="9" max="9" width="10.33203125" style="9" customWidth="1"/>
    <col min="10" max="10" width="9.109375" style="1"/>
    <col min="11" max="11" width="10.33203125" style="9" customWidth="1"/>
    <col min="12" max="12" width="9.109375" style="10"/>
    <col min="13" max="13" width="10.33203125" style="9" customWidth="1"/>
    <col min="14" max="14" width="12.21875" style="1" customWidth="1"/>
    <col min="15" max="16384" width="9.109375" style="1"/>
  </cols>
  <sheetData>
    <row r="1" spans="1:18" s="4" customFormat="1" ht="27.6" x14ac:dyDescent="0.3">
      <c r="A1" s="4" t="s">
        <v>0</v>
      </c>
      <c r="B1" s="4" t="s">
        <v>1</v>
      </c>
      <c r="C1" s="4" t="s">
        <v>62</v>
      </c>
      <c r="D1" s="4" t="s">
        <v>63</v>
      </c>
      <c r="E1" s="4" t="s">
        <v>64</v>
      </c>
      <c r="F1" s="4" t="s">
        <v>65</v>
      </c>
      <c r="H1" s="6" t="s">
        <v>70</v>
      </c>
      <c r="I1" s="8" t="s">
        <v>66</v>
      </c>
      <c r="J1" s="4" t="s">
        <v>73</v>
      </c>
      <c r="K1" s="8" t="s">
        <v>67</v>
      </c>
      <c r="L1" s="4" t="s">
        <v>74</v>
      </c>
      <c r="M1" s="8" t="s">
        <v>69</v>
      </c>
      <c r="N1" s="4" t="s">
        <v>2</v>
      </c>
      <c r="P1" s="4" t="s">
        <v>71</v>
      </c>
      <c r="Q1" s="4" t="s">
        <v>72</v>
      </c>
      <c r="R1" s="4" t="s">
        <v>68</v>
      </c>
    </row>
    <row r="2" spans="1:18" x14ac:dyDescent="0.25">
      <c r="B2" s="1" t="s">
        <v>3</v>
      </c>
      <c r="C2" s="3" t="str">
        <f>H2 &amp; ", " &amp; ROUND((I2*100), 0) &amp; "%"</f>
        <v>17128, 100%</v>
      </c>
      <c r="D2" s="3" t="str">
        <f>J2 &amp; ", " &amp; ROUND((K2*100), 0) &amp; "%"</f>
        <v>1562, 9%</v>
      </c>
      <c r="E2" s="3" t="str">
        <f>L2 &amp; ", " &amp; ROUND((M2*100), 0) &amp; "%"</f>
        <v>15566, 91%</v>
      </c>
      <c r="H2" s="7">
        <v>17128</v>
      </c>
      <c r="I2" s="9">
        <f>H2/$P$2</f>
        <v>1</v>
      </c>
      <c r="J2" s="2">
        <v>1562</v>
      </c>
      <c r="K2" s="11">
        <f>J2/$P$2</f>
        <v>9.1195702942550208E-2</v>
      </c>
      <c r="L2" s="2">
        <v>15566</v>
      </c>
      <c r="M2" s="11">
        <f>L2/$P$2</f>
        <v>0.90880429705744981</v>
      </c>
      <c r="P2" s="5">
        <v>17128</v>
      </c>
      <c r="Q2" s="5">
        <v>1562</v>
      </c>
      <c r="R2" s="5">
        <v>15566</v>
      </c>
    </row>
    <row r="3" spans="1:18" ht="27.6" x14ac:dyDescent="0.25">
      <c r="A3" s="1" t="s">
        <v>20</v>
      </c>
      <c r="B3" s="1" t="s">
        <v>30</v>
      </c>
      <c r="C3" s="3" t="str">
        <f t="shared" ref="C3:C61" si="0">H3 &amp; ", " &amp; ROUND((I3*100), 0) &amp; "%"</f>
        <v>7103, 41%</v>
      </c>
      <c r="D3" s="3" t="str">
        <f t="shared" ref="D3:D61" si="1">J3 &amp; ", " &amp; ROUND((K3*100), 0) &amp; "%"</f>
        <v>747, 48%</v>
      </c>
      <c r="E3" s="3" t="str">
        <f t="shared" ref="E3:E61" si="2">L3 &amp; ", " &amp; ROUND((M3*100), 0) &amp; "%"</f>
        <v>6356, 41%</v>
      </c>
      <c r="F3" s="15">
        <v>3.5740000000000001E-7</v>
      </c>
      <c r="H3" s="7">
        <v>7103</v>
      </c>
      <c r="I3" s="9">
        <f t="shared" ref="I3:I61" si="3">H3/$P$2</f>
        <v>0.41470107426436242</v>
      </c>
      <c r="J3" s="2">
        <v>747</v>
      </c>
      <c r="K3" s="9">
        <f t="shared" ref="K3:K61" si="4">J3/$Q$2</f>
        <v>0.47823303457106275</v>
      </c>
      <c r="L3" s="2">
        <v>6356</v>
      </c>
      <c r="M3" s="9">
        <f t="shared" ref="M3:M61" si="5">L3/$R$2</f>
        <v>0.40832583836566877</v>
      </c>
    </row>
    <row r="4" spans="1:18" x14ac:dyDescent="0.25">
      <c r="B4" s="1" t="s">
        <v>32</v>
      </c>
      <c r="C4" s="3" t="str">
        <f t="shared" si="0"/>
        <v>7000, 41%</v>
      </c>
      <c r="D4" s="3" t="str">
        <f t="shared" si="1"/>
        <v>583, 37%</v>
      </c>
      <c r="E4" s="3" t="str">
        <f t="shared" si="2"/>
        <v>6417, 41%</v>
      </c>
      <c r="F4" s="13"/>
      <c r="H4" s="7">
        <v>7000</v>
      </c>
      <c r="I4" s="9">
        <f t="shared" si="3"/>
        <v>0.40868752919196638</v>
      </c>
      <c r="J4" s="2">
        <v>583</v>
      </c>
      <c r="K4" s="9">
        <f t="shared" si="4"/>
        <v>0.37323943661971831</v>
      </c>
      <c r="L4" s="2">
        <v>6417</v>
      </c>
      <c r="M4" s="9">
        <f t="shared" si="5"/>
        <v>0.41224463574457149</v>
      </c>
    </row>
    <row r="5" spans="1:18" x14ac:dyDescent="0.25">
      <c r="B5" s="1" t="s">
        <v>31</v>
      </c>
      <c r="C5" s="3" t="str">
        <f t="shared" si="0"/>
        <v>3025, 18%</v>
      </c>
      <c r="D5" s="3" t="str">
        <f t="shared" si="1"/>
        <v>232, 15%</v>
      </c>
      <c r="E5" s="3" t="str">
        <f t="shared" si="2"/>
        <v>2793, 18%</v>
      </c>
      <c r="F5" s="14"/>
      <c r="H5" s="7">
        <v>3025</v>
      </c>
      <c r="I5" s="9">
        <f t="shared" si="3"/>
        <v>0.1766113965436712</v>
      </c>
      <c r="J5" s="2">
        <v>232</v>
      </c>
      <c r="K5" s="9">
        <f t="shared" si="4"/>
        <v>0.14852752880921896</v>
      </c>
      <c r="L5" s="2">
        <v>2793</v>
      </c>
      <c r="M5" s="9">
        <f t="shared" si="5"/>
        <v>0.17942952588975974</v>
      </c>
    </row>
    <row r="6" spans="1:18" x14ac:dyDescent="0.25">
      <c r="A6" s="1" t="s">
        <v>4</v>
      </c>
      <c r="B6" s="1" t="s">
        <v>33</v>
      </c>
      <c r="C6" s="3" t="str">
        <f t="shared" si="0"/>
        <v>144, 1%</v>
      </c>
      <c r="D6" s="3" t="str">
        <f t="shared" si="1"/>
        <v>17, 1%</v>
      </c>
      <c r="E6" s="3" t="str">
        <f t="shared" si="2"/>
        <v>127, 1%</v>
      </c>
      <c r="F6" s="12">
        <v>1.186E-4</v>
      </c>
      <c r="H6" s="7">
        <v>144</v>
      </c>
      <c r="I6" s="9">
        <f t="shared" si="3"/>
        <v>8.4072863148061654E-3</v>
      </c>
      <c r="J6" s="2">
        <v>17</v>
      </c>
      <c r="K6" s="9">
        <f t="shared" si="4"/>
        <v>1.088348271446863E-2</v>
      </c>
      <c r="L6" s="2">
        <v>127</v>
      </c>
      <c r="M6" s="9">
        <f t="shared" si="5"/>
        <v>8.1588076577155336E-3</v>
      </c>
    </row>
    <row r="7" spans="1:18" x14ac:dyDescent="0.25">
      <c r="B7" s="1" t="s">
        <v>34</v>
      </c>
      <c r="C7" s="3" t="str">
        <f t="shared" si="0"/>
        <v>598, 3%</v>
      </c>
      <c r="D7" s="3" t="str">
        <f t="shared" si="1"/>
        <v>63, 4%</v>
      </c>
      <c r="E7" s="3" t="str">
        <f t="shared" si="2"/>
        <v>535, 3%</v>
      </c>
      <c r="F7" s="13"/>
      <c r="H7" s="7">
        <v>598</v>
      </c>
      <c r="I7" s="9">
        <f t="shared" si="3"/>
        <v>3.4913591779542272E-2</v>
      </c>
      <c r="J7" s="2">
        <v>63</v>
      </c>
      <c r="K7" s="9">
        <f t="shared" si="4"/>
        <v>4.0332906530089627E-2</v>
      </c>
      <c r="L7" s="2">
        <v>535</v>
      </c>
      <c r="M7" s="9">
        <f t="shared" si="5"/>
        <v>3.4369780290376462E-2</v>
      </c>
    </row>
    <row r="8" spans="1:18" x14ac:dyDescent="0.25">
      <c r="B8" s="1" t="s">
        <v>35</v>
      </c>
      <c r="C8" s="3" t="str">
        <f t="shared" si="0"/>
        <v>830, 5%</v>
      </c>
      <c r="D8" s="3" t="str">
        <f t="shared" si="1"/>
        <v>74, 5%</v>
      </c>
      <c r="E8" s="3" t="str">
        <f t="shared" si="2"/>
        <v>756, 5%</v>
      </c>
      <c r="F8" s="13"/>
      <c r="H8" s="7">
        <v>830</v>
      </c>
      <c r="I8" s="9">
        <f t="shared" si="3"/>
        <v>4.8458664175618872E-2</v>
      </c>
      <c r="J8" s="2">
        <v>74</v>
      </c>
      <c r="K8" s="9">
        <f t="shared" si="4"/>
        <v>4.7375160051216392E-2</v>
      </c>
      <c r="L8" s="2">
        <v>756</v>
      </c>
      <c r="M8" s="9">
        <f t="shared" si="5"/>
        <v>4.8567390466401128E-2</v>
      </c>
    </row>
    <row r="9" spans="1:18" x14ac:dyDescent="0.25">
      <c r="B9" s="1" t="s">
        <v>36</v>
      </c>
      <c r="C9" s="3" t="str">
        <f t="shared" si="0"/>
        <v>1687, 10%</v>
      </c>
      <c r="D9" s="3" t="str">
        <f t="shared" si="1"/>
        <v>165, 11%</v>
      </c>
      <c r="E9" s="3" t="str">
        <f t="shared" si="2"/>
        <v>1522, 10%</v>
      </c>
      <c r="F9" s="13"/>
      <c r="H9" s="7">
        <v>1687</v>
      </c>
      <c r="I9" s="9">
        <f t="shared" si="3"/>
        <v>9.8493694535263895E-2</v>
      </c>
      <c r="J9" s="2">
        <v>165</v>
      </c>
      <c r="K9" s="9">
        <f t="shared" si="4"/>
        <v>0.10563380281690141</v>
      </c>
      <c r="L9" s="2">
        <v>1522</v>
      </c>
      <c r="M9" s="9">
        <f t="shared" si="5"/>
        <v>9.7777206732622385E-2</v>
      </c>
    </row>
    <row r="10" spans="1:18" x14ac:dyDescent="0.25">
      <c r="B10" s="1" t="s">
        <v>37</v>
      </c>
      <c r="C10" s="3" t="str">
        <f t="shared" si="0"/>
        <v>3151, 18%</v>
      </c>
      <c r="D10" s="3" t="str">
        <f t="shared" si="1"/>
        <v>348, 22%</v>
      </c>
      <c r="E10" s="3" t="str">
        <f t="shared" si="2"/>
        <v>2803, 18%</v>
      </c>
      <c r="F10" s="13"/>
      <c r="H10" s="7">
        <v>3151</v>
      </c>
      <c r="I10" s="9">
        <f t="shared" si="3"/>
        <v>0.18396777206912657</v>
      </c>
      <c r="J10" s="2">
        <v>348</v>
      </c>
      <c r="K10" s="9">
        <f t="shared" si="4"/>
        <v>0.22279129321382843</v>
      </c>
      <c r="L10" s="2">
        <v>2803</v>
      </c>
      <c r="M10" s="9">
        <f t="shared" si="5"/>
        <v>0.18007195168957985</v>
      </c>
    </row>
    <row r="11" spans="1:18" x14ac:dyDescent="0.25">
      <c r="B11" s="1" t="s">
        <v>38</v>
      </c>
      <c r="C11" s="3" t="str">
        <f t="shared" si="0"/>
        <v>10718, 63%</v>
      </c>
      <c r="D11" s="3" t="str">
        <f t="shared" si="1"/>
        <v>895, 57%</v>
      </c>
      <c r="E11" s="3" t="str">
        <f t="shared" si="2"/>
        <v>9823, 63%</v>
      </c>
      <c r="F11" s="14"/>
      <c r="H11" s="7">
        <v>10718</v>
      </c>
      <c r="I11" s="9">
        <f t="shared" si="3"/>
        <v>0.62575899112564226</v>
      </c>
      <c r="J11" s="2">
        <v>895</v>
      </c>
      <c r="K11" s="9">
        <f t="shared" si="4"/>
        <v>0.57298335467349548</v>
      </c>
      <c r="L11" s="2">
        <v>9823</v>
      </c>
      <c r="M11" s="9">
        <f t="shared" si="5"/>
        <v>0.63105486316330461</v>
      </c>
    </row>
    <row r="12" spans="1:18" x14ac:dyDescent="0.25">
      <c r="A12" s="1" t="s">
        <v>39</v>
      </c>
      <c r="B12" s="1" t="s">
        <v>5</v>
      </c>
      <c r="C12" s="3" t="str">
        <f t="shared" si="0"/>
        <v>15966, 93%</v>
      </c>
      <c r="D12" s="3" t="str">
        <f t="shared" si="1"/>
        <v>1370, 88%</v>
      </c>
      <c r="E12" s="3" t="str">
        <f t="shared" si="2"/>
        <v>14596, 94%</v>
      </c>
      <c r="F12" s="15">
        <v>2.2E-16</v>
      </c>
      <c r="H12" s="7">
        <v>15966</v>
      </c>
      <c r="I12" s="9">
        <f t="shared" si="3"/>
        <v>0.93215787015413354</v>
      </c>
      <c r="J12" s="2">
        <v>1370</v>
      </c>
      <c r="K12" s="9">
        <f t="shared" si="4"/>
        <v>0.87708066581306021</v>
      </c>
      <c r="L12" s="2">
        <v>14596</v>
      </c>
      <c r="M12" s="9">
        <f t="shared" si="5"/>
        <v>0.93768469741744831</v>
      </c>
    </row>
    <row r="13" spans="1:18" x14ac:dyDescent="0.25">
      <c r="B13" s="1" t="s">
        <v>6</v>
      </c>
      <c r="C13" s="3" t="str">
        <f t="shared" si="0"/>
        <v>1162, 7%</v>
      </c>
      <c r="D13" s="3" t="str">
        <f t="shared" si="1"/>
        <v>192, 12%</v>
      </c>
      <c r="E13" s="3" t="str">
        <f t="shared" si="2"/>
        <v>970, 6%</v>
      </c>
      <c r="F13" s="14"/>
      <c r="H13" s="7">
        <v>1162</v>
      </c>
      <c r="I13" s="9">
        <f t="shared" si="3"/>
        <v>6.784212984586642E-2</v>
      </c>
      <c r="J13" s="2">
        <v>192</v>
      </c>
      <c r="K13" s="9">
        <f t="shared" si="4"/>
        <v>0.12291933418693982</v>
      </c>
      <c r="L13" s="2">
        <v>970</v>
      </c>
      <c r="M13" s="9">
        <f t="shared" si="5"/>
        <v>6.2315302582551718E-2</v>
      </c>
    </row>
    <row r="14" spans="1:18" x14ac:dyDescent="0.25">
      <c r="A14" s="1" t="s">
        <v>41</v>
      </c>
      <c r="B14" s="1" t="s">
        <v>7</v>
      </c>
      <c r="C14" s="3" t="str">
        <f t="shared" si="0"/>
        <v>629, 4%</v>
      </c>
      <c r="D14" s="3" t="str">
        <f t="shared" si="1"/>
        <v>71, 5%</v>
      </c>
      <c r="E14" s="3" t="str">
        <f t="shared" si="2"/>
        <v>558, 4%</v>
      </c>
      <c r="F14" s="12">
        <v>4.7629999999999999E-3</v>
      </c>
      <c r="H14" s="7">
        <v>629</v>
      </c>
      <c r="I14" s="9">
        <f t="shared" si="3"/>
        <v>3.6723493694535266E-2</v>
      </c>
      <c r="J14" s="2">
        <v>71</v>
      </c>
      <c r="K14" s="9">
        <f t="shared" si="4"/>
        <v>4.5454545454545456E-2</v>
      </c>
      <c r="L14" s="2">
        <v>558</v>
      </c>
      <c r="M14" s="9">
        <f t="shared" si="5"/>
        <v>3.5847359629962737E-2</v>
      </c>
    </row>
    <row r="15" spans="1:18" x14ac:dyDescent="0.25">
      <c r="B15" s="1" t="s">
        <v>42</v>
      </c>
      <c r="C15" s="3" t="str">
        <f t="shared" si="0"/>
        <v>16337, 95%</v>
      </c>
      <c r="D15" s="3" t="str">
        <f t="shared" si="1"/>
        <v>1486, 95%</v>
      </c>
      <c r="E15" s="3" t="str">
        <f t="shared" si="2"/>
        <v>14851, 95%</v>
      </c>
      <c r="F15" s="13"/>
      <c r="H15" s="7">
        <v>16337</v>
      </c>
      <c r="I15" s="9">
        <f t="shared" si="3"/>
        <v>0.95381830920130783</v>
      </c>
      <c r="J15" s="2">
        <v>1486</v>
      </c>
      <c r="K15" s="9">
        <f t="shared" si="4"/>
        <v>0.95134443021766968</v>
      </c>
      <c r="L15" s="2">
        <v>14851</v>
      </c>
      <c r="M15" s="9">
        <f t="shared" si="5"/>
        <v>0.95406655531286133</v>
      </c>
    </row>
    <row r="16" spans="1:18" x14ac:dyDescent="0.25">
      <c r="B16" s="1" t="s">
        <v>11</v>
      </c>
      <c r="C16" s="3" t="str">
        <f t="shared" ref="C16" si="6">H16 &amp; ", " &amp; ROUND((I16*100), 0) &amp; "%"</f>
        <v>162, 1%</v>
      </c>
      <c r="D16" s="3" t="str">
        <f t="shared" ref="D16" si="7">J16 &amp; ", " &amp; ROUND((K16*100), 0) &amp; "%"</f>
        <v>5, 0%</v>
      </c>
      <c r="E16" s="3" t="str">
        <f t="shared" ref="E16" si="8">L16 &amp; ", " &amp; ROUND((M16*100), 0) &amp; "%"</f>
        <v>157, 1%</v>
      </c>
      <c r="F16" s="14"/>
      <c r="H16" s="7">
        <v>162</v>
      </c>
      <c r="I16" s="9">
        <f t="shared" ref="I16" si="9">H16/$P$2</f>
        <v>9.4581971041569363E-3</v>
      </c>
      <c r="J16" s="2">
        <v>5</v>
      </c>
      <c r="K16" s="9">
        <f t="shared" si="4"/>
        <v>3.201024327784891E-3</v>
      </c>
      <c r="L16" s="2">
        <v>157</v>
      </c>
      <c r="M16" s="9">
        <f t="shared" si="5"/>
        <v>1.0086085057175896E-2</v>
      </c>
    </row>
    <row r="17" spans="1:13" x14ac:dyDescent="0.25">
      <c r="A17" s="1" t="s">
        <v>40</v>
      </c>
      <c r="B17" s="1" t="s">
        <v>43</v>
      </c>
      <c r="C17" s="3" t="str">
        <f t="shared" si="0"/>
        <v>14737, 86%</v>
      </c>
      <c r="D17" s="3" t="str">
        <f t="shared" si="1"/>
        <v>1292, 83%</v>
      </c>
      <c r="E17" s="3" t="str">
        <f t="shared" si="2"/>
        <v>13445, 86%</v>
      </c>
      <c r="F17" s="15">
        <v>9.5019999999999998E-6</v>
      </c>
      <c r="H17" s="7">
        <v>14737</v>
      </c>
      <c r="I17" s="9">
        <f t="shared" si="3"/>
        <v>0.86040401681457268</v>
      </c>
      <c r="J17" s="2">
        <v>1292</v>
      </c>
      <c r="K17" s="9">
        <f t="shared" si="4"/>
        <v>0.82714468629961591</v>
      </c>
      <c r="L17" s="2">
        <v>13445</v>
      </c>
      <c r="M17" s="9">
        <f t="shared" si="5"/>
        <v>0.86374148785815241</v>
      </c>
    </row>
    <row r="18" spans="1:13" x14ac:dyDescent="0.25">
      <c r="B18" s="1" t="s">
        <v>44</v>
      </c>
      <c r="C18" s="3" t="str">
        <f t="shared" si="0"/>
        <v>1312, 8%</v>
      </c>
      <c r="D18" s="3" t="str">
        <f t="shared" si="1"/>
        <v>139, 9%</v>
      </c>
      <c r="E18" s="3" t="str">
        <f t="shared" si="2"/>
        <v>1173, 8%</v>
      </c>
      <c r="F18" s="13"/>
      <c r="H18" s="7">
        <v>1312</v>
      </c>
      <c r="I18" s="9">
        <f t="shared" si="3"/>
        <v>7.6599719757122833E-2</v>
      </c>
      <c r="J18" s="2">
        <v>139</v>
      </c>
      <c r="K18" s="9">
        <f t="shared" si="4"/>
        <v>8.8988476312419976E-2</v>
      </c>
      <c r="L18" s="2">
        <v>1173</v>
      </c>
      <c r="M18" s="9">
        <f t="shared" si="5"/>
        <v>7.5356546318900167E-2</v>
      </c>
    </row>
    <row r="19" spans="1:13" x14ac:dyDescent="0.25">
      <c r="B19" s="1" t="s">
        <v>46</v>
      </c>
      <c r="C19" s="3" t="str">
        <f t="shared" si="0"/>
        <v>215, 1%</v>
      </c>
      <c r="D19" s="3" t="str">
        <f t="shared" si="1"/>
        <v>39, 2%</v>
      </c>
      <c r="E19" s="3" t="str">
        <f t="shared" si="2"/>
        <v>176, 1%</v>
      </c>
      <c r="F19" s="13"/>
      <c r="H19" s="7">
        <v>215</v>
      </c>
      <c r="I19" s="9">
        <f t="shared" si="3"/>
        <v>1.2552545539467538E-2</v>
      </c>
      <c r="J19" s="2">
        <v>39</v>
      </c>
      <c r="K19" s="9">
        <f t="shared" si="4"/>
        <v>2.496798975672215E-2</v>
      </c>
      <c r="L19" s="2">
        <v>176</v>
      </c>
      <c r="M19" s="9">
        <f t="shared" si="5"/>
        <v>1.1306694076834125E-2</v>
      </c>
    </row>
    <row r="20" spans="1:13" x14ac:dyDescent="0.25">
      <c r="B20" s="1" t="s">
        <v>45</v>
      </c>
      <c r="C20" s="3" t="str">
        <f t="shared" si="0"/>
        <v>59, 0%</v>
      </c>
      <c r="D20" s="3" t="str">
        <f t="shared" si="1"/>
        <v>4, 0%</v>
      </c>
      <c r="E20" s="3" t="str">
        <f t="shared" si="2"/>
        <v>55, 0%</v>
      </c>
      <c r="F20" s="13"/>
      <c r="H20" s="7">
        <v>59</v>
      </c>
      <c r="I20" s="9">
        <f t="shared" si="3"/>
        <v>3.4446520317608594E-3</v>
      </c>
      <c r="J20" s="2">
        <v>4</v>
      </c>
      <c r="K20" s="9">
        <f t="shared" si="4"/>
        <v>2.5608194622279128E-3</v>
      </c>
      <c r="L20" s="2">
        <v>55</v>
      </c>
      <c r="M20" s="9">
        <f t="shared" si="5"/>
        <v>3.5333418990106643E-3</v>
      </c>
    </row>
    <row r="21" spans="1:13" x14ac:dyDescent="0.25">
      <c r="B21" s="1" t="s">
        <v>75</v>
      </c>
      <c r="C21" s="3" t="str">
        <f t="shared" ref="C21" si="10">H21 &amp; ", " &amp; ROUND((I21*100), 0) &amp; "%"</f>
        <v>30, 0%</v>
      </c>
      <c r="D21" s="3" t="str">
        <f t="shared" ref="D21" si="11">J21 &amp; ", " &amp; ROUND((K21*100), 0) &amp; "%"</f>
        <v>3, 0%</v>
      </c>
      <c r="E21" s="3" t="str">
        <f t="shared" ref="E21" si="12">L21 &amp; ", " &amp; ROUND((M21*100), 0) &amp; "%"</f>
        <v>27, 0%</v>
      </c>
      <c r="F21" s="13"/>
      <c r="H21" s="7">
        <v>30</v>
      </c>
      <c r="I21" s="9">
        <f t="shared" si="3"/>
        <v>1.7515179822512844E-3</v>
      </c>
      <c r="J21" s="2">
        <v>3</v>
      </c>
      <c r="K21" s="9">
        <f t="shared" si="4"/>
        <v>1.9206145966709346E-3</v>
      </c>
      <c r="L21" s="2">
        <v>27</v>
      </c>
      <c r="M21" s="9">
        <f t="shared" si="5"/>
        <v>1.7345496595143261E-3</v>
      </c>
    </row>
    <row r="22" spans="1:13" x14ac:dyDescent="0.25">
      <c r="B22" s="1" t="s">
        <v>8</v>
      </c>
      <c r="C22" s="3" t="str">
        <f t="shared" si="0"/>
        <v>497, 3%</v>
      </c>
      <c r="D22" s="3" t="str">
        <f t="shared" si="1"/>
        <v>61, 4%</v>
      </c>
      <c r="E22" s="3" t="str">
        <f t="shared" si="2"/>
        <v>436, 3%</v>
      </c>
      <c r="F22" s="13"/>
      <c r="H22" s="7">
        <v>497</v>
      </c>
      <c r="I22" s="9">
        <f t="shared" si="3"/>
        <v>2.9016814572629612E-2</v>
      </c>
      <c r="J22" s="2">
        <v>61</v>
      </c>
      <c r="K22" s="9">
        <f t="shared" si="4"/>
        <v>3.9052496798975669E-2</v>
      </c>
      <c r="L22" s="2">
        <v>436</v>
      </c>
      <c r="M22" s="9">
        <f t="shared" si="5"/>
        <v>2.8009764872157266E-2</v>
      </c>
    </row>
    <row r="23" spans="1:13" x14ac:dyDescent="0.25">
      <c r="B23" s="1" t="s">
        <v>11</v>
      </c>
      <c r="C23" s="3" t="str">
        <f t="shared" si="0"/>
        <v>278, 2%</v>
      </c>
      <c r="D23" s="3" t="str">
        <f t="shared" si="1"/>
        <v>24, 2%</v>
      </c>
      <c r="E23" s="3" t="str">
        <f t="shared" si="2"/>
        <v>254, 2%</v>
      </c>
      <c r="F23" s="14"/>
      <c r="H23" s="7">
        <v>278</v>
      </c>
      <c r="I23" s="9">
        <f t="shared" si="3"/>
        <v>1.6230733302195235E-2</v>
      </c>
      <c r="J23" s="2">
        <v>24</v>
      </c>
      <c r="K23" s="9">
        <f t="shared" si="4"/>
        <v>1.5364916773367477E-2</v>
      </c>
      <c r="L23" s="2">
        <v>254</v>
      </c>
      <c r="M23" s="9">
        <f t="shared" si="5"/>
        <v>1.6317615315431067E-2</v>
      </c>
    </row>
    <row r="24" spans="1:13" ht="27.6" x14ac:dyDescent="0.25">
      <c r="A24" s="1" t="s">
        <v>58</v>
      </c>
      <c r="B24" s="1" t="s">
        <v>59</v>
      </c>
      <c r="C24" s="3" t="str">
        <f t="shared" si="0"/>
        <v>11490, 67%</v>
      </c>
      <c r="D24" s="3" t="str">
        <f t="shared" si="1"/>
        <v>981, 63%</v>
      </c>
      <c r="E24" s="3" t="str">
        <f t="shared" si="2"/>
        <v>10509, 68%</v>
      </c>
      <c r="F24" s="12">
        <v>7.9790000000000004E-4</v>
      </c>
      <c r="H24" s="7">
        <v>11490</v>
      </c>
      <c r="I24" s="9">
        <f t="shared" si="3"/>
        <v>0.67083138720224189</v>
      </c>
      <c r="J24" s="2">
        <v>981</v>
      </c>
      <c r="K24" s="9">
        <f t="shared" si="4"/>
        <v>0.62804097311139562</v>
      </c>
      <c r="L24" s="2">
        <v>10509</v>
      </c>
      <c r="M24" s="9">
        <f t="shared" si="5"/>
        <v>0.67512527303096492</v>
      </c>
    </row>
    <row r="25" spans="1:13" x14ac:dyDescent="0.25">
      <c r="B25" s="1" t="s">
        <v>60</v>
      </c>
      <c r="C25" s="3" t="str">
        <f t="shared" si="0"/>
        <v>4992, 29%</v>
      </c>
      <c r="D25" s="3" t="str">
        <f t="shared" si="1"/>
        <v>523, 33%</v>
      </c>
      <c r="E25" s="3" t="str">
        <f t="shared" si="2"/>
        <v>4469, 29%</v>
      </c>
      <c r="F25" s="13"/>
      <c r="H25" s="7">
        <v>4992</v>
      </c>
      <c r="I25" s="9">
        <f t="shared" si="3"/>
        <v>0.29145259224661374</v>
      </c>
      <c r="J25" s="2">
        <v>523</v>
      </c>
      <c r="K25" s="9">
        <f t="shared" si="4"/>
        <v>0.33482714468629959</v>
      </c>
      <c r="L25" s="2">
        <v>4469</v>
      </c>
      <c r="M25" s="9">
        <f t="shared" si="5"/>
        <v>0.287100089939612</v>
      </c>
    </row>
    <row r="26" spans="1:13" x14ac:dyDescent="0.25">
      <c r="B26" s="1" t="s">
        <v>61</v>
      </c>
      <c r="C26" s="3" t="str">
        <f t="shared" si="0"/>
        <v>328, 2%</v>
      </c>
      <c r="D26" s="3" t="str">
        <f t="shared" si="1"/>
        <v>33, 2%</v>
      </c>
      <c r="E26" s="3" t="str">
        <f t="shared" si="2"/>
        <v>295, 2%</v>
      </c>
      <c r="F26" s="13"/>
      <c r="H26" s="7">
        <v>328</v>
      </c>
      <c r="I26" s="9">
        <f t="shared" si="3"/>
        <v>1.9149929939280708E-2</v>
      </c>
      <c r="J26" s="2">
        <v>33</v>
      </c>
      <c r="K26" s="9">
        <f t="shared" si="4"/>
        <v>2.1126760563380281E-2</v>
      </c>
      <c r="L26" s="2">
        <v>295</v>
      </c>
      <c r="M26" s="9">
        <f t="shared" si="5"/>
        <v>1.8951561094693564E-2</v>
      </c>
    </row>
    <row r="27" spans="1:13" x14ac:dyDescent="0.25">
      <c r="B27" s="1" t="s">
        <v>11</v>
      </c>
      <c r="C27" s="3" t="str">
        <f t="shared" si="0"/>
        <v>318, 2%</v>
      </c>
      <c r="D27" s="3" t="str">
        <f t="shared" si="1"/>
        <v>25, 2%</v>
      </c>
      <c r="E27" s="3" t="str">
        <f t="shared" si="2"/>
        <v>293, 2%</v>
      </c>
      <c r="F27" s="14"/>
      <c r="H27" s="7">
        <v>318</v>
      </c>
      <c r="I27" s="9">
        <f t="shared" si="3"/>
        <v>1.8566090611863616E-2</v>
      </c>
      <c r="J27" s="2">
        <v>25</v>
      </c>
      <c r="K27" s="9">
        <f t="shared" si="4"/>
        <v>1.6005121638924456E-2</v>
      </c>
      <c r="L27" s="2">
        <v>293</v>
      </c>
      <c r="M27" s="9">
        <f t="shared" si="5"/>
        <v>1.8823075934729538E-2</v>
      </c>
    </row>
    <row r="28" spans="1:13" ht="41.4" x14ac:dyDescent="0.25">
      <c r="A28" s="1" t="s">
        <v>78</v>
      </c>
      <c r="B28" s="1" t="s">
        <v>76</v>
      </c>
      <c r="C28" s="3" t="str">
        <f t="shared" si="0"/>
        <v>840, 5%</v>
      </c>
      <c r="D28" s="3" t="str">
        <f t="shared" si="1"/>
        <v>105, 7%</v>
      </c>
      <c r="E28" s="3" t="str">
        <f t="shared" si="2"/>
        <v>735, 5%</v>
      </c>
      <c r="F28" s="12">
        <v>1.255E-3</v>
      </c>
      <c r="H28" s="7">
        <v>840</v>
      </c>
      <c r="I28" s="9">
        <f t="shared" si="3"/>
        <v>4.9042503503035961E-2</v>
      </c>
      <c r="J28" s="2">
        <v>105</v>
      </c>
      <c r="K28" s="9">
        <f t="shared" si="4"/>
        <v>6.7221510883482716E-2</v>
      </c>
      <c r="L28" s="2">
        <v>735</v>
      </c>
      <c r="M28" s="9">
        <f t="shared" si="5"/>
        <v>4.7218296286778878E-2</v>
      </c>
    </row>
    <row r="29" spans="1:13" x14ac:dyDescent="0.25">
      <c r="B29" s="1" t="s">
        <v>77</v>
      </c>
      <c r="C29" s="3" t="str">
        <f t="shared" ref="C29" si="13">H29 &amp; ", " &amp; ROUND((I29*100), 0) &amp; "%"</f>
        <v>4933, 29%</v>
      </c>
      <c r="D29" s="3" t="str">
        <f t="shared" ref="D29" si="14">J29 &amp; ", " &amp; ROUND((K29*100), 0) &amp; "%"</f>
        <v>438, 28%</v>
      </c>
      <c r="E29" s="3" t="str">
        <f t="shared" ref="E29" si="15">L29 &amp; ", " &amp; ROUND((M29*100), 0) &amp; "%"</f>
        <v>4495, 29%</v>
      </c>
      <c r="F29" s="13"/>
      <c r="H29" s="7">
        <v>4933</v>
      </c>
      <c r="I29" s="9">
        <f t="shared" si="3"/>
        <v>0.28800794021485288</v>
      </c>
      <c r="J29" s="2">
        <v>438</v>
      </c>
      <c r="K29" s="9">
        <f t="shared" si="4"/>
        <v>0.28040973111395645</v>
      </c>
      <c r="L29" s="2">
        <v>4495</v>
      </c>
      <c r="M29" s="9">
        <f t="shared" si="5"/>
        <v>0.28877039701914431</v>
      </c>
    </row>
    <row r="30" spans="1:13" x14ac:dyDescent="0.25">
      <c r="B30" s="1" t="s">
        <v>9</v>
      </c>
      <c r="C30" s="3" t="str">
        <f t="shared" si="0"/>
        <v>5451, 32%</v>
      </c>
      <c r="D30" s="3" t="str">
        <f t="shared" si="1"/>
        <v>524, 34%</v>
      </c>
      <c r="E30" s="3" t="str">
        <f t="shared" si="2"/>
        <v>4927, 32%</v>
      </c>
      <c r="F30" s="13"/>
      <c r="H30" s="7">
        <v>5451</v>
      </c>
      <c r="I30" s="9">
        <f t="shared" si="3"/>
        <v>0.31825081737505839</v>
      </c>
      <c r="J30" s="2">
        <v>524</v>
      </c>
      <c r="K30" s="9">
        <f t="shared" si="4"/>
        <v>0.33546734955185659</v>
      </c>
      <c r="L30" s="2">
        <v>4927</v>
      </c>
      <c r="M30" s="9">
        <f t="shared" si="5"/>
        <v>0.31652319157137349</v>
      </c>
    </row>
    <row r="31" spans="1:13" x14ac:dyDescent="0.25">
      <c r="B31" s="1" t="s">
        <v>10</v>
      </c>
      <c r="C31" s="3" t="str">
        <f t="shared" si="0"/>
        <v>5879, 34%</v>
      </c>
      <c r="D31" s="3" t="str">
        <f t="shared" si="1"/>
        <v>494, 32%</v>
      </c>
      <c r="E31" s="3" t="str">
        <f t="shared" si="2"/>
        <v>5385, 35%</v>
      </c>
      <c r="F31" s="13"/>
      <c r="H31" s="7">
        <v>5879</v>
      </c>
      <c r="I31" s="9">
        <f t="shared" si="3"/>
        <v>0.34323914058851002</v>
      </c>
      <c r="J31" s="2">
        <v>494</v>
      </c>
      <c r="K31" s="9">
        <f t="shared" si="4"/>
        <v>0.31626120358514725</v>
      </c>
      <c r="L31" s="2">
        <v>5385</v>
      </c>
      <c r="M31" s="9">
        <f t="shared" si="5"/>
        <v>0.34594629320313502</v>
      </c>
    </row>
    <row r="32" spans="1:13" x14ac:dyDescent="0.25">
      <c r="B32" s="1" t="s">
        <v>11</v>
      </c>
      <c r="C32" s="3" t="str">
        <f t="shared" si="0"/>
        <v>25, 0%</v>
      </c>
      <c r="D32" s="3" t="str">
        <f t="shared" si="1"/>
        <v>1, 0%</v>
      </c>
      <c r="E32" s="3" t="str">
        <f t="shared" si="2"/>
        <v>24, 0%</v>
      </c>
      <c r="F32" s="14"/>
      <c r="H32" s="7">
        <v>25</v>
      </c>
      <c r="I32" s="9">
        <f t="shared" si="3"/>
        <v>1.459598318542737E-3</v>
      </c>
      <c r="J32" s="2">
        <v>1</v>
      </c>
      <c r="K32" s="9">
        <f t="shared" si="4"/>
        <v>6.4020486555697821E-4</v>
      </c>
      <c r="L32" s="2">
        <v>24</v>
      </c>
      <c r="M32" s="9">
        <f t="shared" si="5"/>
        <v>1.5418219195682899E-3</v>
      </c>
    </row>
    <row r="33" spans="1:13" ht="41.4" x14ac:dyDescent="0.25">
      <c r="A33" s="1" t="s">
        <v>79</v>
      </c>
      <c r="B33" s="1" t="s">
        <v>50</v>
      </c>
      <c r="C33" s="3" t="str">
        <f t="shared" si="0"/>
        <v>346, 2%</v>
      </c>
      <c r="D33" s="3" t="str">
        <f t="shared" si="1"/>
        <v>60, 4%</v>
      </c>
      <c r="E33" s="3" t="str">
        <f t="shared" si="2"/>
        <v>286, 2%</v>
      </c>
      <c r="F33" s="15">
        <v>2.2E-16</v>
      </c>
      <c r="H33" s="7">
        <v>346</v>
      </c>
      <c r="I33" s="9">
        <f t="shared" si="3"/>
        <v>2.0200840728631479E-2</v>
      </c>
      <c r="J33" s="2">
        <v>60</v>
      </c>
      <c r="K33" s="9">
        <f t="shared" si="4"/>
        <v>3.8412291933418691E-2</v>
      </c>
      <c r="L33" s="2">
        <v>286</v>
      </c>
      <c r="M33" s="9">
        <f t="shared" si="5"/>
        <v>1.8373377874855455E-2</v>
      </c>
    </row>
    <row r="34" spans="1:13" x14ac:dyDescent="0.25">
      <c r="B34" s="1" t="s">
        <v>51</v>
      </c>
      <c r="C34" s="3" t="str">
        <f t="shared" si="0"/>
        <v>644, 4%</v>
      </c>
      <c r="D34" s="3" t="str">
        <f t="shared" si="1"/>
        <v>96, 6%</v>
      </c>
      <c r="E34" s="3" t="str">
        <f t="shared" si="2"/>
        <v>548, 4%</v>
      </c>
      <c r="F34" s="13"/>
      <c r="H34" s="7">
        <v>644</v>
      </c>
      <c r="I34" s="9">
        <f t="shared" si="3"/>
        <v>3.7599252685660903E-2</v>
      </c>
      <c r="J34" s="2">
        <v>96</v>
      </c>
      <c r="K34" s="9">
        <f t="shared" si="4"/>
        <v>6.1459667093469908E-2</v>
      </c>
      <c r="L34" s="2">
        <v>548</v>
      </c>
      <c r="M34" s="9">
        <f t="shared" si="5"/>
        <v>3.5204933830142615E-2</v>
      </c>
    </row>
    <row r="35" spans="1:13" x14ac:dyDescent="0.25">
      <c r="B35" s="1" t="s">
        <v>52</v>
      </c>
      <c r="C35" s="3" t="str">
        <f t="shared" si="0"/>
        <v>918, 5%</v>
      </c>
      <c r="D35" s="3" t="str">
        <f t="shared" si="1"/>
        <v>134, 9%</v>
      </c>
      <c r="E35" s="3" t="str">
        <f t="shared" si="2"/>
        <v>784, 5%</v>
      </c>
      <c r="F35" s="13"/>
      <c r="H35" s="7">
        <v>918</v>
      </c>
      <c r="I35" s="9">
        <f t="shared" si="3"/>
        <v>5.3596450256889305E-2</v>
      </c>
      <c r="J35" s="2">
        <v>134</v>
      </c>
      <c r="K35" s="9">
        <f t="shared" si="4"/>
        <v>8.5787451984635082E-2</v>
      </c>
      <c r="L35" s="2">
        <v>784</v>
      </c>
      <c r="M35" s="9">
        <f t="shared" si="5"/>
        <v>5.0366182705897468E-2</v>
      </c>
    </row>
    <row r="36" spans="1:13" x14ac:dyDescent="0.25">
      <c r="B36" s="1" t="s">
        <v>53</v>
      </c>
      <c r="C36" s="3" t="str">
        <f t="shared" si="0"/>
        <v>1475, 9%</v>
      </c>
      <c r="D36" s="3" t="str">
        <f t="shared" si="1"/>
        <v>138, 9%</v>
      </c>
      <c r="E36" s="3" t="str">
        <f t="shared" si="2"/>
        <v>1337, 9%</v>
      </c>
      <c r="F36" s="13"/>
      <c r="H36" s="7">
        <v>1475</v>
      </c>
      <c r="I36" s="9">
        <f t="shared" si="3"/>
        <v>8.611630079402148E-2</v>
      </c>
      <c r="J36" s="2">
        <v>138</v>
      </c>
      <c r="K36" s="9">
        <f t="shared" si="4"/>
        <v>8.8348271446862997E-2</v>
      </c>
      <c r="L36" s="2">
        <v>1337</v>
      </c>
      <c r="M36" s="9">
        <f t="shared" si="5"/>
        <v>8.5892329435950154E-2</v>
      </c>
    </row>
    <row r="37" spans="1:13" x14ac:dyDescent="0.25">
      <c r="B37" s="1" t="s">
        <v>54</v>
      </c>
      <c r="C37" s="3" t="str">
        <f t="shared" si="0"/>
        <v>1940, 11%</v>
      </c>
      <c r="D37" s="3" t="str">
        <f t="shared" si="1"/>
        <v>181, 12%</v>
      </c>
      <c r="E37" s="3" t="str">
        <f t="shared" si="2"/>
        <v>1759, 11%</v>
      </c>
      <c r="F37" s="13"/>
      <c r="H37" s="7">
        <v>1940</v>
      </c>
      <c r="I37" s="9">
        <f t="shared" si="3"/>
        <v>0.11326482951891639</v>
      </c>
      <c r="J37" s="2">
        <v>181</v>
      </c>
      <c r="K37" s="9">
        <f t="shared" si="4"/>
        <v>0.11587708066581306</v>
      </c>
      <c r="L37" s="2">
        <v>1759</v>
      </c>
      <c r="M37" s="9">
        <f t="shared" si="5"/>
        <v>0.11300269818835924</v>
      </c>
    </row>
    <row r="38" spans="1:13" x14ac:dyDescent="0.25">
      <c r="B38" s="1" t="s">
        <v>55</v>
      </c>
      <c r="C38" s="3" t="str">
        <f t="shared" si="0"/>
        <v>2795, 16%</v>
      </c>
      <c r="D38" s="3" t="str">
        <f t="shared" si="1"/>
        <v>224, 14%</v>
      </c>
      <c r="E38" s="3" t="str">
        <f t="shared" si="2"/>
        <v>2571, 17%</v>
      </c>
      <c r="F38" s="13"/>
      <c r="H38" s="7">
        <v>2795</v>
      </c>
      <c r="I38" s="9">
        <f t="shared" si="3"/>
        <v>0.16318309201307801</v>
      </c>
      <c r="J38" s="2">
        <v>224</v>
      </c>
      <c r="K38" s="9">
        <f t="shared" si="4"/>
        <v>0.14340588988476313</v>
      </c>
      <c r="L38" s="2">
        <v>2571</v>
      </c>
      <c r="M38" s="9">
        <f t="shared" si="5"/>
        <v>0.16516767313375305</v>
      </c>
    </row>
    <row r="39" spans="1:13" x14ac:dyDescent="0.25">
      <c r="B39" s="1" t="s">
        <v>56</v>
      </c>
      <c r="C39" s="3" t="str">
        <f t="shared" si="0"/>
        <v>2857, 17%</v>
      </c>
      <c r="D39" s="3" t="str">
        <f t="shared" si="1"/>
        <v>235, 15%</v>
      </c>
      <c r="E39" s="3" t="str">
        <f t="shared" si="2"/>
        <v>2622, 17%</v>
      </c>
      <c r="F39" s="13"/>
      <c r="H39" s="7">
        <v>2857</v>
      </c>
      <c r="I39" s="9">
        <f t="shared" si="3"/>
        <v>0.16680289584306399</v>
      </c>
      <c r="J39" s="2">
        <v>235</v>
      </c>
      <c r="K39" s="9">
        <f t="shared" si="4"/>
        <v>0.15044814340588988</v>
      </c>
      <c r="L39" s="2">
        <v>2622</v>
      </c>
      <c r="M39" s="9">
        <f t="shared" si="5"/>
        <v>0.16844404471283567</v>
      </c>
    </row>
    <row r="40" spans="1:13" x14ac:dyDescent="0.25">
      <c r="B40" s="1" t="s">
        <v>57</v>
      </c>
      <c r="C40" s="3" t="str">
        <f t="shared" si="0"/>
        <v>4350, 25%</v>
      </c>
      <c r="D40" s="3" t="str">
        <f t="shared" si="1"/>
        <v>335, 21%</v>
      </c>
      <c r="E40" s="3" t="str">
        <f t="shared" si="2"/>
        <v>4015, 26%</v>
      </c>
      <c r="F40" s="13"/>
      <c r="H40" s="7">
        <v>4350</v>
      </c>
      <c r="I40" s="9">
        <f t="shared" si="3"/>
        <v>0.25397010742643622</v>
      </c>
      <c r="J40" s="2">
        <v>335</v>
      </c>
      <c r="K40" s="9">
        <f t="shared" si="4"/>
        <v>0.21446862996158772</v>
      </c>
      <c r="L40" s="2">
        <v>4015</v>
      </c>
      <c r="M40" s="9">
        <f t="shared" si="5"/>
        <v>0.25793395862777851</v>
      </c>
    </row>
    <row r="41" spans="1:13" x14ac:dyDescent="0.25">
      <c r="B41" s="1" t="s">
        <v>11</v>
      </c>
      <c r="C41" s="3" t="str">
        <f t="shared" si="0"/>
        <v>1803, 11%</v>
      </c>
      <c r="D41" s="3" t="str">
        <f t="shared" si="1"/>
        <v>159, 10%</v>
      </c>
      <c r="E41" s="3" t="str">
        <f t="shared" si="2"/>
        <v>1644, 11%</v>
      </c>
      <c r="F41" s="14"/>
      <c r="H41" s="7">
        <v>1803</v>
      </c>
      <c r="I41" s="9">
        <f t="shared" si="3"/>
        <v>0.1052662307333022</v>
      </c>
      <c r="J41" s="2">
        <v>159</v>
      </c>
      <c r="K41" s="9">
        <f t="shared" si="4"/>
        <v>0.10179257362355953</v>
      </c>
      <c r="L41" s="2">
        <v>1644</v>
      </c>
      <c r="M41" s="9">
        <f t="shared" si="5"/>
        <v>0.10561480149042786</v>
      </c>
    </row>
    <row r="42" spans="1:13" ht="27.6" x14ac:dyDescent="0.25">
      <c r="A42" s="1" t="s">
        <v>12</v>
      </c>
      <c r="B42" s="1" t="s">
        <v>13</v>
      </c>
      <c r="C42" s="3" t="str">
        <f t="shared" si="0"/>
        <v>157, 1%</v>
      </c>
      <c r="D42" s="3" t="str">
        <f t="shared" si="1"/>
        <v>24, 2%</v>
      </c>
      <c r="E42" s="3" t="str">
        <f t="shared" si="2"/>
        <v>133, 1%</v>
      </c>
      <c r="F42" s="15">
        <v>2.4839999999999998E-6</v>
      </c>
      <c r="H42" s="7">
        <v>157</v>
      </c>
      <c r="I42" s="9">
        <f t="shared" si="3"/>
        <v>9.1662774404483883E-3</v>
      </c>
      <c r="J42" s="2">
        <v>24</v>
      </c>
      <c r="K42" s="9">
        <f t="shared" si="4"/>
        <v>1.5364916773367477E-2</v>
      </c>
      <c r="L42" s="2">
        <v>133</v>
      </c>
      <c r="M42" s="9">
        <f t="shared" si="5"/>
        <v>8.5442631376076057E-3</v>
      </c>
    </row>
    <row r="43" spans="1:13" x14ac:dyDescent="0.25">
      <c r="B43" s="1" t="s">
        <v>14</v>
      </c>
      <c r="C43" s="3" t="str">
        <f t="shared" si="0"/>
        <v>4245, 25%</v>
      </c>
      <c r="D43" s="3" t="str">
        <f t="shared" si="1"/>
        <v>350, 22%</v>
      </c>
      <c r="E43" s="3" t="str">
        <f t="shared" si="2"/>
        <v>3895, 25%</v>
      </c>
      <c r="F43" s="13"/>
      <c r="H43" s="7">
        <v>4245</v>
      </c>
      <c r="I43" s="9">
        <f t="shared" si="3"/>
        <v>0.24783979448855675</v>
      </c>
      <c r="J43" s="2">
        <v>350</v>
      </c>
      <c r="K43" s="9">
        <f t="shared" si="4"/>
        <v>0.22407170294494239</v>
      </c>
      <c r="L43" s="2">
        <v>3895</v>
      </c>
      <c r="M43" s="9">
        <f t="shared" si="5"/>
        <v>0.25022484902993702</v>
      </c>
    </row>
    <row r="44" spans="1:13" x14ac:dyDescent="0.25">
      <c r="B44" s="1" t="s">
        <v>15</v>
      </c>
      <c r="C44" s="3" t="str">
        <f t="shared" si="0"/>
        <v>7622, 45%</v>
      </c>
      <c r="D44" s="3" t="str">
        <f t="shared" si="1"/>
        <v>646, 41%</v>
      </c>
      <c r="E44" s="3" t="str">
        <f t="shared" si="2"/>
        <v>6976, 45%</v>
      </c>
      <c r="F44" s="13"/>
      <c r="H44" s="7">
        <v>7622</v>
      </c>
      <c r="I44" s="9">
        <f t="shared" si="3"/>
        <v>0.44500233535730965</v>
      </c>
      <c r="J44" s="2">
        <v>646</v>
      </c>
      <c r="K44" s="9">
        <f t="shared" si="4"/>
        <v>0.41357234314980795</v>
      </c>
      <c r="L44" s="2">
        <v>6976</v>
      </c>
      <c r="M44" s="9">
        <f t="shared" si="5"/>
        <v>0.44815623795451626</v>
      </c>
    </row>
    <row r="45" spans="1:13" x14ac:dyDescent="0.25">
      <c r="B45" s="1" t="s">
        <v>16</v>
      </c>
      <c r="C45" s="3" t="str">
        <f t="shared" si="0"/>
        <v>5104, 30%</v>
      </c>
      <c r="D45" s="3" t="str">
        <f t="shared" si="1"/>
        <v>542, 35%</v>
      </c>
      <c r="E45" s="3" t="str">
        <f t="shared" si="2"/>
        <v>4562, 29%</v>
      </c>
      <c r="F45" s="13"/>
      <c r="H45" s="7">
        <v>5104</v>
      </c>
      <c r="I45" s="9">
        <f t="shared" si="3"/>
        <v>0.29799159271368519</v>
      </c>
      <c r="J45" s="2">
        <v>542</v>
      </c>
      <c r="K45" s="9">
        <f t="shared" si="4"/>
        <v>0.34699103713188223</v>
      </c>
      <c r="L45" s="2">
        <v>4562</v>
      </c>
      <c r="M45" s="9">
        <f t="shared" si="5"/>
        <v>0.29307464987793908</v>
      </c>
    </row>
    <row r="46" spans="1:13" x14ac:dyDescent="0.25">
      <c r="B46" s="1" t="s">
        <v>11</v>
      </c>
      <c r="C46" s="3" t="str">
        <f t="shared" si="0"/>
        <v>0, 0%</v>
      </c>
      <c r="D46" s="3" t="str">
        <f t="shared" si="1"/>
        <v>0, 0%</v>
      </c>
      <c r="E46" s="3" t="str">
        <f t="shared" si="2"/>
        <v>0, 0%</v>
      </c>
      <c r="F46" s="14"/>
      <c r="H46" s="7">
        <v>0</v>
      </c>
      <c r="I46" s="9">
        <f t="shared" si="3"/>
        <v>0</v>
      </c>
      <c r="J46" s="2">
        <v>0</v>
      </c>
      <c r="K46" s="9">
        <f t="shared" si="4"/>
        <v>0</v>
      </c>
      <c r="L46" s="2">
        <v>0</v>
      </c>
      <c r="M46" s="9">
        <f t="shared" si="5"/>
        <v>0</v>
      </c>
    </row>
    <row r="47" spans="1:13" ht="27.6" x14ac:dyDescent="0.25">
      <c r="A47" s="1" t="s">
        <v>17</v>
      </c>
      <c r="B47" s="1" t="s">
        <v>18</v>
      </c>
      <c r="C47" s="3" t="str">
        <f t="shared" si="0"/>
        <v>4095, 24%</v>
      </c>
      <c r="D47" s="3" t="str">
        <f t="shared" si="1"/>
        <v>393, 25%</v>
      </c>
      <c r="E47" s="3" t="str">
        <f t="shared" si="2"/>
        <v>3702, 24%</v>
      </c>
      <c r="F47" s="12">
        <v>0.15590000000000001</v>
      </c>
      <c r="H47" s="7">
        <v>4095</v>
      </c>
      <c r="I47" s="9">
        <f t="shared" si="3"/>
        <v>0.23908220457730034</v>
      </c>
      <c r="J47" s="2">
        <v>393</v>
      </c>
      <c r="K47" s="9">
        <f t="shared" si="4"/>
        <v>0.25160051216389245</v>
      </c>
      <c r="L47" s="2">
        <v>3702</v>
      </c>
      <c r="M47" s="9">
        <f t="shared" si="5"/>
        <v>0.23782603109340872</v>
      </c>
    </row>
    <row r="48" spans="1:13" x14ac:dyDescent="0.25">
      <c r="B48" s="1" t="s">
        <v>19</v>
      </c>
      <c r="C48" s="3" t="str">
        <f t="shared" si="0"/>
        <v>13010, 76%</v>
      </c>
      <c r="D48" s="3" t="str">
        <f t="shared" si="1"/>
        <v>1169, 75%</v>
      </c>
      <c r="E48" s="3" t="str">
        <f t="shared" si="2"/>
        <v>11841, 76%</v>
      </c>
      <c r="F48" s="13"/>
      <c r="H48" s="7">
        <v>13010</v>
      </c>
      <c r="I48" s="9">
        <f t="shared" si="3"/>
        <v>0.75957496496964039</v>
      </c>
      <c r="J48" s="2">
        <v>1169</v>
      </c>
      <c r="K48" s="9">
        <f t="shared" si="4"/>
        <v>0.74839948783610755</v>
      </c>
      <c r="L48" s="2">
        <v>11841</v>
      </c>
      <c r="M48" s="9">
        <f t="shared" si="5"/>
        <v>0.76069638956700503</v>
      </c>
    </row>
    <row r="49" spans="1:13" x14ac:dyDescent="0.25">
      <c r="B49" s="1" t="s">
        <v>11</v>
      </c>
      <c r="C49" s="3" t="str">
        <f t="shared" si="0"/>
        <v>23, 0%</v>
      </c>
      <c r="D49" s="3" t="str">
        <f t="shared" si="1"/>
        <v>0, 0%</v>
      </c>
      <c r="E49" s="3" t="str">
        <f t="shared" si="2"/>
        <v>23, 0%</v>
      </c>
      <c r="F49" s="14"/>
      <c r="H49" s="7">
        <v>23</v>
      </c>
      <c r="I49" s="9">
        <f t="shared" si="3"/>
        <v>1.3428304530593181E-3</v>
      </c>
      <c r="J49" s="2">
        <v>0</v>
      </c>
      <c r="K49" s="9">
        <f t="shared" si="4"/>
        <v>0</v>
      </c>
      <c r="L49" s="2">
        <v>23</v>
      </c>
      <c r="M49" s="9">
        <f t="shared" si="5"/>
        <v>1.4775793395862778E-3</v>
      </c>
    </row>
    <row r="50" spans="1:13" ht="27.6" x14ac:dyDescent="0.25">
      <c r="A50" s="1" t="s">
        <v>21</v>
      </c>
      <c r="B50" s="1" t="s">
        <v>22</v>
      </c>
      <c r="C50" s="3" t="str">
        <f t="shared" si="0"/>
        <v>12721, 74%</v>
      </c>
      <c r="D50" s="3" t="str">
        <f t="shared" si="1"/>
        <v>1099, 70%</v>
      </c>
      <c r="E50" s="3" t="str">
        <f t="shared" si="2"/>
        <v>11622, 75%</v>
      </c>
      <c r="F50" s="12">
        <v>6.711E-4</v>
      </c>
      <c r="H50" s="7">
        <v>12721</v>
      </c>
      <c r="I50" s="9">
        <f t="shared" si="3"/>
        <v>0.74270200840728628</v>
      </c>
      <c r="J50" s="2">
        <v>1099</v>
      </c>
      <c r="K50" s="9">
        <f t="shared" si="4"/>
        <v>0.70358514724711907</v>
      </c>
      <c r="L50" s="2">
        <v>11622</v>
      </c>
      <c r="M50" s="9">
        <f t="shared" si="5"/>
        <v>0.74662726455094441</v>
      </c>
    </row>
    <row r="51" spans="1:13" ht="27.6" x14ac:dyDescent="0.25">
      <c r="B51" s="1" t="s">
        <v>23</v>
      </c>
      <c r="C51" s="3" t="str">
        <f t="shared" si="0"/>
        <v>4366, 25%</v>
      </c>
      <c r="D51" s="3" t="str">
        <f t="shared" si="1"/>
        <v>457, 29%</v>
      </c>
      <c r="E51" s="3" t="str">
        <f t="shared" si="2"/>
        <v>3909, 25%</v>
      </c>
      <c r="F51" s="13"/>
      <c r="H51" s="7">
        <v>4366</v>
      </c>
      <c r="I51" s="9">
        <f t="shared" si="3"/>
        <v>0.25490425035030362</v>
      </c>
      <c r="J51" s="2">
        <v>457</v>
      </c>
      <c r="K51" s="9">
        <f t="shared" si="4"/>
        <v>0.29257362355953903</v>
      </c>
      <c r="L51" s="2">
        <v>3909</v>
      </c>
      <c r="M51" s="9">
        <f t="shared" si="5"/>
        <v>0.25112424514968523</v>
      </c>
    </row>
    <row r="52" spans="1:13" x14ac:dyDescent="0.25">
      <c r="B52" s="1" t="s">
        <v>11</v>
      </c>
      <c r="C52" s="3" t="str">
        <f t="shared" si="0"/>
        <v>41, 0%</v>
      </c>
      <c r="D52" s="3" t="str">
        <f t="shared" si="1"/>
        <v>6, 0%</v>
      </c>
      <c r="E52" s="3" t="str">
        <f t="shared" si="2"/>
        <v>35, 0%</v>
      </c>
      <c r="F52" s="14"/>
      <c r="H52" s="7">
        <v>41</v>
      </c>
      <c r="I52" s="9">
        <f t="shared" si="3"/>
        <v>2.3937412424100885E-3</v>
      </c>
      <c r="J52" s="2">
        <v>6</v>
      </c>
      <c r="K52" s="9">
        <f t="shared" si="4"/>
        <v>3.8412291933418692E-3</v>
      </c>
      <c r="L52" s="2">
        <v>35</v>
      </c>
      <c r="M52" s="9">
        <f t="shared" si="5"/>
        <v>2.2484902993704227E-3</v>
      </c>
    </row>
    <row r="53" spans="1:13" x14ac:dyDescent="0.25">
      <c r="A53" s="1" t="s">
        <v>47</v>
      </c>
      <c r="B53" s="1" t="s">
        <v>48</v>
      </c>
      <c r="C53" s="3" t="str">
        <f t="shared" si="0"/>
        <v>16473, 96%</v>
      </c>
      <c r="D53" s="3" t="str">
        <f t="shared" si="1"/>
        <v>1494, 96%</v>
      </c>
      <c r="E53" s="3" t="str">
        <f t="shared" si="2"/>
        <v>14979, 96%</v>
      </c>
      <c r="F53" s="12">
        <v>0.45989999999999998</v>
      </c>
      <c r="H53" s="7">
        <v>16473</v>
      </c>
      <c r="I53" s="9">
        <f t="shared" si="3"/>
        <v>0.96175852405418027</v>
      </c>
      <c r="J53" s="2">
        <v>1494</v>
      </c>
      <c r="K53" s="9">
        <f t="shared" si="4"/>
        <v>0.95646606914212551</v>
      </c>
      <c r="L53" s="2">
        <v>14979</v>
      </c>
      <c r="M53" s="9">
        <f t="shared" si="5"/>
        <v>0.96228960555055887</v>
      </c>
    </row>
    <row r="54" spans="1:13" x14ac:dyDescent="0.25">
      <c r="B54" s="1" t="s">
        <v>49</v>
      </c>
      <c r="C54" s="3" t="str">
        <f t="shared" si="0"/>
        <v>618, 4%</v>
      </c>
      <c r="D54" s="3" t="str">
        <f t="shared" si="1"/>
        <v>65, 4%</v>
      </c>
      <c r="E54" s="3" t="str">
        <f t="shared" si="2"/>
        <v>553, 4%</v>
      </c>
      <c r="F54" s="13"/>
      <c r="H54" s="7">
        <v>618</v>
      </c>
      <c r="I54" s="9">
        <f t="shared" si="3"/>
        <v>3.6081270434376457E-2</v>
      </c>
      <c r="J54" s="2">
        <v>65</v>
      </c>
      <c r="K54" s="9">
        <f t="shared" si="4"/>
        <v>4.1613316261203584E-2</v>
      </c>
      <c r="L54" s="2">
        <v>553</v>
      </c>
      <c r="M54" s="9">
        <f t="shared" si="5"/>
        <v>3.552614673005268E-2</v>
      </c>
    </row>
    <row r="55" spans="1:13" x14ac:dyDescent="0.25">
      <c r="B55" s="1" t="s">
        <v>11</v>
      </c>
      <c r="C55" s="3" t="str">
        <f t="shared" si="0"/>
        <v>37, 0%</v>
      </c>
      <c r="D55" s="3" t="str">
        <f t="shared" si="1"/>
        <v>3, 0%</v>
      </c>
      <c r="E55" s="3" t="str">
        <f t="shared" si="2"/>
        <v>34, 0%</v>
      </c>
      <c r="F55" s="14"/>
      <c r="H55" s="7">
        <v>37</v>
      </c>
      <c r="I55" s="9">
        <f t="shared" si="3"/>
        <v>2.1602055114432507E-3</v>
      </c>
      <c r="J55" s="2">
        <v>3</v>
      </c>
      <c r="K55" s="9">
        <f t="shared" si="4"/>
        <v>1.9206145966709346E-3</v>
      </c>
      <c r="L55" s="2">
        <v>34</v>
      </c>
      <c r="M55" s="9">
        <f t="shared" si="5"/>
        <v>2.1842477193884107E-3</v>
      </c>
    </row>
    <row r="56" spans="1:13" ht="27.6" x14ac:dyDescent="0.25">
      <c r="A56" s="1" t="s">
        <v>24</v>
      </c>
      <c r="B56" s="1" t="s">
        <v>25</v>
      </c>
      <c r="C56" s="3" t="str">
        <f t="shared" si="0"/>
        <v>2103, 12%</v>
      </c>
      <c r="D56" s="3" t="str">
        <f t="shared" si="1"/>
        <v>102, 7%</v>
      </c>
      <c r="E56" s="3" t="str">
        <f t="shared" si="2"/>
        <v>2001, 13%</v>
      </c>
      <c r="F56" s="15">
        <v>2.2E-16</v>
      </c>
      <c r="H56" s="7">
        <v>2103</v>
      </c>
      <c r="I56" s="9">
        <f t="shared" si="3"/>
        <v>0.12278141055581504</v>
      </c>
      <c r="J56" s="2">
        <v>102</v>
      </c>
      <c r="K56" s="9">
        <f t="shared" si="4"/>
        <v>6.530089628681178E-2</v>
      </c>
      <c r="L56" s="2">
        <v>2001</v>
      </c>
      <c r="M56" s="9">
        <f t="shared" si="5"/>
        <v>0.12854940254400618</v>
      </c>
    </row>
    <row r="57" spans="1:13" x14ac:dyDescent="0.25">
      <c r="B57" s="1" t="s">
        <v>26</v>
      </c>
      <c r="C57" s="3" t="str">
        <f t="shared" si="0"/>
        <v>5171, 30%</v>
      </c>
      <c r="D57" s="3" t="str">
        <f t="shared" si="1"/>
        <v>367, 23%</v>
      </c>
      <c r="E57" s="3" t="str">
        <f t="shared" si="2"/>
        <v>4804, 31%</v>
      </c>
      <c r="F57" s="13"/>
      <c r="H57" s="7">
        <v>5171</v>
      </c>
      <c r="I57" s="9">
        <f t="shared" si="3"/>
        <v>0.3019033162073797</v>
      </c>
      <c r="J57" s="2">
        <v>367</v>
      </c>
      <c r="K57" s="9">
        <f t="shared" si="4"/>
        <v>0.23495518565941101</v>
      </c>
      <c r="L57" s="2">
        <v>4804</v>
      </c>
      <c r="M57" s="9">
        <f t="shared" si="5"/>
        <v>0.308621354233586</v>
      </c>
    </row>
    <row r="58" spans="1:13" x14ac:dyDescent="0.25">
      <c r="B58" s="1" t="s">
        <v>27</v>
      </c>
      <c r="C58" s="3" t="str">
        <f t="shared" si="0"/>
        <v>5799, 34%</v>
      </c>
      <c r="D58" s="3" t="str">
        <f t="shared" si="1"/>
        <v>515, 33%</v>
      </c>
      <c r="E58" s="3" t="str">
        <f t="shared" si="2"/>
        <v>5284, 34%</v>
      </c>
      <c r="F58" s="13"/>
      <c r="H58" s="7">
        <v>5799</v>
      </c>
      <c r="I58" s="9">
        <f t="shared" si="3"/>
        <v>0.3385684259691733</v>
      </c>
      <c r="J58" s="2">
        <v>515</v>
      </c>
      <c r="K58" s="9">
        <f t="shared" si="4"/>
        <v>0.32970550576184376</v>
      </c>
      <c r="L58" s="2">
        <v>5284</v>
      </c>
      <c r="M58" s="9">
        <f t="shared" si="5"/>
        <v>0.33945779262495179</v>
      </c>
    </row>
    <row r="59" spans="1:13" x14ac:dyDescent="0.25">
      <c r="B59" s="1" t="s">
        <v>28</v>
      </c>
      <c r="C59" s="3" t="str">
        <f t="shared" si="0"/>
        <v>2788, 16%</v>
      </c>
      <c r="D59" s="3" t="str">
        <f t="shared" si="1"/>
        <v>363, 23%</v>
      </c>
      <c r="E59" s="3" t="str">
        <f t="shared" si="2"/>
        <v>2425, 16%</v>
      </c>
      <c r="F59" s="13"/>
      <c r="H59" s="7">
        <v>2788</v>
      </c>
      <c r="I59" s="9">
        <f t="shared" si="3"/>
        <v>0.16277440448388603</v>
      </c>
      <c r="J59" s="2">
        <v>363</v>
      </c>
      <c r="K59" s="9">
        <f t="shared" si="4"/>
        <v>0.23239436619718309</v>
      </c>
      <c r="L59" s="2">
        <v>2425</v>
      </c>
      <c r="M59" s="9">
        <f t="shared" si="5"/>
        <v>0.15578825645637928</v>
      </c>
    </row>
    <row r="60" spans="1:13" x14ac:dyDescent="0.25">
      <c r="B60" s="1" t="s">
        <v>29</v>
      </c>
      <c r="C60" s="3" t="str">
        <f t="shared" si="0"/>
        <v>1202, 7%</v>
      </c>
      <c r="D60" s="3" t="str">
        <f t="shared" si="1"/>
        <v>204, 13%</v>
      </c>
      <c r="E60" s="3" t="str">
        <f t="shared" si="2"/>
        <v>998, 6%</v>
      </c>
      <c r="F60" s="13"/>
      <c r="H60" s="7">
        <v>1202</v>
      </c>
      <c r="I60" s="9">
        <f t="shared" si="3"/>
        <v>7.017748715553479E-2</v>
      </c>
      <c r="J60" s="2">
        <v>204</v>
      </c>
      <c r="K60" s="9">
        <f t="shared" si="4"/>
        <v>0.13060179257362356</v>
      </c>
      <c r="L60" s="2">
        <v>998</v>
      </c>
      <c r="M60" s="9">
        <f t="shared" si="5"/>
        <v>6.4114094822048051E-2</v>
      </c>
    </row>
    <row r="61" spans="1:13" x14ac:dyDescent="0.25">
      <c r="B61" s="1" t="s">
        <v>11</v>
      </c>
      <c r="C61" s="3" t="str">
        <f t="shared" si="0"/>
        <v>65, 0%</v>
      </c>
      <c r="D61" s="3" t="str">
        <f t="shared" si="1"/>
        <v>11, 1%</v>
      </c>
      <c r="E61" s="3" t="str">
        <f t="shared" si="2"/>
        <v>54, 0%</v>
      </c>
      <c r="F61" s="14"/>
      <c r="H61" s="7">
        <v>65</v>
      </c>
      <c r="I61" s="9">
        <f t="shared" si="3"/>
        <v>3.7949556282111164E-3</v>
      </c>
      <c r="J61" s="2">
        <v>11</v>
      </c>
      <c r="K61" s="9">
        <f t="shared" si="4"/>
        <v>7.0422535211267607E-3</v>
      </c>
      <c r="L61" s="2">
        <v>54</v>
      </c>
      <c r="M61" s="9">
        <f t="shared" si="5"/>
        <v>3.4690993190286522E-3</v>
      </c>
    </row>
  </sheetData>
  <mergeCells count="13">
    <mergeCell ref="F56:F61"/>
    <mergeCell ref="F28:F32"/>
    <mergeCell ref="F33:F41"/>
    <mergeCell ref="F42:F46"/>
    <mergeCell ref="F47:F49"/>
    <mergeCell ref="F50:F52"/>
    <mergeCell ref="F53:F55"/>
    <mergeCell ref="F3:F5"/>
    <mergeCell ref="F6:F11"/>
    <mergeCell ref="F12:F13"/>
    <mergeCell ref="F14:F16"/>
    <mergeCell ref="F17:F23"/>
    <mergeCell ref="F24:F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 Categorical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Shatha</dc:creator>
  <cp:lastModifiedBy>Norman Lo</cp:lastModifiedBy>
  <dcterms:created xsi:type="dcterms:W3CDTF">2016-06-16T13:20:55Z</dcterms:created>
  <dcterms:modified xsi:type="dcterms:W3CDTF">2020-07-10T03:37:53Z</dcterms:modified>
</cp:coreProperties>
</file>