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ropbox\Ch2\code\23_02_2019_Euro\input\"/>
    </mc:Choice>
  </mc:AlternateContent>
  <bookViews>
    <workbookView xWindow="-120" yWindow="-120" windowWidth="25440" windowHeight="15390" activeTab="6"/>
  </bookViews>
  <sheets>
    <sheet name="Brut Source" sheetId="1" r:id="rId1"/>
    <sheet name="Transform" sheetId="2" r:id="rId2"/>
    <sheet name="04032019" sheetId="5" r:id="rId3"/>
    <sheet name="LT" sheetId="7" r:id="rId4"/>
    <sheet name="Feuil1" sheetId="6" r:id="rId5"/>
    <sheet name="SHORT" sheetId="3" r:id="rId6"/>
    <sheet name="SHORTRES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7" l="1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2" i="7"/>
  <c r="R18" i="7"/>
  <c r="S18" i="7"/>
  <c r="R19" i="7"/>
  <c r="S19" i="7"/>
  <c r="R20" i="7"/>
  <c r="S20" i="7"/>
  <c r="R21" i="7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S17" i="7"/>
  <c r="R17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33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26" i="7"/>
  <c r="O26" i="7"/>
  <c r="P26" i="7"/>
  <c r="N27" i="7"/>
  <c r="O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N49" i="7"/>
  <c r="O49" i="7"/>
  <c r="P49" i="7"/>
  <c r="N50" i="7"/>
  <c r="O50" i="7"/>
  <c r="P50" i="7"/>
  <c r="N51" i="7"/>
  <c r="O51" i="7"/>
  <c r="P51" i="7"/>
  <c r="N52" i="7"/>
  <c r="O52" i="7"/>
  <c r="P52" i="7"/>
  <c r="N20" i="7"/>
  <c r="O20" i="7"/>
  <c r="P20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2" i="7"/>
  <c r="I54" i="7"/>
  <c r="H54" i="7"/>
  <c r="I53" i="7"/>
  <c r="H53" i="7"/>
  <c r="G54" i="7"/>
  <c r="G53" i="7"/>
  <c r="F54" i="7"/>
  <c r="F53" i="7"/>
  <c r="E54" i="7"/>
  <c r="D54" i="7"/>
  <c r="D53" i="7"/>
  <c r="E53" i="7"/>
  <c r="C53" i="7"/>
  <c r="C54" i="7"/>
  <c r="J54" i="7"/>
  <c r="B54" i="7"/>
  <c r="J53" i="7"/>
  <c r="B53" i="7"/>
  <c r="I18" i="5" l="1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17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33" i="2"/>
  <c r="E18" i="2" l="1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17" i="2"/>
  <c r="B3" i="4" l="1"/>
  <c r="C3" i="4"/>
  <c r="D3" i="4"/>
  <c r="E3" i="4"/>
  <c r="F3" i="4"/>
  <c r="G3" i="4"/>
  <c r="H3" i="4"/>
  <c r="I3" i="4"/>
  <c r="J3" i="4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B15" i="4"/>
  <c r="C15" i="4"/>
  <c r="D15" i="4"/>
  <c r="E15" i="4"/>
  <c r="F15" i="4"/>
  <c r="G15" i="4"/>
  <c r="H15" i="4"/>
  <c r="I15" i="4"/>
  <c r="J15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8" i="4"/>
  <c r="C18" i="4"/>
  <c r="D18" i="4"/>
  <c r="E18" i="4"/>
  <c r="F18" i="4"/>
  <c r="G18" i="4"/>
  <c r="H18" i="4"/>
  <c r="I18" i="4"/>
  <c r="J18" i="4"/>
  <c r="B19" i="4"/>
  <c r="C19" i="4"/>
  <c r="D19" i="4"/>
  <c r="E19" i="4"/>
  <c r="F19" i="4"/>
  <c r="G19" i="4"/>
  <c r="H19" i="4"/>
  <c r="I19" i="4"/>
  <c r="J19" i="4"/>
  <c r="B20" i="4"/>
  <c r="C20" i="4"/>
  <c r="D20" i="4"/>
  <c r="E20" i="4"/>
  <c r="F20" i="4"/>
  <c r="G20" i="4"/>
  <c r="H20" i="4"/>
  <c r="I20" i="4"/>
  <c r="J20" i="4"/>
  <c r="B21" i="4"/>
  <c r="C21" i="4"/>
  <c r="D21" i="4"/>
  <c r="E21" i="4"/>
  <c r="F21" i="4"/>
  <c r="G21" i="4"/>
  <c r="H21" i="4"/>
  <c r="I21" i="4"/>
  <c r="J21" i="4"/>
  <c r="B22" i="4"/>
  <c r="C22" i="4"/>
  <c r="D22" i="4"/>
  <c r="E22" i="4"/>
  <c r="F22" i="4"/>
  <c r="G22" i="4"/>
  <c r="H22" i="4"/>
  <c r="I22" i="4"/>
  <c r="J22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5" i="4"/>
  <c r="C25" i="4"/>
  <c r="D25" i="4"/>
  <c r="E25" i="4"/>
  <c r="F25" i="4"/>
  <c r="G25" i="4"/>
  <c r="H25" i="4"/>
  <c r="I25" i="4"/>
  <c r="J25" i="4"/>
  <c r="B26" i="4"/>
  <c r="C26" i="4"/>
  <c r="D26" i="4"/>
  <c r="E26" i="4"/>
  <c r="F26" i="4"/>
  <c r="G26" i="4"/>
  <c r="H26" i="4"/>
  <c r="I26" i="4"/>
  <c r="J26" i="4"/>
  <c r="B27" i="4"/>
  <c r="C27" i="4"/>
  <c r="D27" i="4"/>
  <c r="E27" i="4"/>
  <c r="F27" i="4"/>
  <c r="G27" i="4"/>
  <c r="H27" i="4"/>
  <c r="I27" i="4"/>
  <c r="J27" i="4"/>
  <c r="B28" i="4"/>
  <c r="C28" i="4"/>
  <c r="D28" i="4"/>
  <c r="E28" i="4"/>
  <c r="F28" i="4"/>
  <c r="G28" i="4"/>
  <c r="H28" i="4"/>
  <c r="I28" i="4"/>
  <c r="J28" i="4"/>
  <c r="B29" i="4"/>
  <c r="C29" i="4"/>
  <c r="D29" i="4"/>
  <c r="E29" i="4"/>
  <c r="F29" i="4"/>
  <c r="G29" i="4"/>
  <c r="H29" i="4"/>
  <c r="I29" i="4"/>
  <c r="J29" i="4"/>
  <c r="B30" i="4"/>
  <c r="C30" i="4"/>
  <c r="D30" i="4"/>
  <c r="E30" i="4"/>
  <c r="F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B32" i="4"/>
  <c r="C32" i="4"/>
  <c r="D32" i="4"/>
  <c r="E32" i="4"/>
  <c r="F32" i="4"/>
  <c r="G32" i="4"/>
  <c r="H32" i="4"/>
  <c r="I32" i="4"/>
  <c r="J32" i="4"/>
  <c r="B33" i="4"/>
  <c r="C33" i="4"/>
  <c r="D33" i="4"/>
  <c r="E33" i="4"/>
  <c r="F33" i="4"/>
  <c r="G33" i="4"/>
  <c r="H33" i="4"/>
  <c r="I33" i="4"/>
  <c r="J33" i="4"/>
  <c r="B34" i="4"/>
  <c r="C34" i="4"/>
  <c r="D34" i="4"/>
  <c r="E34" i="4"/>
  <c r="F34" i="4"/>
  <c r="G34" i="4"/>
  <c r="H34" i="4"/>
  <c r="I34" i="4"/>
  <c r="J34" i="4"/>
  <c r="B35" i="4"/>
  <c r="C35" i="4"/>
  <c r="D35" i="4"/>
  <c r="E35" i="4"/>
  <c r="F35" i="4"/>
  <c r="G35" i="4"/>
  <c r="H35" i="4"/>
  <c r="I35" i="4"/>
  <c r="J35" i="4"/>
  <c r="B36" i="4"/>
  <c r="C36" i="4"/>
  <c r="D36" i="4"/>
  <c r="E36" i="4"/>
  <c r="F36" i="4"/>
  <c r="G36" i="4"/>
  <c r="H36" i="4"/>
  <c r="I36" i="4"/>
  <c r="J36" i="4"/>
  <c r="B37" i="4"/>
  <c r="C37" i="4"/>
  <c r="D37" i="4"/>
  <c r="E37" i="4"/>
  <c r="F37" i="4"/>
  <c r="G37" i="4"/>
  <c r="H37" i="4"/>
  <c r="I37" i="4"/>
  <c r="J37" i="4"/>
  <c r="B38" i="4"/>
  <c r="C38" i="4"/>
  <c r="D38" i="4"/>
  <c r="E38" i="4"/>
  <c r="F38" i="4"/>
  <c r="G38" i="4"/>
  <c r="H38" i="4"/>
  <c r="I38" i="4"/>
  <c r="J38" i="4"/>
  <c r="B39" i="4"/>
  <c r="C39" i="4"/>
  <c r="D39" i="4"/>
  <c r="E39" i="4"/>
  <c r="F39" i="4"/>
  <c r="G39" i="4"/>
  <c r="H39" i="4"/>
  <c r="I39" i="4"/>
  <c r="J39" i="4"/>
  <c r="B40" i="4"/>
  <c r="C40" i="4"/>
  <c r="D40" i="4"/>
  <c r="E40" i="4"/>
  <c r="F40" i="4"/>
  <c r="G40" i="4"/>
  <c r="H40" i="4"/>
  <c r="I40" i="4"/>
  <c r="J40" i="4"/>
  <c r="B41" i="4"/>
  <c r="C41" i="4"/>
  <c r="D41" i="4"/>
  <c r="E41" i="4"/>
  <c r="F41" i="4"/>
  <c r="G41" i="4"/>
  <c r="H41" i="4"/>
  <c r="I41" i="4"/>
  <c r="J41" i="4"/>
  <c r="B42" i="4"/>
  <c r="C42" i="4"/>
  <c r="D42" i="4"/>
  <c r="E42" i="4"/>
  <c r="F42" i="4"/>
  <c r="G42" i="4"/>
  <c r="H42" i="4"/>
  <c r="I42" i="4"/>
  <c r="J42" i="4"/>
  <c r="B43" i="4"/>
  <c r="C43" i="4"/>
  <c r="D43" i="4"/>
  <c r="E43" i="4"/>
  <c r="F43" i="4"/>
  <c r="G43" i="4"/>
  <c r="H43" i="4"/>
  <c r="I43" i="4"/>
  <c r="J43" i="4"/>
  <c r="B44" i="4"/>
  <c r="C44" i="4"/>
  <c r="D44" i="4"/>
  <c r="E44" i="4"/>
  <c r="F44" i="4"/>
  <c r="G44" i="4"/>
  <c r="H44" i="4"/>
  <c r="I44" i="4"/>
  <c r="J44" i="4"/>
  <c r="B45" i="4"/>
  <c r="C45" i="4"/>
  <c r="D45" i="4"/>
  <c r="E45" i="4"/>
  <c r="F45" i="4"/>
  <c r="G45" i="4"/>
  <c r="H45" i="4"/>
  <c r="I45" i="4"/>
  <c r="J45" i="4"/>
  <c r="B46" i="4"/>
  <c r="C46" i="4"/>
  <c r="D46" i="4"/>
  <c r="E46" i="4"/>
  <c r="F46" i="4"/>
  <c r="G46" i="4"/>
  <c r="H46" i="4"/>
  <c r="I46" i="4"/>
  <c r="J46" i="4"/>
  <c r="B47" i="4"/>
  <c r="C47" i="4"/>
  <c r="D47" i="4"/>
  <c r="E47" i="4"/>
  <c r="F47" i="4"/>
  <c r="G47" i="4"/>
  <c r="H47" i="4"/>
  <c r="I47" i="4"/>
  <c r="J47" i="4"/>
  <c r="B48" i="4"/>
  <c r="C48" i="4"/>
  <c r="D48" i="4"/>
  <c r="E48" i="4"/>
  <c r="F48" i="4"/>
  <c r="G48" i="4"/>
  <c r="H48" i="4"/>
  <c r="I48" i="4"/>
  <c r="J48" i="4"/>
  <c r="B49" i="4"/>
  <c r="C49" i="4"/>
  <c r="D49" i="4"/>
  <c r="E49" i="4"/>
  <c r="F49" i="4"/>
  <c r="G49" i="4"/>
  <c r="H49" i="4"/>
  <c r="I49" i="4"/>
  <c r="J49" i="4"/>
  <c r="B50" i="4"/>
  <c r="C50" i="4"/>
  <c r="D50" i="4"/>
  <c r="E50" i="4"/>
  <c r="F50" i="4"/>
  <c r="G50" i="4"/>
  <c r="H50" i="4"/>
  <c r="I50" i="4"/>
  <c r="J50" i="4"/>
  <c r="B51" i="4"/>
  <c r="C51" i="4"/>
  <c r="D51" i="4"/>
  <c r="E51" i="4"/>
  <c r="F51" i="4"/>
  <c r="G51" i="4"/>
  <c r="H51" i="4"/>
  <c r="I51" i="4"/>
  <c r="J51" i="4"/>
  <c r="B52" i="4"/>
  <c r="C52" i="4"/>
  <c r="D52" i="4"/>
  <c r="E52" i="4"/>
  <c r="F52" i="4"/>
  <c r="G52" i="4"/>
  <c r="H52" i="4"/>
  <c r="I52" i="4"/>
  <c r="J52" i="4"/>
  <c r="C2" i="4"/>
  <c r="D2" i="4"/>
  <c r="E2" i="4"/>
  <c r="F2" i="4"/>
  <c r="G2" i="4"/>
  <c r="H2" i="4"/>
  <c r="I2" i="4"/>
  <c r="J2" i="4"/>
  <c r="B2" i="4"/>
  <c r="J54" i="3"/>
  <c r="I54" i="3"/>
  <c r="H54" i="3"/>
  <c r="G54" i="3"/>
  <c r="F54" i="3"/>
  <c r="E54" i="3"/>
  <c r="D54" i="3"/>
  <c r="C54" i="3"/>
  <c r="B54" i="3"/>
  <c r="C53" i="3"/>
  <c r="D53" i="3"/>
  <c r="E53" i="3"/>
  <c r="F53" i="3"/>
  <c r="G53" i="3"/>
  <c r="H53" i="3"/>
  <c r="I53" i="3"/>
  <c r="J53" i="3"/>
  <c r="B53" i="3"/>
  <c r="J21" i="2" l="1"/>
  <c r="J22" i="2"/>
  <c r="J25" i="2"/>
  <c r="J26" i="2"/>
  <c r="J29" i="2"/>
  <c r="J30" i="2"/>
  <c r="J33" i="2"/>
  <c r="J34" i="2"/>
  <c r="J37" i="2"/>
  <c r="J38" i="2"/>
  <c r="J41" i="2"/>
  <c r="J42" i="2"/>
  <c r="J45" i="2"/>
  <c r="J46" i="2"/>
  <c r="J49" i="2"/>
  <c r="J50" i="2"/>
  <c r="J53" i="2"/>
  <c r="J54" i="2"/>
  <c r="J57" i="2"/>
  <c r="J58" i="2"/>
  <c r="J61" i="2"/>
  <c r="J62" i="2"/>
  <c r="J65" i="2"/>
  <c r="J66" i="2"/>
  <c r="J69" i="2"/>
  <c r="J70" i="2"/>
  <c r="J73" i="2"/>
  <c r="J74" i="2"/>
  <c r="J77" i="2"/>
  <c r="J78" i="2"/>
  <c r="J81" i="2"/>
  <c r="J82" i="2"/>
  <c r="J85" i="2"/>
  <c r="J86" i="2"/>
  <c r="J20" i="2"/>
  <c r="J21" i="1"/>
  <c r="J22" i="1"/>
  <c r="J23" i="1"/>
  <c r="J23" i="2" s="1"/>
  <c r="J24" i="1"/>
  <c r="J24" i="2" s="1"/>
  <c r="J25" i="1"/>
  <c r="J26" i="1"/>
  <c r="J27" i="1"/>
  <c r="J27" i="2" s="1"/>
  <c r="J28" i="1"/>
  <c r="J28" i="2" s="1"/>
  <c r="J29" i="1"/>
  <c r="J30" i="1"/>
  <c r="J31" i="1"/>
  <c r="J31" i="2" s="1"/>
  <c r="J32" i="1"/>
  <c r="J32" i="2" s="1"/>
  <c r="J33" i="1"/>
  <c r="J34" i="1"/>
  <c r="J35" i="1"/>
  <c r="J35" i="2" s="1"/>
  <c r="J36" i="1"/>
  <c r="J36" i="2" s="1"/>
  <c r="J37" i="1"/>
  <c r="J38" i="1"/>
  <c r="J39" i="1"/>
  <c r="J39" i="2" s="1"/>
  <c r="J40" i="1"/>
  <c r="J40" i="2" s="1"/>
  <c r="J41" i="1"/>
  <c r="J42" i="1"/>
  <c r="J43" i="1"/>
  <c r="J43" i="2" s="1"/>
  <c r="J44" i="1"/>
  <c r="J44" i="2" s="1"/>
  <c r="J45" i="1"/>
  <c r="J46" i="1"/>
  <c r="J47" i="1"/>
  <c r="J47" i="2" s="1"/>
  <c r="J48" i="1"/>
  <c r="J48" i="2" s="1"/>
  <c r="J49" i="1"/>
  <c r="J50" i="1"/>
  <c r="J51" i="1"/>
  <c r="J51" i="2" s="1"/>
  <c r="J52" i="1"/>
  <c r="J52" i="2" s="1"/>
  <c r="J53" i="1"/>
  <c r="J54" i="1"/>
  <c r="J55" i="1"/>
  <c r="J55" i="2" s="1"/>
  <c r="J56" i="1"/>
  <c r="J56" i="2" s="1"/>
  <c r="J57" i="1"/>
  <c r="J58" i="1"/>
  <c r="J59" i="1"/>
  <c r="J59" i="2" s="1"/>
  <c r="J60" i="1"/>
  <c r="J60" i="2" s="1"/>
  <c r="J61" i="1"/>
  <c r="J62" i="1"/>
  <c r="J63" i="1"/>
  <c r="J63" i="2" s="1"/>
  <c r="J64" i="1"/>
  <c r="J64" i="2" s="1"/>
  <c r="J65" i="1"/>
  <c r="J66" i="1"/>
  <c r="J67" i="1"/>
  <c r="J67" i="2" s="1"/>
  <c r="J68" i="1"/>
  <c r="J68" i="2" s="1"/>
  <c r="J69" i="1"/>
  <c r="J70" i="1"/>
  <c r="J71" i="1"/>
  <c r="J71" i="2" s="1"/>
  <c r="J72" i="1"/>
  <c r="J72" i="2" s="1"/>
  <c r="J73" i="1"/>
  <c r="J74" i="1"/>
  <c r="J75" i="1"/>
  <c r="J75" i="2" s="1"/>
  <c r="J76" i="1"/>
  <c r="J76" i="2" s="1"/>
  <c r="J77" i="1"/>
  <c r="J78" i="1"/>
  <c r="J79" i="1"/>
  <c r="J79" i="2" s="1"/>
  <c r="J80" i="1"/>
  <c r="J80" i="2" s="1"/>
  <c r="J81" i="1"/>
  <c r="J82" i="1"/>
  <c r="J83" i="1"/>
  <c r="J83" i="2" s="1"/>
  <c r="J84" i="1"/>
  <c r="J84" i="2" s="1"/>
  <c r="J85" i="1"/>
  <c r="J86" i="1"/>
  <c r="J87" i="1"/>
  <c r="J87" i="2" s="1"/>
  <c r="J88" i="1"/>
  <c r="J88" i="2" s="1"/>
  <c r="J20" i="1"/>
  <c r="C21" i="2" l="1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20" i="2"/>
</calcChain>
</file>

<file path=xl/sharedStrings.xml><?xml version="1.0" encoding="utf-8"?>
<sst xmlns="http://schemas.openxmlformats.org/spreadsheetml/2006/main" count="455" uniqueCount="112">
  <si>
    <t>quarter</t>
  </si>
  <si>
    <t>jcp</t>
  </si>
  <si>
    <t>jcf</t>
  </si>
  <si>
    <t>endo jdp</t>
  </si>
  <si>
    <t>exo jdf</t>
  </si>
  <si>
    <t>np</t>
  </si>
  <si>
    <t>nf</t>
  </si>
  <si>
    <t>french pop</t>
  </si>
  <si>
    <t>Y</t>
  </si>
  <si>
    <t>n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</si>
  <si>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</si>
  <si>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</si>
  <si>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</si>
  <si>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</si>
  <si>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</si>
  <si>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</si>
  <si>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</si>
  <si>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</si>
  <si>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</si>
  <si>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</si>
  <si>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</si>
  <si>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</si>
  <si>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</si>
  <si>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</si>
  <si>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</si>
  <si>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</si>
  <si>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</si>
  <si>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</si>
  <si>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</si>
  <si>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</si>
  <si>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</si>
  <si>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</si>
  <si>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</si>
  <si>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</si>
  <si>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</si>
  <si>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</si>
  <si>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</si>
  <si>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</si>
  <si>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</si>
  <si>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</si>
  <si>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</si>
  <si>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</si>
  <si>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</si>
  <si>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</si>
  <si>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</si>
  <si>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</si>
  <si>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</si>
  <si>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</si>
  <si>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</si>
  <si>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</si>
  <si>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</si>
  <si>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</si>
  <si>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</si>
  <si>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</si>
  <si>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</si>
  <si>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</si>
  <si>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</si>
  <si>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</si>
  <si>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</si>
  <si>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</si>
  <si>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</si>
  <si>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</si>
  <si>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</si>
  <si>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</si>
  <si>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</si>
  <si>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</si>
  <si>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</si>
  <si>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</si>
  <si>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</si>
  <si>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</si>
  <si>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</si>
  <si>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</si>
  <si>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</si>
  <si>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</si>
  <si>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</si>
  <si>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</si>
  <si>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</si>
  <si>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</si>
  <si>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</si>
  <si>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</si>
  <si>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</si>
  <si>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</si>
  <si>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</si>
  <si>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</si>
  <si>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</si>
  <si>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</si>
  <si>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</si>
  <si>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</si>
  <si>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</si>
  <si>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</si>
  <si>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</si>
  <si>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</si>
  <si>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</si>
  <si>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</si>
  <si>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</si>
  <si>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</si>
  <si>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</si>
  <si>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</si>
  <si>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</si>
  <si>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</si>
  <si>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</si>
  <si>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</si>
  <si>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</si>
  <si>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</si>
  <si>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mufsmu</t>
  </si>
  <si>
    <t>jdp</t>
  </si>
  <si>
    <t>jdf</t>
  </si>
  <si>
    <t>nfsn</t>
  </si>
  <si>
    <t>endo_jdp</t>
  </si>
  <si>
    <t>exo_jdf</t>
  </si>
  <si>
    <t>v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</si>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</sst>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7" sqref="E17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104</v>
      </c>
      <c r="P1" t="s">
        <v>7</v>
      </c>
    </row>
    <row r="2" spans="1:16" x14ac:dyDescent="0.25">
      <c r="A2" t="s">
        <v>10</v>
      </c>
      <c r="H2">
        <v>626.67879688862604</v>
      </c>
      <c r="I2">
        <v>130566.03</v>
      </c>
      <c r="O2" s="1">
        <v>36161</v>
      </c>
      <c r="P2">
        <v>60496718</v>
      </c>
    </row>
    <row r="3" spans="1:16" x14ac:dyDescent="0.25">
      <c r="A3" t="s">
        <v>11</v>
      </c>
      <c r="H3">
        <v>626.80529679801009</v>
      </c>
      <c r="I3">
        <v>130786.09</v>
      </c>
      <c r="O3" s="1">
        <v>36526</v>
      </c>
      <c r="P3">
        <v>60912500</v>
      </c>
    </row>
    <row r="4" spans="1:16" x14ac:dyDescent="0.25">
      <c r="A4" t="s">
        <v>12</v>
      </c>
      <c r="H4">
        <v>626.93067968837499</v>
      </c>
      <c r="I4">
        <v>130960.89</v>
      </c>
      <c r="O4" s="1">
        <v>36892</v>
      </c>
      <c r="P4">
        <v>61357430</v>
      </c>
    </row>
    <row r="5" spans="1:16" x14ac:dyDescent="0.25">
      <c r="A5" t="s">
        <v>13</v>
      </c>
      <c r="H5">
        <v>626.98560553911796</v>
      </c>
      <c r="I5">
        <v>131212.57999999999</v>
      </c>
      <c r="O5" s="1">
        <v>37257</v>
      </c>
      <c r="P5">
        <v>61805267</v>
      </c>
    </row>
    <row r="6" spans="1:16" x14ac:dyDescent="0.25">
      <c r="A6" t="s">
        <v>14</v>
      </c>
      <c r="H6">
        <v>627.29416433914639</v>
      </c>
      <c r="I6">
        <v>131256.85</v>
      </c>
      <c r="O6" s="1">
        <v>37622</v>
      </c>
      <c r="P6">
        <v>62244886</v>
      </c>
    </row>
    <row r="7" spans="1:16" x14ac:dyDescent="0.25">
      <c r="A7" t="s">
        <v>15</v>
      </c>
      <c r="H7">
        <v>627.5734402384536</v>
      </c>
      <c r="I7">
        <v>131570.78</v>
      </c>
      <c r="O7" s="1">
        <v>37987</v>
      </c>
      <c r="P7">
        <v>62704895</v>
      </c>
    </row>
    <row r="8" spans="1:16" x14ac:dyDescent="0.25">
      <c r="A8" t="s">
        <v>16</v>
      </c>
      <c r="H8">
        <v>627.75713958066137</v>
      </c>
      <c r="I8">
        <v>131909.94</v>
      </c>
      <c r="O8" s="1">
        <v>38353</v>
      </c>
      <c r="P8">
        <v>63179351</v>
      </c>
    </row>
    <row r="9" spans="1:16" x14ac:dyDescent="0.25">
      <c r="A9" t="s">
        <v>17</v>
      </c>
      <c r="H9">
        <v>627.85258589390583</v>
      </c>
      <c r="I9">
        <v>132086.14000000001</v>
      </c>
      <c r="O9" s="1">
        <v>38718</v>
      </c>
      <c r="P9">
        <v>63621381</v>
      </c>
    </row>
    <row r="10" spans="1:16" x14ac:dyDescent="0.25">
      <c r="A10" t="s">
        <v>18</v>
      </c>
      <c r="H10">
        <v>628.40994088800073</v>
      </c>
      <c r="I10">
        <v>132407.44</v>
      </c>
      <c r="O10" s="1">
        <v>39083</v>
      </c>
      <c r="P10">
        <v>64016227</v>
      </c>
    </row>
    <row r="11" spans="1:16" x14ac:dyDescent="0.25">
      <c r="A11" t="s">
        <v>19</v>
      </c>
      <c r="H11">
        <v>628.74000165644077</v>
      </c>
      <c r="I11">
        <v>132761.81</v>
      </c>
      <c r="O11" s="1">
        <v>39448</v>
      </c>
      <c r="P11">
        <v>64374989</v>
      </c>
    </row>
    <row r="12" spans="1:16" x14ac:dyDescent="0.25">
      <c r="A12" t="s">
        <v>20</v>
      </c>
      <c r="H12">
        <v>629.21403563468402</v>
      </c>
      <c r="I12">
        <v>133215.12</v>
      </c>
      <c r="O12" s="1">
        <v>39814</v>
      </c>
      <c r="P12">
        <v>64707044</v>
      </c>
    </row>
    <row r="13" spans="1:16" x14ac:dyDescent="0.25">
      <c r="A13" t="s">
        <v>21</v>
      </c>
      <c r="H13">
        <v>629.47953869945911</v>
      </c>
      <c r="I13">
        <v>133600.78</v>
      </c>
      <c r="O13" s="1">
        <v>40179</v>
      </c>
      <c r="P13">
        <v>65027507</v>
      </c>
    </row>
    <row r="14" spans="1:16" x14ac:dyDescent="0.25">
      <c r="A14" t="s">
        <v>22</v>
      </c>
      <c r="H14">
        <v>629.66182597944203</v>
      </c>
      <c r="I14">
        <v>134398.72</v>
      </c>
      <c r="O14" s="1">
        <v>40544</v>
      </c>
      <c r="P14">
        <v>65342775</v>
      </c>
    </row>
    <row r="15" spans="1:16" x14ac:dyDescent="0.25">
      <c r="A15" t="s">
        <v>23</v>
      </c>
      <c r="H15">
        <v>629.90676390738918</v>
      </c>
      <c r="I15">
        <v>135084.65</v>
      </c>
      <c r="O15" s="1">
        <v>40909</v>
      </c>
      <c r="P15">
        <v>65659789</v>
      </c>
    </row>
    <row r="16" spans="1:16" x14ac:dyDescent="0.25">
      <c r="A16" t="s">
        <v>24</v>
      </c>
      <c r="H16">
        <v>630.02571393223036</v>
      </c>
      <c r="I16">
        <v>135872.03</v>
      </c>
      <c r="O16" s="1">
        <v>41275</v>
      </c>
      <c r="P16">
        <v>65998660</v>
      </c>
    </row>
    <row r="17" spans="1:16" x14ac:dyDescent="0.25">
      <c r="A17" t="s">
        <v>25</v>
      </c>
      <c r="D17">
        <v>0.68685670063433668</v>
      </c>
      <c r="E17">
        <v>5.2294295535680222</v>
      </c>
      <c r="H17">
        <v>630.39659426702008</v>
      </c>
      <c r="I17">
        <v>136432.84</v>
      </c>
      <c r="O17" s="1">
        <v>41640</v>
      </c>
      <c r="P17">
        <v>66316092</v>
      </c>
    </row>
    <row r="18" spans="1:16" x14ac:dyDescent="0.25">
      <c r="A18" t="s">
        <v>26</v>
      </c>
      <c r="D18">
        <v>0.69457360202091611</v>
      </c>
      <c r="E18">
        <v>5.2485582029829398</v>
      </c>
      <c r="H18">
        <v>630.68959591225803</v>
      </c>
      <c r="I18">
        <v>137087.03</v>
      </c>
      <c r="O18" s="1">
        <v>42005</v>
      </c>
      <c r="P18">
        <v>66593366</v>
      </c>
    </row>
    <row r="19" spans="1:16" x14ac:dyDescent="0.25">
      <c r="A19" t="s">
        <v>27</v>
      </c>
      <c r="D19">
        <v>0.69225006396427247</v>
      </c>
      <c r="E19">
        <v>5.3317360748274085</v>
      </c>
      <c r="H19">
        <v>631.16326802274023</v>
      </c>
      <c r="I19">
        <v>137662.57999999999</v>
      </c>
      <c r="O19" s="1">
        <v>42370</v>
      </c>
      <c r="P19">
        <v>66859768</v>
      </c>
    </row>
    <row r="20" spans="1:16" x14ac:dyDescent="0.25">
      <c r="A20" t="s">
        <v>28</v>
      </c>
      <c r="B20">
        <v>720004.61833953857</v>
      </c>
      <c r="C20">
        <v>2597564.6895294189</v>
      </c>
      <c r="D20">
        <v>0.68013073655477729</v>
      </c>
      <c r="E20">
        <v>5.5817701537519948</v>
      </c>
      <c r="H20">
        <v>631.71600868986638</v>
      </c>
      <c r="I20">
        <v>138421.34</v>
      </c>
      <c r="J20">
        <f>C20/(B20+C20)</f>
        <v>0.78297224518211073</v>
      </c>
      <c r="O20" s="1">
        <v>42736</v>
      </c>
      <c r="P20">
        <v>67118648</v>
      </c>
    </row>
    <row r="21" spans="1:16" x14ac:dyDescent="0.25">
      <c r="A21" t="s">
        <v>29</v>
      </c>
      <c r="B21">
        <v>833326.90653991699</v>
      </c>
      <c r="C21">
        <v>2582229.5956802368</v>
      </c>
      <c r="D21">
        <v>0.65173054743087455</v>
      </c>
      <c r="E21">
        <v>5.2836318084192619</v>
      </c>
      <c r="H21">
        <v>632.19519269451905</v>
      </c>
      <c r="I21">
        <v>139067.32</v>
      </c>
      <c r="J21">
        <f t="shared" ref="J21:J84" si="0">C21/(B21+C21)</f>
        <v>0.75602016655316806</v>
      </c>
    </row>
    <row r="22" spans="1:16" x14ac:dyDescent="0.25">
      <c r="A22" t="s">
        <v>30</v>
      </c>
      <c r="B22">
        <v>828975.1485748291</v>
      </c>
      <c r="C22">
        <v>2624046.4789733887</v>
      </c>
      <c r="D22">
        <v>0.65317158033664668</v>
      </c>
      <c r="E22">
        <v>5.2848226552948319</v>
      </c>
      <c r="H22">
        <v>632.59155863030321</v>
      </c>
      <c r="I22">
        <v>140134</v>
      </c>
      <c r="J22">
        <f t="shared" si="0"/>
        <v>0.75992761181648483</v>
      </c>
    </row>
    <row r="23" spans="1:16" x14ac:dyDescent="0.25">
      <c r="A23" t="s">
        <v>31</v>
      </c>
      <c r="B23">
        <v>901283.18061065674</v>
      </c>
      <c r="C23">
        <v>2631782.104850769</v>
      </c>
      <c r="D23">
        <v>0.64501105212378362</v>
      </c>
      <c r="E23">
        <v>5.5091583065105736</v>
      </c>
      <c r="H23">
        <v>632.81735419781637</v>
      </c>
      <c r="I23">
        <v>140922.88</v>
      </c>
      <c r="J23">
        <f t="shared" si="0"/>
        <v>0.74490050203163816</v>
      </c>
    </row>
    <row r="24" spans="1:16" x14ac:dyDescent="0.25">
      <c r="A24" t="s">
        <v>32</v>
      </c>
      <c r="B24">
        <v>904133.70288848877</v>
      </c>
      <c r="C24">
        <v>2599164.8676147461</v>
      </c>
      <c r="D24">
        <v>0.63206746399339908</v>
      </c>
      <c r="E24">
        <v>5.4394679231200254</v>
      </c>
      <c r="H24">
        <v>633.17035353468259</v>
      </c>
      <c r="I24">
        <v>141607.51</v>
      </c>
      <c r="J24">
        <f t="shared" si="0"/>
        <v>0.74191931270116851</v>
      </c>
    </row>
    <row r="25" spans="1:16" x14ac:dyDescent="0.25">
      <c r="A25" t="s">
        <v>33</v>
      </c>
      <c r="B25">
        <v>864126.54694366455</v>
      </c>
      <c r="C25">
        <v>2600907.2236099243</v>
      </c>
      <c r="D25">
        <v>0.61731273082344273</v>
      </c>
      <c r="E25">
        <v>5.6931360264896957</v>
      </c>
      <c r="H25">
        <v>633.52573387176744</v>
      </c>
      <c r="I25">
        <v>142213.95000000001</v>
      </c>
      <c r="J25">
        <f t="shared" si="0"/>
        <v>0.75061525971632659</v>
      </c>
    </row>
    <row r="26" spans="1:16" x14ac:dyDescent="0.25">
      <c r="A26" t="s">
        <v>34</v>
      </c>
      <c r="B26">
        <v>848456.17993164063</v>
      </c>
      <c r="C26">
        <v>2605695.0700759888</v>
      </c>
      <c r="D26">
        <v>0.68300113784597971</v>
      </c>
      <c r="E26">
        <v>5.66697687181387</v>
      </c>
      <c r="H26">
        <v>633.59686615235626</v>
      </c>
      <c r="I26">
        <v>142608.64000000001</v>
      </c>
      <c r="J26">
        <f t="shared" si="0"/>
        <v>0.75436623398301783</v>
      </c>
    </row>
    <row r="27" spans="1:16" x14ac:dyDescent="0.25">
      <c r="A27" t="s">
        <v>35</v>
      </c>
      <c r="B27">
        <v>823535.87116241455</v>
      </c>
      <c r="C27">
        <v>2529063.3562469482</v>
      </c>
      <c r="D27">
        <v>0.66729892768526389</v>
      </c>
      <c r="E27">
        <v>5.6757649820434972</v>
      </c>
      <c r="H27">
        <v>633.62988589917734</v>
      </c>
      <c r="I27">
        <v>142778.32999999999</v>
      </c>
      <c r="J27">
        <f t="shared" si="0"/>
        <v>0.75435898677373936</v>
      </c>
    </row>
    <row r="28" spans="1:16" x14ac:dyDescent="0.25">
      <c r="A28" t="s">
        <v>36</v>
      </c>
      <c r="B28">
        <v>789685.67395782471</v>
      </c>
      <c r="C28">
        <v>2601813.3505554199</v>
      </c>
      <c r="D28">
        <v>0.73038628700405539</v>
      </c>
      <c r="E28">
        <v>5.6057331268941244</v>
      </c>
      <c r="H28">
        <v>633.72082384315217</v>
      </c>
      <c r="I28">
        <v>143047.04999999999</v>
      </c>
      <c r="J28">
        <f t="shared" si="0"/>
        <v>0.76715733419054655</v>
      </c>
    </row>
    <row r="29" spans="1:16" x14ac:dyDescent="0.25">
      <c r="A29" t="s">
        <v>37</v>
      </c>
      <c r="B29">
        <v>810162.32722473145</v>
      </c>
      <c r="C29">
        <v>2569606.9133377075</v>
      </c>
      <c r="D29">
        <v>0.78171078607073752</v>
      </c>
      <c r="E29">
        <v>5.8059320822422897</v>
      </c>
      <c r="H29">
        <v>633.77594057926785</v>
      </c>
      <c r="I29">
        <v>143294.24</v>
      </c>
      <c r="J29">
        <f t="shared" si="0"/>
        <v>0.76029063833662514</v>
      </c>
    </row>
    <row r="30" spans="1:16" x14ac:dyDescent="0.25">
      <c r="A30" t="s">
        <v>38</v>
      </c>
      <c r="B30">
        <v>788990.20545196533</v>
      </c>
      <c r="C30">
        <v>2630751.5278320312</v>
      </c>
      <c r="D30">
        <v>0.78732410998385605</v>
      </c>
      <c r="E30">
        <v>5.6724711531240786</v>
      </c>
      <c r="H30">
        <v>633.99229185422291</v>
      </c>
      <c r="I30">
        <v>143795.82</v>
      </c>
      <c r="J30">
        <f t="shared" si="0"/>
        <v>0.76928368660919499</v>
      </c>
    </row>
    <row r="31" spans="1:16" x14ac:dyDescent="0.25">
      <c r="A31" t="s">
        <v>39</v>
      </c>
      <c r="B31">
        <v>776445.15905761719</v>
      </c>
      <c r="C31">
        <v>2587571.2135620117</v>
      </c>
      <c r="D31">
        <v>0.80174130231473151</v>
      </c>
      <c r="E31">
        <v>5.668233667518888</v>
      </c>
      <c r="H31">
        <v>634.16323219344224</v>
      </c>
      <c r="I31">
        <v>143984.18</v>
      </c>
      <c r="J31">
        <f t="shared" si="0"/>
        <v>0.76919102850472054</v>
      </c>
    </row>
    <row r="32" spans="1:16" x14ac:dyDescent="0.25">
      <c r="A32" t="s">
        <v>40</v>
      </c>
      <c r="B32">
        <v>759252.32963562012</v>
      </c>
      <c r="C32">
        <v>2578980.4143295288</v>
      </c>
      <c r="D32">
        <v>0.79433067827258652</v>
      </c>
      <c r="E32">
        <v>5.6805923854476381</v>
      </c>
      <c r="H32">
        <v>634.23262034321397</v>
      </c>
      <c r="I32">
        <v>144174.85</v>
      </c>
      <c r="J32">
        <f t="shared" si="0"/>
        <v>0.77255859975365859</v>
      </c>
    </row>
    <row r="33" spans="1:10" x14ac:dyDescent="0.25">
      <c r="A33" t="s">
        <v>41</v>
      </c>
      <c r="B33">
        <v>737682.93260955811</v>
      </c>
      <c r="C33">
        <v>2706623.1315612793</v>
      </c>
      <c r="D33">
        <v>0.83045083621138704</v>
      </c>
      <c r="E33">
        <v>5.6593424596491193</v>
      </c>
      <c r="F33">
        <v>49.7</v>
      </c>
      <c r="G33">
        <v>6.6</v>
      </c>
      <c r="H33">
        <v>634.12391886169337</v>
      </c>
      <c r="I33">
        <v>144209.24</v>
      </c>
      <c r="J33">
        <f t="shared" si="0"/>
        <v>0.78582538285919035</v>
      </c>
    </row>
    <row r="34" spans="1:10" x14ac:dyDescent="0.25">
      <c r="A34" t="s">
        <v>42</v>
      </c>
      <c r="B34">
        <v>729722.81455230713</v>
      </c>
      <c r="C34">
        <v>2602700.3257064819</v>
      </c>
      <c r="D34">
        <v>0.82635319114275307</v>
      </c>
      <c r="E34">
        <v>5.4725786218241046</v>
      </c>
      <c r="F34">
        <v>49.7</v>
      </c>
      <c r="G34">
        <v>6.2</v>
      </c>
      <c r="H34">
        <v>634.14564563903309</v>
      </c>
      <c r="I34">
        <v>144297.48000000001</v>
      </c>
      <c r="J34">
        <f t="shared" si="0"/>
        <v>0.78102336232857916</v>
      </c>
    </row>
    <row r="35" spans="1:10" x14ac:dyDescent="0.25">
      <c r="A35" t="s">
        <v>43</v>
      </c>
      <c r="B35">
        <v>738842.73656463623</v>
      </c>
      <c r="C35">
        <v>2737014.3323440552</v>
      </c>
      <c r="D35">
        <v>0.86638554398044698</v>
      </c>
      <c r="E35">
        <v>5.6209218708370301</v>
      </c>
      <c r="F35">
        <v>49.6</v>
      </c>
      <c r="G35">
        <v>6.4</v>
      </c>
      <c r="H35">
        <v>634.36421853427498</v>
      </c>
      <c r="I35">
        <v>144539.12</v>
      </c>
      <c r="J35">
        <f t="shared" si="0"/>
        <v>0.78743581168122967</v>
      </c>
    </row>
    <row r="36" spans="1:10" x14ac:dyDescent="0.25">
      <c r="A36" t="s">
        <v>44</v>
      </c>
      <c r="B36">
        <v>740502.49375915527</v>
      </c>
      <c r="C36">
        <v>2826535.5004196167</v>
      </c>
      <c r="D36">
        <v>0.87290773971691304</v>
      </c>
      <c r="E36">
        <v>5.6402886294039378</v>
      </c>
      <c r="F36">
        <v>49.7</v>
      </c>
      <c r="G36">
        <v>6.4</v>
      </c>
      <c r="H36">
        <v>634.69497289631738</v>
      </c>
      <c r="I36">
        <v>144750.95000000001</v>
      </c>
      <c r="J36">
        <f t="shared" si="0"/>
        <v>0.7924040913027508</v>
      </c>
    </row>
    <row r="37" spans="1:10" x14ac:dyDescent="0.25">
      <c r="A37" t="s">
        <v>45</v>
      </c>
      <c r="B37">
        <v>734193.83624267578</v>
      </c>
      <c r="C37">
        <v>2932606.7679901123</v>
      </c>
      <c r="D37">
        <v>0.83030870928996214</v>
      </c>
      <c r="E37">
        <v>5.7690216690333846</v>
      </c>
      <c r="F37">
        <v>49.8</v>
      </c>
      <c r="G37">
        <v>6.3</v>
      </c>
      <c r="H37">
        <v>634.94484678841263</v>
      </c>
      <c r="I37">
        <v>145072.54</v>
      </c>
      <c r="J37">
        <f t="shared" si="0"/>
        <v>0.79977263137920407</v>
      </c>
    </row>
    <row r="38" spans="1:10" x14ac:dyDescent="0.25">
      <c r="A38" t="s">
        <v>46</v>
      </c>
      <c r="B38">
        <v>721415.16500854492</v>
      </c>
      <c r="C38">
        <v>2956654.8839950562</v>
      </c>
      <c r="D38">
        <v>0.80244558552168344</v>
      </c>
      <c r="E38">
        <v>5.954782213808878</v>
      </c>
      <c r="F38">
        <v>50</v>
      </c>
      <c r="G38">
        <v>6.3</v>
      </c>
      <c r="H38">
        <v>635.17640581753017</v>
      </c>
      <c r="I38">
        <v>145264.17000000001</v>
      </c>
      <c r="J38">
        <f t="shared" si="0"/>
        <v>0.80386040630085931</v>
      </c>
    </row>
    <row r="39" spans="1:10" x14ac:dyDescent="0.25">
      <c r="A39" t="s">
        <v>47</v>
      </c>
      <c r="B39">
        <v>728571.6342086792</v>
      </c>
      <c r="C39">
        <v>3034244.1498794556</v>
      </c>
      <c r="D39">
        <v>0.79107572108808299</v>
      </c>
      <c r="E39">
        <v>5.8191438112133209</v>
      </c>
      <c r="F39">
        <v>50</v>
      </c>
      <c r="G39">
        <v>6.2</v>
      </c>
      <c r="H39">
        <v>635.30657368116727</v>
      </c>
      <c r="I39">
        <v>145606.97</v>
      </c>
      <c r="J39">
        <f t="shared" si="0"/>
        <v>0.80637594928521372</v>
      </c>
    </row>
    <row r="40" spans="1:10" x14ac:dyDescent="0.25">
      <c r="A40" t="s">
        <v>48</v>
      </c>
      <c r="B40">
        <v>751021.1555480957</v>
      </c>
      <c r="C40">
        <v>3108642.3178482056</v>
      </c>
      <c r="D40">
        <v>0.78136672610963687</v>
      </c>
      <c r="E40">
        <v>5.9674582829000675</v>
      </c>
      <c r="F40">
        <v>49.8</v>
      </c>
      <c r="G40">
        <v>6.3</v>
      </c>
      <c r="H40">
        <v>635.47260814989954</v>
      </c>
      <c r="I40">
        <v>145956.42000000001</v>
      </c>
      <c r="J40">
        <f t="shared" si="0"/>
        <v>0.80541796953939182</v>
      </c>
    </row>
    <row r="41" spans="1:10" x14ac:dyDescent="0.25">
      <c r="A41" t="s">
        <v>49</v>
      </c>
      <c r="B41">
        <v>758578.72560882568</v>
      </c>
      <c r="C41">
        <v>3179539.685546875</v>
      </c>
      <c r="D41">
        <v>0.78762384241740846</v>
      </c>
      <c r="E41">
        <v>5.9787175677126605</v>
      </c>
      <c r="F41">
        <v>49.9</v>
      </c>
      <c r="G41">
        <v>6.4</v>
      </c>
      <c r="H41">
        <v>635.54167981686669</v>
      </c>
      <c r="I41">
        <v>146340.67000000001</v>
      </c>
      <c r="J41">
        <f t="shared" si="0"/>
        <v>0.80737533857286703</v>
      </c>
    </row>
    <row r="42" spans="1:10" x14ac:dyDescent="0.25">
      <c r="A42" t="s">
        <v>50</v>
      </c>
      <c r="B42">
        <v>770927.58409118652</v>
      </c>
      <c r="C42">
        <v>3240250.4748382568</v>
      </c>
      <c r="D42">
        <v>0.82181586342483226</v>
      </c>
      <c r="E42">
        <v>6.2047272855037452</v>
      </c>
      <c r="F42">
        <v>49.6</v>
      </c>
      <c r="G42">
        <v>6.5</v>
      </c>
      <c r="H42">
        <v>635.84132311870087</v>
      </c>
      <c r="I42">
        <v>146614.67000000001</v>
      </c>
      <c r="J42">
        <f t="shared" si="0"/>
        <v>0.80780519519072613</v>
      </c>
    </row>
    <row r="43" spans="1:10" x14ac:dyDescent="0.25">
      <c r="A43" t="s">
        <v>51</v>
      </c>
      <c r="B43">
        <v>807474.88558197021</v>
      </c>
      <c r="C43">
        <v>3276201.1837463379</v>
      </c>
      <c r="D43">
        <v>0.81020423885572534</v>
      </c>
      <c r="E43">
        <v>6.0913495607366928</v>
      </c>
      <c r="F43">
        <v>49.3</v>
      </c>
      <c r="G43">
        <v>6.6</v>
      </c>
      <c r="H43">
        <v>636.15784659024109</v>
      </c>
      <c r="I43">
        <v>147036.26</v>
      </c>
      <c r="J43">
        <f t="shared" si="0"/>
        <v>0.80226764516246618</v>
      </c>
    </row>
    <row r="44" spans="1:10" x14ac:dyDescent="0.25">
      <c r="A44" t="s">
        <v>52</v>
      </c>
      <c r="B44">
        <v>815336.26700592041</v>
      </c>
      <c r="C44">
        <v>3246105.6906814575</v>
      </c>
      <c r="D44">
        <v>0.79770880116758236</v>
      </c>
      <c r="E44">
        <v>6.4458795162828917</v>
      </c>
      <c r="F44">
        <v>49.1</v>
      </c>
      <c r="G44">
        <v>6.5</v>
      </c>
      <c r="H44">
        <v>636.42107016198599</v>
      </c>
      <c r="I44">
        <v>147467.60999999999</v>
      </c>
      <c r="J44">
        <f t="shared" si="0"/>
        <v>0.79924955828491506</v>
      </c>
    </row>
    <row r="45" spans="1:10" x14ac:dyDescent="0.25">
      <c r="A45" t="s">
        <v>53</v>
      </c>
      <c r="B45">
        <v>830712.76039886475</v>
      </c>
      <c r="C45">
        <v>3389541.5665740967</v>
      </c>
      <c r="D45">
        <v>0.76709374616510573</v>
      </c>
      <c r="E45">
        <v>6.1083928128062173</v>
      </c>
      <c r="F45">
        <v>48.9</v>
      </c>
      <c r="G45">
        <v>6.6</v>
      </c>
      <c r="H45">
        <v>636.81053769821756</v>
      </c>
      <c r="I45">
        <v>148109.88</v>
      </c>
      <c r="J45">
        <f t="shared" si="0"/>
        <v>0.80316049791371091</v>
      </c>
    </row>
    <row r="46" spans="1:10" x14ac:dyDescent="0.25">
      <c r="A46" t="s">
        <v>54</v>
      </c>
      <c r="B46">
        <v>794281.38870239258</v>
      </c>
      <c r="C46">
        <v>3425188.9479751587</v>
      </c>
      <c r="D46">
        <v>0.7540920463094285</v>
      </c>
      <c r="E46">
        <v>6.1168225538979994</v>
      </c>
      <c r="F46">
        <v>48.6</v>
      </c>
      <c r="G46">
        <v>6.7</v>
      </c>
      <c r="H46">
        <v>637.26902187741518</v>
      </c>
      <c r="I46">
        <v>148789.32999999999</v>
      </c>
      <c r="J46">
        <f t="shared" si="0"/>
        <v>0.81175803469972563</v>
      </c>
    </row>
    <row r="47" spans="1:10" x14ac:dyDescent="0.25">
      <c r="A47" t="s">
        <v>55</v>
      </c>
      <c r="B47">
        <v>823102.1086730957</v>
      </c>
      <c r="C47">
        <v>3566245.143119812</v>
      </c>
      <c r="D47">
        <v>0.76194651898045285</v>
      </c>
      <c r="E47">
        <v>6.045213940846458</v>
      </c>
      <c r="F47">
        <v>49.2</v>
      </c>
      <c r="G47">
        <v>6.6</v>
      </c>
      <c r="H47">
        <v>637.5513633039053</v>
      </c>
      <c r="I47">
        <v>149650.43</v>
      </c>
      <c r="J47">
        <f t="shared" si="0"/>
        <v>0.81247733171785741</v>
      </c>
    </row>
    <row r="48" spans="1:10" x14ac:dyDescent="0.25">
      <c r="A48" t="s">
        <v>56</v>
      </c>
      <c r="B48">
        <v>838064.01192474365</v>
      </c>
      <c r="C48">
        <v>3647144.2423782349</v>
      </c>
      <c r="D48">
        <v>0.77639393444437932</v>
      </c>
      <c r="E48">
        <v>6.5375855227370288</v>
      </c>
      <c r="F48">
        <v>49.5</v>
      </c>
      <c r="G48">
        <v>6.5</v>
      </c>
      <c r="H48">
        <v>638.03320239247398</v>
      </c>
      <c r="I48">
        <v>150244.81</v>
      </c>
      <c r="J48">
        <f t="shared" si="0"/>
        <v>0.81314936466534649</v>
      </c>
    </row>
    <row r="49" spans="1:10" x14ac:dyDescent="0.25">
      <c r="A49" t="s">
        <v>57</v>
      </c>
      <c r="B49">
        <v>866909.60974121094</v>
      </c>
      <c r="C49">
        <v>3683073.5106201172</v>
      </c>
      <c r="D49">
        <v>0.75377648647792939</v>
      </c>
      <c r="E49">
        <v>6.2964794308792689</v>
      </c>
      <c r="F49">
        <v>49.4</v>
      </c>
      <c r="G49">
        <v>6.6</v>
      </c>
      <c r="H49">
        <v>638.35879066045084</v>
      </c>
      <c r="I49">
        <v>150937.41</v>
      </c>
      <c r="J49">
        <f t="shared" si="0"/>
        <v>0.80946970861017897</v>
      </c>
    </row>
    <row r="50" spans="1:10" x14ac:dyDescent="0.25">
      <c r="A50" t="s">
        <v>58</v>
      </c>
      <c r="B50">
        <v>875177.82540130615</v>
      </c>
      <c r="C50">
        <v>3741221.2061309814</v>
      </c>
      <c r="D50">
        <v>0.78004401581634442</v>
      </c>
      <c r="E50">
        <v>6.4348514421634064</v>
      </c>
      <c r="F50">
        <v>49.5</v>
      </c>
      <c r="G50">
        <v>6.7</v>
      </c>
      <c r="H50">
        <v>638.63835348927455</v>
      </c>
      <c r="I50">
        <v>151763.13</v>
      </c>
      <c r="J50">
        <f t="shared" si="0"/>
        <v>0.81041980569196703</v>
      </c>
    </row>
    <row r="51" spans="1:10" x14ac:dyDescent="0.25">
      <c r="A51" t="s">
        <v>59</v>
      </c>
      <c r="B51">
        <v>865191.30880737305</v>
      </c>
      <c r="C51">
        <v>3845385.8739013672</v>
      </c>
      <c r="D51">
        <v>0.77534639412269291</v>
      </c>
      <c r="E51">
        <v>7.1310597139509646</v>
      </c>
      <c r="F51">
        <v>49.6</v>
      </c>
      <c r="G51">
        <v>6.8</v>
      </c>
      <c r="H51">
        <v>638.84774797854607</v>
      </c>
      <c r="I51">
        <v>152485.94</v>
      </c>
      <c r="J51">
        <f t="shared" si="0"/>
        <v>0.81633008541219598</v>
      </c>
    </row>
    <row r="52" spans="1:10" x14ac:dyDescent="0.25">
      <c r="A52" t="s">
        <v>60</v>
      </c>
      <c r="B52">
        <v>874532.34778594971</v>
      </c>
      <c r="C52">
        <v>3904199.4533462524</v>
      </c>
      <c r="D52">
        <v>0.76812027710393393</v>
      </c>
      <c r="E52">
        <v>6.7022025192270034</v>
      </c>
      <c r="F52">
        <v>49.9</v>
      </c>
      <c r="G52">
        <v>7</v>
      </c>
      <c r="H52">
        <v>639.07288900872868</v>
      </c>
      <c r="I52">
        <v>153088.57999999999</v>
      </c>
      <c r="J52">
        <f t="shared" si="0"/>
        <v>0.81699488814610799</v>
      </c>
    </row>
    <row r="53" spans="1:10" x14ac:dyDescent="0.25">
      <c r="A53" t="s">
        <v>61</v>
      </c>
      <c r="B53">
        <v>848628.04824066162</v>
      </c>
      <c r="C53">
        <v>3795856.6826705933</v>
      </c>
      <c r="D53">
        <v>0.79735716615384589</v>
      </c>
      <c r="E53">
        <v>6.6580429771254259</v>
      </c>
      <c r="F53">
        <v>50.2</v>
      </c>
      <c r="G53">
        <v>7</v>
      </c>
      <c r="H53">
        <v>639.31029887366833</v>
      </c>
      <c r="I53">
        <v>153648.21</v>
      </c>
      <c r="J53">
        <f t="shared" si="0"/>
        <v>0.81728262715718747</v>
      </c>
    </row>
    <row r="54" spans="1:10" x14ac:dyDescent="0.25">
      <c r="A54" t="s">
        <v>62</v>
      </c>
      <c r="B54">
        <v>866218.88031005859</v>
      </c>
      <c r="C54">
        <v>3742493.4707870483</v>
      </c>
      <c r="D54">
        <v>0.79207422589678789</v>
      </c>
      <c r="E54">
        <v>6.6580295822402764</v>
      </c>
      <c r="F54">
        <v>50.3</v>
      </c>
      <c r="G54">
        <v>6.8</v>
      </c>
      <c r="H54">
        <v>639.15066878113942</v>
      </c>
      <c r="I54">
        <v>154317.98000000001</v>
      </c>
      <c r="J54">
        <f t="shared" si="0"/>
        <v>0.81204752774300293</v>
      </c>
    </row>
    <row r="55" spans="1:10" x14ac:dyDescent="0.25">
      <c r="A55" t="s">
        <v>63</v>
      </c>
      <c r="B55">
        <v>782934.86196136475</v>
      </c>
      <c r="C55">
        <v>3767592.1967697144</v>
      </c>
      <c r="D55">
        <v>0.79262136148953877</v>
      </c>
      <c r="E55">
        <v>6.9622890261879853</v>
      </c>
      <c r="F55">
        <v>50.5</v>
      </c>
      <c r="G55">
        <v>6.7</v>
      </c>
      <c r="H55">
        <v>638.90384326620836</v>
      </c>
      <c r="I55">
        <v>154284.12</v>
      </c>
      <c r="J55">
        <f t="shared" si="0"/>
        <v>0.8279463341594353</v>
      </c>
    </row>
    <row r="56" spans="1:10" x14ac:dyDescent="0.25">
      <c r="A56" t="s">
        <v>64</v>
      </c>
      <c r="B56">
        <v>707013.37010192871</v>
      </c>
      <c r="C56">
        <v>3656649.4008407593</v>
      </c>
      <c r="D56">
        <v>0.86504583652974809</v>
      </c>
      <c r="E56">
        <v>6.8842329855994828</v>
      </c>
      <c r="F56">
        <v>50.5</v>
      </c>
      <c r="G56">
        <v>6.7</v>
      </c>
      <c r="H56">
        <v>638.15816198527932</v>
      </c>
      <c r="I56">
        <v>154077.4</v>
      </c>
      <c r="J56">
        <f t="shared" si="0"/>
        <v>0.83797708319490705</v>
      </c>
    </row>
    <row r="57" spans="1:10" x14ac:dyDescent="0.25">
      <c r="A57" t="s">
        <v>65</v>
      </c>
      <c r="B57">
        <v>671550.51221466064</v>
      </c>
      <c r="C57">
        <v>3751409.9218597412</v>
      </c>
      <c r="D57">
        <v>0.95778041594658003</v>
      </c>
      <c r="E57">
        <v>7.4309919172923884</v>
      </c>
      <c r="F57">
        <v>50.1</v>
      </c>
      <c r="G57">
        <v>6.4</v>
      </c>
      <c r="H57">
        <v>636.84634943155856</v>
      </c>
      <c r="I57">
        <v>153436.46</v>
      </c>
      <c r="J57">
        <f t="shared" si="0"/>
        <v>0.84816718977609462</v>
      </c>
    </row>
    <row r="58" spans="1:10" x14ac:dyDescent="0.25">
      <c r="A58" t="s">
        <v>66</v>
      </c>
      <c r="B58">
        <v>685274.85536193848</v>
      </c>
      <c r="C58">
        <v>3806926.1826782227</v>
      </c>
      <c r="D58">
        <v>1.047070618988839</v>
      </c>
      <c r="E58">
        <v>7.7262785615017897</v>
      </c>
      <c r="F58">
        <v>50.1</v>
      </c>
      <c r="G58">
        <v>6.4</v>
      </c>
      <c r="H58">
        <v>636.73934830784015</v>
      </c>
      <c r="I58">
        <v>152298.53</v>
      </c>
      <c r="J58">
        <f t="shared" si="0"/>
        <v>0.84745231801537824</v>
      </c>
    </row>
    <row r="59" spans="1:10" x14ac:dyDescent="0.25">
      <c r="A59" t="s">
        <v>67</v>
      </c>
      <c r="B59">
        <v>715864.35077667236</v>
      </c>
      <c r="C59">
        <v>3949348.397605896</v>
      </c>
      <c r="D59">
        <v>1.028426581100832</v>
      </c>
      <c r="E59">
        <v>7.2212770119820027</v>
      </c>
      <c r="F59">
        <v>49.7</v>
      </c>
      <c r="G59">
        <v>6.4</v>
      </c>
      <c r="H59">
        <v>636.88130444131502</v>
      </c>
      <c r="I59">
        <v>151223.26999999999</v>
      </c>
      <c r="J59">
        <f t="shared" si="0"/>
        <v>0.84655268915123694</v>
      </c>
    </row>
    <row r="60" spans="1:10" x14ac:dyDescent="0.25">
      <c r="A60" t="s">
        <v>68</v>
      </c>
      <c r="B60">
        <v>743309.91770172119</v>
      </c>
      <c r="C60">
        <v>3967527.6025619507</v>
      </c>
      <c r="D60">
        <v>1.0311347700544862</v>
      </c>
      <c r="E60">
        <v>7.6257944899478858</v>
      </c>
      <c r="F60">
        <v>49.4</v>
      </c>
      <c r="G60">
        <v>6.3</v>
      </c>
      <c r="H60">
        <v>637.11726310315862</v>
      </c>
      <c r="I60">
        <v>150631.59</v>
      </c>
      <c r="J60">
        <f t="shared" si="0"/>
        <v>0.84221278817102629</v>
      </c>
    </row>
    <row r="61" spans="1:10" x14ac:dyDescent="0.25">
      <c r="A61" t="s">
        <v>69</v>
      </c>
      <c r="B61">
        <v>778628.52264404297</v>
      </c>
      <c r="C61">
        <v>4071563.4182128906</v>
      </c>
      <c r="D61">
        <v>0.99517326033337128</v>
      </c>
      <c r="E61">
        <v>7.6360484581730104</v>
      </c>
      <c r="F61">
        <v>49.3</v>
      </c>
      <c r="G61">
        <v>6.6</v>
      </c>
      <c r="H61">
        <v>637.29236275528444</v>
      </c>
      <c r="I61">
        <v>150290.34</v>
      </c>
      <c r="J61">
        <f t="shared" si="0"/>
        <v>0.83946438983475058</v>
      </c>
    </row>
    <row r="62" spans="1:10" x14ac:dyDescent="0.25">
      <c r="A62" t="s">
        <v>70</v>
      </c>
      <c r="B62">
        <v>756123.32701873779</v>
      </c>
      <c r="C62">
        <v>4124941.007774353</v>
      </c>
      <c r="D62">
        <v>0.9050885001711253</v>
      </c>
      <c r="E62">
        <v>7.9687043877721599</v>
      </c>
      <c r="F62">
        <v>49.1</v>
      </c>
      <c r="G62">
        <v>6.7</v>
      </c>
      <c r="H62">
        <v>637.69311913737226</v>
      </c>
      <c r="I62">
        <v>150248.46</v>
      </c>
      <c r="J62">
        <f t="shared" si="0"/>
        <v>0.84509048126471986</v>
      </c>
    </row>
    <row r="63" spans="1:10" x14ac:dyDescent="0.25">
      <c r="A63" t="s">
        <v>71</v>
      </c>
      <c r="B63">
        <v>789352.26312255859</v>
      </c>
      <c r="C63">
        <v>4176009.3394927979</v>
      </c>
      <c r="D63">
        <v>0.89930925544537321</v>
      </c>
      <c r="E63">
        <v>7.9957208185677695</v>
      </c>
      <c r="F63">
        <v>49</v>
      </c>
      <c r="G63">
        <v>6.7</v>
      </c>
      <c r="H63">
        <v>637.89587271052164</v>
      </c>
      <c r="I63">
        <v>150131.51999999999</v>
      </c>
      <c r="J63">
        <f t="shared" si="0"/>
        <v>0.84102824199011195</v>
      </c>
    </row>
    <row r="64" spans="1:10" x14ac:dyDescent="0.25">
      <c r="A64" t="s">
        <v>72</v>
      </c>
      <c r="B64">
        <v>838245.24459838867</v>
      </c>
      <c r="C64">
        <v>4277524.3477249146</v>
      </c>
      <c r="D64">
        <v>0.87482749588593145</v>
      </c>
      <c r="E64">
        <v>8.6214115911119027</v>
      </c>
      <c r="F64">
        <v>48.8</v>
      </c>
      <c r="G64">
        <v>6.8</v>
      </c>
      <c r="H64">
        <v>638.16240553764919</v>
      </c>
      <c r="I64">
        <v>150180.28</v>
      </c>
      <c r="J64">
        <f t="shared" si="0"/>
        <v>0.83614484009282686</v>
      </c>
    </row>
    <row r="65" spans="1:10" x14ac:dyDescent="0.25">
      <c r="A65" t="s">
        <v>73</v>
      </c>
      <c r="B65">
        <v>858377.53259277344</v>
      </c>
      <c r="C65">
        <v>4348673.1055984497</v>
      </c>
      <c r="D65">
        <v>0.8205176312852257</v>
      </c>
      <c r="E65">
        <v>8.3293824268320655</v>
      </c>
      <c r="F65">
        <v>48.8</v>
      </c>
      <c r="G65">
        <v>6.8</v>
      </c>
      <c r="H65">
        <v>638.51233449612994</v>
      </c>
      <c r="I65">
        <v>150461.92000000001</v>
      </c>
      <c r="J65">
        <f t="shared" si="0"/>
        <v>0.83515091512708073</v>
      </c>
    </row>
    <row r="66" spans="1:10" x14ac:dyDescent="0.25">
      <c r="A66" t="s">
        <v>74</v>
      </c>
      <c r="B66">
        <v>859829.23407745361</v>
      </c>
      <c r="C66">
        <v>4391129.6384811401</v>
      </c>
      <c r="D66">
        <v>0.82955200536410656</v>
      </c>
      <c r="E66">
        <v>8.465381961277858</v>
      </c>
      <c r="F66">
        <v>48.9</v>
      </c>
      <c r="G66">
        <v>6.7</v>
      </c>
      <c r="H66">
        <v>638.52001113261827</v>
      </c>
      <c r="I66">
        <v>150508.67000000001</v>
      </c>
      <c r="J66">
        <f t="shared" si="0"/>
        <v>0.83625291019304993</v>
      </c>
    </row>
    <row r="67" spans="1:10" x14ac:dyDescent="0.25">
      <c r="A67" t="s">
        <v>75</v>
      </c>
      <c r="B67">
        <v>847839.25769805908</v>
      </c>
      <c r="C67">
        <v>4358603.6711273193</v>
      </c>
      <c r="D67">
        <v>0.8222623301820875</v>
      </c>
      <c r="E67">
        <v>8.7513931581595497</v>
      </c>
      <c r="F67">
        <v>48.7</v>
      </c>
      <c r="G67">
        <v>6.8</v>
      </c>
      <c r="H67">
        <v>638.5215946312328</v>
      </c>
      <c r="I67">
        <v>150627.94</v>
      </c>
      <c r="J67">
        <f t="shared" si="0"/>
        <v>0.83715575695567268</v>
      </c>
    </row>
    <row r="68" spans="1:10" x14ac:dyDescent="0.25">
      <c r="A68" t="s">
        <v>76</v>
      </c>
      <c r="B68">
        <v>812959.49981689453</v>
      </c>
      <c r="C68">
        <v>4432978.6597518921</v>
      </c>
      <c r="D68">
        <v>0.82063723565516722</v>
      </c>
      <c r="E68">
        <v>9.2980633043166989</v>
      </c>
      <c r="F68">
        <v>48.7</v>
      </c>
      <c r="G68">
        <v>6.9</v>
      </c>
      <c r="H68">
        <v>638.39603064183871</v>
      </c>
      <c r="I68">
        <v>150382.13</v>
      </c>
      <c r="J68">
        <f t="shared" si="0"/>
        <v>0.84503067419236988</v>
      </c>
    </row>
    <row r="69" spans="1:10" x14ac:dyDescent="0.25">
      <c r="A69" t="s">
        <v>77</v>
      </c>
      <c r="B69">
        <v>786246.61000823975</v>
      </c>
      <c r="C69">
        <v>4434206.8922576904</v>
      </c>
      <c r="D69">
        <v>0.81575468145794816</v>
      </c>
      <c r="E69">
        <v>8.9645724257936585</v>
      </c>
      <c r="F69">
        <v>48.8</v>
      </c>
      <c r="G69">
        <v>6.8</v>
      </c>
      <c r="H69">
        <v>638.32707387875837</v>
      </c>
      <c r="I69">
        <v>150218.94</v>
      </c>
      <c r="J69">
        <f t="shared" si="0"/>
        <v>0.84939112863145505</v>
      </c>
    </row>
    <row r="70" spans="1:10" x14ac:dyDescent="0.25">
      <c r="A70" t="s">
        <v>78</v>
      </c>
      <c r="B70">
        <v>781931.44638824463</v>
      </c>
      <c r="C70">
        <v>4525229.0679702759</v>
      </c>
      <c r="D70">
        <v>0.8249290134025935</v>
      </c>
      <c r="E70">
        <v>9.3115793333017454</v>
      </c>
      <c r="F70">
        <v>48.9</v>
      </c>
      <c r="G70">
        <v>6.8</v>
      </c>
      <c r="H70">
        <v>638.1771434571267</v>
      </c>
      <c r="I70">
        <v>150164.17000000001</v>
      </c>
      <c r="J70">
        <f t="shared" si="0"/>
        <v>0.85266482061872273</v>
      </c>
    </row>
    <row r="71" spans="1:10" x14ac:dyDescent="0.25">
      <c r="A71" t="s">
        <v>79</v>
      </c>
      <c r="B71">
        <v>758502.97908782959</v>
      </c>
      <c r="C71">
        <v>4571753.3063354492</v>
      </c>
      <c r="D71">
        <v>0.83318188327054377</v>
      </c>
      <c r="E71">
        <v>9.7410948408270848</v>
      </c>
      <c r="F71">
        <v>49.2</v>
      </c>
      <c r="G71">
        <v>6.7</v>
      </c>
      <c r="H71">
        <v>638.11864508272834</v>
      </c>
      <c r="I71">
        <v>149989.12</v>
      </c>
      <c r="J71">
        <f t="shared" si="0"/>
        <v>0.85769859112363556</v>
      </c>
    </row>
    <row r="72" spans="1:10" x14ac:dyDescent="0.25">
      <c r="A72" t="s">
        <v>80</v>
      </c>
      <c r="B72">
        <v>747865.17332458496</v>
      </c>
      <c r="C72">
        <v>4654050.9671173096</v>
      </c>
      <c r="D72">
        <v>0.84889434156524013</v>
      </c>
      <c r="E72">
        <v>9.6254940913472797</v>
      </c>
      <c r="F72">
        <v>49</v>
      </c>
      <c r="G72">
        <v>6.8</v>
      </c>
      <c r="H72">
        <v>637.93588900786972</v>
      </c>
      <c r="I72">
        <v>149692.1</v>
      </c>
      <c r="J72">
        <f t="shared" si="0"/>
        <v>0.8615555751179419</v>
      </c>
    </row>
    <row r="73" spans="1:10" x14ac:dyDescent="0.25">
      <c r="A73" t="s">
        <v>81</v>
      </c>
      <c r="B73">
        <v>750818.10517120361</v>
      </c>
      <c r="C73">
        <v>4655661.8270950317</v>
      </c>
      <c r="D73">
        <v>0.82761294278212039</v>
      </c>
      <c r="E73">
        <v>10.14559805313597</v>
      </c>
      <c r="F73">
        <v>49</v>
      </c>
      <c r="G73">
        <v>6.7</v>
      </c>
      <c r="H73">
        <v>637.78188076434549</v>
      </c>
      <c r="I73">
        <v>149301.59</v>
      </c>
      <c r="J73">
        <f t="shared" si="0"/>
        <v>0.86112625690326328</v>
      </c>
    </row>
    <row r="74" spans="1:10" x14ac:dyDescent="0.25">
      <c r="A74" t="s">
        <v>82</v>
      </c>
      <c r="B74">
        <v>758037.16888427734</v>
      </c>
      <c r="C74">
        <v>4733614.8477783203</v>
      </c>
      <c r="D74">
        <v>0.85163239598804696</v>
      </c>
      <c r="E74">
        <v>10.478114653702994</v>
      </c>
      <c r="F74">
        <v>49</v>
      </c>
      <c r="G74">
        <v>6.7</v>
      </c>
      <c r="H74">
        <v>638.00194456860368</v>
      </c>
      <c r="I74">
        <v>148911.26999999999</v>
      </c>
      <c r="J74">
        <f t="shared" si="0"/>
        <v>0.86196554942223857</v>
      </c>
    </row>
    <row r="75" spans="1:10" x14ac:dyDescent="0.25">
      <c r="A75" t="s">
        <v>83</v>
      </c>
      <c r="B75">
        <v>751956.70822906494</v>
      </c>
      <c r="C75">
        <v>4818339.4339447021</v>
      </c>
      <c r="D75">
        <v>0.85817292194655681</v>
      </c>
      <c r="E75">
        <v>10.560512804397897</v>
      </c>
      <c r="F75">
        <v>49.2</v>
      </c>
      <c r="G75">
        <v>6.8</v>
      </c>
      <c r="H75">
        <v>638.15400858072394</v>
      </c>
      <c r="I75">
        <v>148743.32</v>
      </c>
      <c r="J75">
        <f t="shared" si="0"/>
        <v>0.865005972925594</v>
      </c>
    </row>
    <row r="76" spans="1:10" x14ac:dyDescent="0.25">
      <c r="A76" t="s">
        <v>84</v>
      </c>
      <c r="B76">
        <v>751232.64358520508</v>
      </c>
      <c r="C76">
        <v>4841723.287147522</v>
      </c>
      <c r="D76">
        <v>0.85710495147123766</v>
      </c>
      <c r="E76">
        <v>10.984276939872947</v>
      </c>
      <c r="F76">
        <v>49.3</v>
      </c>
      <c r="G76">
        <v>6.7</v>
      </c>
      <c r="H76">
        <v>638.2563158657814</v>
      </c>
      <c r="I76">
        <v>148846.89000000001</v>
      </c>
      <c r="J76">
        <f t="shared" si="0"/>
        <v>0.86568235958069006</v>
      </c>
    </row>
    <row r="77" spans="1:10" x14ac:dyDescent="0.25">
      <c r="A77" t="s">
        <v>85</v>
      </c>
      <c r="B77">
        <v>749092.48194885254</v>
      </c>
      <c r="C77">
        <v>4953193.5899429321</v>
      </c>
      <c r="D77">
        <v>0.86372124310754927</v>
      </c>
      <c r="E77">
        <v>11.072214253827003</v>
      </c>
      <c r="F77">
        <v>49.2</v>
      </c>
      <c r="G77">
        <v>6.8</v>
      </c>
      <c r="H77">
        <v>638.45838355728824</v>
      </c>
      <c r="I77">
        <v>148988.99</v>
      </c>
      <c r="J77">
        <f t="shared" si="0"/>
        <v>0.86863295308151134</v>
      </c>
    </row>
    <row r="78" spans="1:10" x14ac:dyDescent="0.25">
      <c r="A78" t="s">
        <v>86</v>
      </c>
      <c r="B78">
        <v>741754.13710784912</v>
      </c>
      <c r="C78">
        <v>4917126.1860198975</v>
      </c>
      <c r="D78">
        <v>0.87051689552762679</v>
      </c>
      <c r="E78">
        <v>11.693865451454762</v>
      </c>
      <c r="F78">
        <v>49.2</v>
      </c>
      <c r="G78">
        <v>6.8</v>
      </c>
      <c r="H78">
        <v>638.5417920527932</v>
      </c>
      <c r="I78">
        <v>149234.35</v>
      </c>
      <c r="J78">
        <f t="shared" si="0"/>
        <v>0.86892210212039422</v>
      </c>
    </row>
    <row r="79" spans="1:10" x14ac:dyDescent="0.25">
      <c r="A79" t="s">
        <v>87</v>
      </c>
      <c r="B79">
        <v>734576.922706604</v>
      </c>
      <c r="C79">
        <v>5018488.266784668</v>
      </c>
      <c r="D79">
        <v>0.85905716862678938</v>
      </c>
      <c r="E79">
        <v>11.368983988952081</v>
      </c>
      <c r="F79">
        <v>48.9</v>
      </c>
      <c r="G79">
        <v>6.9</v>
      </c>
      <c r="H79">
        <v>638.71936909780698</v>
      </c>
      <c r="I79">
        <v>149666.1</v>
      </c>
      <c r="J79">
        <f t="shared" si="0"/>
        <v>0.87231555727051291</v>
      </c>
    </row>
    <row r="80" spans="1:10" x14ac:dyDescent="0.25">
      <c r="A80" t="s">
        <v>88</v>
      </c>
      <c r="B80">
        <v>740269.9501953125</v>
      </c>
      <c r="C80">
        <v>5046591.8437957764</v>
      </c>
      <c r="D80">
        <v>0.85680640064797697</v>
      </c>
      <c r="E80">
        <v>12.2211074322732</v>
      </c>
      <c r="F80">
        <v>49.1</v>
      </c>
      <c r="G80">
        <v>6.9</v>
      </c>
      <c r="H80">
        <v>638.92950382703782</v>
      </c>
      <c r="I80">
        <v>150055.85999999999</v>
      </c>
      <c r="J80">
        <f t="shared" si="0"/>
        <v>0.87207747885667708</v>
      </c>
    </row>
    <row r="81" spans="1:10" x14ac:dyDescent="0.25">
      <c r="A81" t="s">
        <v>89</v>
      </c>
      <c r="B81">
        <v>754293.43444061279</v>
      </c>
      <c r="C81">
        <v>5087328.6761779785</v>
      </c>
      <c r="D81">
        <v>0.88238605910152113</v>
      </c>
      <c r="E81">
        <v>12.698650219041179</v>
      </c>
      <c r="F81">
        <v>48.7</v>
      </c>
      <c r="G81">
        <v>7</v>
      </c>
      <c r="H81">
        <v>639.2440816309504</v>
      </c>
      <c r="I81">
        <v>150319.44</v>
      </c>
      <c r="J81">
        <f t="shared" si="0"/>
        <v>0.87087603063719266</v>
      </c>
    </row>
    <row r="82" spans="1:10" x14ac:dyDescent="0.25">
      <c r="A82" t="s">
        <v>90</v>
      </c>
      <c r="B82">
        <v>772556.3293762207</v>
      </c>
      <c r="C82">
        <v>5080010.8210144043</v>
      </c>
      <c r="F82">
        <v>48.5</v>
      </c>
      <c r="G82">
        <v>7.3</v>
      </c>
      <c r="H82">
        <v>639.42235602836161</v>
      </c>
      <c r="I82">
        <v>150550.60999999999</v>
      </c>
      <c r="J82">
        <f t="shared" si="0"/>
        <v>0.86799701574980526</v>
      </c>
    </row>
    <row r="83" spans="1:10" x14ac:dyDescent="0.25">
      <c r="A83" t="s">
        <v>91</v>
      </c>
      <c r="B83">
        <v>783030.30023193359</v>
      </c>
      <c r="C83">
        <v>5152314.2184906006</v>
      </c>
      <c r="F83">
        <v>48.7</v>
      </c>
      <c r="G83">
        <v>7.4</v>
      </c>
      <c r="H83">
        <v>639.58821544595446</v>
      </c>
      <c r="I83">
        <v>151090.01999999999</v>
      </c>
      <c r="J83">
        <f t="shared" si="0"/>
        <v>0.86807331945737409</v>
      </c>
    </row>
    <row r="84" spans="1:10" x14ac:dyDescent="0.25">
      <c r="A84" t="s">
        <v>92</v>
      </c>
      <c r="B84">
        <v>806182.43460845947</v>
      </c>
      <c r="C84">
        <v>5247457.0737457275</v>
      </c>
      <c r="F84">
        <v>48.6</v>
      </c>
      <c r="G84">
        <v>7.5</v>
      </c>
      <c r="H84">
        <v>639.78943601858498</v>
      </c>
      <c r="I84">
        <v>151662.04999999999</v>
      </c>
      <c r="J84">
        <f t="shared" si="0"/>
        <v>0.86682681823126306</v>
      </c>
    </row>
    <row r="85" spans="1:10" x14ac:dyDescent="0.25">
      <c r="A85" t="s">
        <v>93</v>
      </c>
      <c r="B85">
        <v>812583.62268066406</v>
      </c>
      <c r="C85">
        <v>5297134.0540847778</v>
      </c>
      <c r="F85">
        <v>48.8</v>
      </c>
      <c r="G85">
        <v>7.3</v>
      </c>
      <c r="H85">
        <v>640.0941215956467</v>
      </c>
      <c r="I85">
        <v>152199.9</v>
      </c>
      <c r="J85">
        <f t="shared" ref="J85:J88" si="1">C85/(B85+C85)</f>
        <v>0.8670014449651533</v>
      </c>
    </row>
    <row r="86" spans="1:10" x14ac:dyDescent="0.25">
      <c r="A86" t="s">
        <v>94</v>
      </c>
      <c r="B86">
        <v>839060.88176727295</v>
      </c>
      <c r="C86">
        <v>5307252.4140014648</v>
      </c>
      <c r="F86">
        <v>48.8</v>
      </c>
      <c r="G86">
        <v>7.4</v>
      </c>
      <c r="H86">
        <v>640.21156724249101</v>
      </c>
      <c r="I86">
        <v>152644.59</v>
      </c>
      <c r="J86">
        <f t="shared" si="1"/>
        <v>0.86348550075621733</v>
      </c>
    </row>
    <row r="87" spans="1:10" x14ac:dyDescent="0.25">
      <c r="A87" t="s">
        <v>95</v>
      </c>
      <c r="B87">
        <v>865345.95462799072</v>
      </c>
      <c r="C87">
        <v>5350399.4716644287</v>
      </c>
      <c r="F87">
        <v>48.5</v>
      </c>
      <c r="G87">
        <v>7.4</v>
      </c>
      <c r="H87">
        <v>640.36482201440708</v>
      </c>
      <c r="I87">
        <v>153220.13</v>
      </c>
      <c r="J87">
        <f t="shared" si="1"/>
        <v>0.86078162870576991</v>
      </c>
    </row>
    <row r="88" spans="1:10" x14ac:dyDescent="0.25">
      <c r="A88" t="s">
        <v>96</v>
      </c>
      <c r="B88">
        <v>864470.44743347168</v>
      </c>
      <c r="C88">
        <v>5455773.4465484619</v>
      </c>
      <c r="F88">
        <v>48.6</v>
      </c>
      <c r="G88">
        <v>7.5</v>
      </c>
      <c r="H88">
        <v>640.68952149267875</v>
      </c>
      <c r="I88">
        <v>153725.59</v>
      </c>
      <c r="J88">
        <f t="shared" si="1"/>
        <v>0.86322197973141335</v>
      </c>
    </row>
    <row r="89" spans="1:10" x14ac:dyDescent="0.25">
      <c r="A89" t="s">
        <v>97</v>
      </c>
      <c r="F89">
        <v>48.6</v>
      </c>
      <c r="G89">
        <v>7.8</v>
      </c>
      <c r="H89">
        <v>640.97867363528621</v>
      </c>
      <c r="I89">
        <v>154291.16</v>
      </c>
    </row>
    <row r="90" spans="1:10" x14ac:dyDescent="0.25">
      <c r="A90" t="s">
        <v>98</v>
      </c>
      <c r="F90">
        <v>48.9</v>
      </c>
      <c r="G90">
        <v>7.9</v>
      </c>
      <c r="H90">
        <v>641.26639428178896</v>
      </c>
      <c r="I90">
        <v>155040.31</v>
      </c>
    </row>
    <row r="91" spans="1:10" x14ac:dyDescent="0.25">
      <c r="A91" t="s">
        <v>99</v>
      </c>
      <c r="F91">
        <v>48.9</v>
      </c>
      <c r="G91">
        <v>7.8</v>
      </c>
      <c r="H91">
        <v>641.56044569297171</v>
      </c>
      <c r="I91">
        <v>155640.57</v>
      </c>
    </row>
    <row r="92" spans="1:10" x14ac:dyDescent="0.25">
      <c r="A92" t="s">
        <v>100</v>
      </c>
      <c r="F92">
        <v>49.1</v>
      </c>
      <c r="G92">
        <v>8.1</v>
      </c>
      <c r="H92">
        <v>641.84648237854412</v>
      </c>
      <c r="I92">
        <v>156282.75</v>
      </c>
    </row>
    <row r="93" spans="1:10" x14ac:dyDescent="0.25">
      <c r="A93" t="s">
        <v>101</v>
      </c>
      <c r="H93">
        <v>642.00805200476657</v>
      </c>
      <c r="I93">
        <v>156755.68</v>
      </c>
    </row>
    <row r="94" spans="1:10" x14ac:dyDescent="0.25">
      <c r="A94" t="s">
        <v>102</v>
      </c>
      <c r="H94">
        <v>642.19171195452259</v>
      </c>
      <c r="I94">
        <v>157391.76999999999</v>
      </c>
    </row>
    <row r="95" spans="1:10" x14ac:dyDescent="0.25">
      <c r="A95" t="s">
        <v>103</v>
      </c>
      <c r="H95">
        <v>642.26039369594389</v>
      </c>
      <c r="I95">
        <v>158001.63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activeCell="F1" sqref="F1:G1"/>
    </sheetView>
  </sheetViews>
  <sheetFormatPr baseColWidth="10"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105</v>
      </c>
      <c r="E1" t="s">
        <v>106</v>
      </c>
      <c r="F1" t="s">
        <v>5</v>
      </c>
      <c r="G1" t="s">
        <v>6</v>
      </c>
      <c r="H1" t="s">
        <v>8</v>
      </c>
      <c r="I1" t="s">
        <v>9</v>
      </c>
      <c r="J1" t="s">
        <v>104</v>
      </c>
    </row>
    <row r="2" spans="1:10" x14ac:dyDescent="0.25">
      <c r="A2" t="s">
        <v>10</v>
      </c>
      <c r="B2">
        <v>-1000</v>
      </c>
      <c r="C2">
        <v>-1000</v>
      </c>
      <c r="D2">
        <v>-1000</v>
      </c>
      <c r="E2">
        <v>-1000</v>
      </c>
      <c r="F2">
        <v>-1000</v>
      </c>
      <c r="G2">
        <v>-1000</v>
      </c>
      <c r="H2">
        <v>626.67879688862604</v>
      </c>
      <c r="I2">
        <v>511.65615562398943</v>
      </c>
      <c r="J2">
        <v>-1000</v>
      </c>
    </row>
    <row r="3" spans="1:10" x14ac:dyDescent="0.25">
      <c r="A3" t="s">
        <v>11</v>
      </c>
      <c r="B3">
        <v>-1000</v>
      </c>
      <c r="C3">
        <v>-1000</v>
      </c>
      <c r="D3">
        <v>-1000</v>
      </c>
      <c r="E3">
        <v>-1000</v>
      </c>
      <c r="F3">
        <v>-1000</v>
      </c>
      <c r="G3">
        <v>-1000</v>
      </c>
      <c r="H3">
        <v>626.80529679801009</v>
      </c>
      <c r="I3">
        <v>511.71416178453597</v>
      </c>
      <c r="J3">
        <v>-1000</v>
      </c>
    </row>
    <row r="4" spans="1:10" x14ac:dyDescent="0.25">
      <c r="A4" t="s">
        <v>12</v>
      </c>
      <c r="B4">
        <v>-1000</v>
      </c>
      <c r="C4">
        <v>-1000</v>
      </c>
      <c r="D4">
        <v>-1000</v>
      </c>
      <c r="E4">
        <v>-1000</v>
      </c>
      <c r="F4">
        <v>-1000</v>
      </c>
      <c r="G4">
        <v>-1000</v>
      </c>
      <c r="H4">
        <v>626.93067968837499</v>
      </c>
      <c r="I4">
        <v>511.79754749990252</v>
      </c>
      <c r="J4">
        <v>-1000</v>
      </c>
    </row>
    <row r="5" spans="1:10" x14ac:dyDescent="0.25">
      <c r="A5" t="s">
        <v>13</v>
      </c>
      <c r="B5">
        <v>-1000</v>
      </c>
      <c r="C5">
        <v>-1000</v>
      </c>
      <c r="D5">
        <v>-1000</v>
      </c>
      <c r="E5">
        <v>-1000</v>
      </c>
      <c r="F5">
        <v>-1000</v>
      </c>
      <c r="G5">
        <v>-1000</v>
      </c>
      <c r="H5">
        <v>626.98560553911796</v>
      </c>
      <c r="I5">
        <v>511.81219775223565</v>
      </c>
      <c r="J5">
        <v>-1000</v>
      </c>
    </row>
    <row r="6" spans="1:10" x14ac:dyDescent="0.25">
      <c r="A6" t="s">
        <v>14</v>
      </c>
      <c r="B6">
        <v>-1000</v>
      </c>
      <c r="C6">
        <v>-1000</v>
      </c>
      <c r="D6">
        <v>-1000</v>
      </c>
      <c r="E6">
        <v>-1000</v>
      </c>
      <c r="F6">
        <v>-1000</v>
      </c>
      <c r="G6">
        <v>-1000</v>
      </c>
      <c r="H6">
        <v>627.29416433914639</v>
      </c>
      <c r="I6">
        <v>511.91594493554396</v>
      </c>
      <c r="J6">
        <v>-1000</v>
      </c>
    </row>
    <row r="7" spans="1:10" x14ac:dyDescent="0.25">
      <c r="A7" t="s">
        <v>15</v>
      </c>
      <c r="B7">
        <v>-1000</v>
      </c>
      <c r="C7">
        <v>-1000</v>
      </c>
      <c r="D7">
        <v>-1000</v>
      </c>
      <c r="E7">
        <v>-1000</v>
      </c>
      <c r="F7">
        <v>-1000</v>
      </c>
      <c r="G7">
        <v>-1000</v>
      </c>
      <c r="H7">
        <v>627.5734402384536</v>
      </c>
      <c r="I7">
        <v>512.02775227980533</v>
      </c>
      <c r="J7">
        <v>-1000</v>
      </c>
    </row>
    <row r="8" spans="1:10" x14ac:dyDescent="0.25">
      <c r="A8" t="s">
        <v>16</v>
      </c>
      <c r="B8">
        <v>-1000</v>
      </c>
      <c r="C8">
        <v>-1000</v>
      </c>
      <c r="D8">
        <v>-1000</v>
      </c>
      <c r="E8">
        <v>-1000</v>
      </c>
      <c r="F8">
        <v>-1000</v>
      </c>
      <c r="G8">
        <v>-1000</v>
      </c>
      <c r="H8">
        <v>627.75713958066137</v>
      </c>
      <c r="I8">
        <v>512.08572488233358</v>
      </c>
      <c r="J8">
        <v>-1000</v>
      </c>
    </row>
    <row r="9" spans="1:10" x14ac:dyDescent="0.25">
      <c r="A9" t="s">
        <v>17</v>
      </c>
      <c r="B9">
        <v>-1000</v>
      </c>
      <c r="C9">
        <v>-1000</v>
      </c>
      <c r="D9">
        <v>-1000</v>
      </c>
      <c r="E9">
        <v>-1000</v>
      </c>
      <c r="F9">
        <v>-1000</v>
      </c>
      <c r="G9">
        <v>-1000</v>
      </c>
      <c r="H9">
        <v>627.85258589390583</v>
      </c>
      <c r="I9">
        <v>512.19123888813567</v>
      </c>
      <c r="J9">
        <v>-1000</v>
      </c>
    </row>
    <row r="10" spans="1:10" x14ac:dyDescent="0.25">
      <c r="A10" t="s">
        <v>18</v>
      </c>
      <c r="B10">
        <v>-1000</v>
      </c>
      <c r="C10">
        <v>-1000</v>
      </c>
      <c r="D10">
        <v>-1000</v>
      </c>
      <c r="E10">
        <v>-1000</v>
      </c>
      <c r="F10">
        <v>-1000</v>
      </c>
      <c r="G10">
        <v>-1000</v>
      </c>
      <c r="H10">
        <v>628.40994088800073</v>
      </c>
      <c r="I10">
        <v>512.30731647041296</v>
      </c>
      <c r="J10">
        <v>-1000</v>
      </c>
    </row>
    <row r="11" spans="1:10" x14ac:dyDescent="0.25">
      <c r="A11" t="s">
        <v>19</v>
      </c>
      <c r="B11">
        <v>-1000</v>
      </c>
      <c r="C11">
        <v>-1000</v>
      </c>
      <c r="D11">
        <v>-1000</v>
      </c>
      <c r="E11">
        <v>-1000</v>
      </c>
      <c r="F11">
        <v>-1000</v>
      </c>
      <c r="G11">
        <v>-1000</v>
      </c>
      <c r="H11">
        <v>628.74000165644077</v>
      </c>
      <c r="I11">
        <v>512.45535203290228</v>
      </c>
      <c r="J11">
        <v>-1000</v>
      </c>
    </row>
    <row r="12" spans="1:10" x14ac:dyDescent="0.25">
      <c r="A12" t="s">
        <v>20</v>
      </c>
      <c r="B12">
        <v>-1000</v>
      </c>
      <c r="C12">
        <v>-1000</v>
      </c>
      <c r="D12">
        <v>-1000</v>
      </c>
      <c r="E12">
        <v>-1000</v>
      </c>
      <c r="F12">
        <v>-1000</v>
      </c>
      <c r="G12">
        <v>-1000</v>
      </c>
      <c r="H12">
        <v>629.21403563468402</v>
      </c>
      <c r="I12">
        <v>512.58089936837405</v>
      </c>
      <c r="J12">
        <v>-1000</v>
      </c>
    </row>
    <row r="13" spans="1:10" x14ac:dyDescent="0.25">
      <c r="A13" t="s">
        <v>21</v>
      </c>
      <c r="B13">
        <v>-1000</v>
      </c>
      <c r="C13">
        <v>-1000</v>
      </c>
      <c r="D13">
        <v>-1000</v>
      </c>
      <c r="E13">
        <v>-1000</v>
      </c>
      <c r="F13">
        <v>-1000</v>
      </c>
      <c r="G13">
        <v>-1000</v>
      </c>
      <c r="H13">
        <v>629.47953869945911</v>
      </c>
      <c r="I13">
        <v>512.83951325601879</v>
      </c>
      <c r="J13">
        <v>-1000</v>
      </c>
    </row>
    <row r="14" spans="1:10" x14ac:dyDescent="0.25">
      <c r="A14" t="s">
        <v>22</v>
      </c>
      <c r="B14">
        <v>-1000</v>
      </c>
      <c r="C14">
        <v>-1000</v>
      </c>
      <c r="D14">
        <v>-1000</v>
      </c>
      <c r="E14">
        <v>-1000</v>
      </c>
      <c r="F14">
        <v>-1000</v>
      </c>
      <c r="G14">
        <v>-1000</v>
      </c>
      <c r="H14">
        <v>629.66182597944203</v>
      </c>
      <c r="I14">
        <v>513.06060018788503</v>
      </c>
      <c r="J14">
        <v>-1000</v>
      </c>
    </row>
    <row r="15" spans="1:10" x14ac:dyDescent="0.25">
      <c r="A15" t="s">
        <v>23</v>
      </c>
      <c r="B15">
        <v>-1000</v>
      </c>
      <c r="C15">
        <v>-1000</v>
      </c>
      <c r="D15">
        <v>-1000</v>
      </c>
      <c r="E15">
        <v>-1000</v>
      </c>
      <c r="F15">
        <v>-1000</v>
      </c>
      <c r="G15">
        <v>-1000</v>
      </c>
      <c r="H15">
        <v>629.90676390738918</v>
      </c>
      <c r="I15">
        <v>513.31300640403788</v>
      </c>
      <c r="J15">
        <v>-1000</v>
      </c>
    </row>
    <row r="16" spans="1:10" x14ac:dyDescent="0.25">
      <c r="A16" t="s">
        <v>24</v>
      </c>
      <c r="B16">
        <v>-1000</v>
      </c>
      <c r="C16">
        <v>-1000</v>
      </c>
      <c r="D16">
        <v>-1000</v>
      </c>
      <c r="E16">
        <v>-1000</v>
      </c>
      <c r="F16">
        <v>-1000</v>
      </c>
      <c r="G16">
        <v>-1000</v>
      </c>
      <c r="H16">
        <v>630.02571393223036</v>
      </c>
      <c r="I16">
        <v>513.49189195444808</v>
      </c>
      <c r="J16">
        <v>-1000</v>
      </c>
    </row>
    <row r="17" spans="1:10" x14ac:dyDescent="0.25">
      <c r="A17" t="s">
        <v>25</v>
      </c>
      <c r="B17">
        <v>-1000</v>
      </c>
      <c r="C17">
        <v>-1000</v>
      </c>
      <c r="D17">
        <f>100*LOG('Brut Source'!D17*'Brut Source'!I17/100)</f>
        <v>297.17850589107417</v>
      </c>
      <c r="E17">
        <f>100*LOG('Brut Source'!E17*'Brut Source'!I17/100)</f>
        <v>385.33732364711324</v>
      </c>
      <c r="F17">
        <v>-1000</v>
      </c>
      <c r="G17">
        <v>-1000</v>
      </c>
      <c r="H17">
        <v>630.39659426702008</v>
      </c>
      <c r="I17">
        <v>513.69963675109898</v>
      </c>
      <c r="J17">
        <v>-1000</v>
      </c>
    </row>
    <row r="18" spans="1:10" x14ac:dyDescent="0.25">
      <c r="A18" t="s">
        <v>26</v>
      </c>
      <c r="B18">
        <v>-1000</v>
      </c>
      <c r="C18">
        <v>-1000</v>
      </c>
      <c r="D18">
        <f>100*LOG('Brut Source'!D18*'Brut Source'!I18/100)</f>
        <v>297.87146409940738</v>
      </c>
      <c r="E18">
        <f>100*LOG('Brut Source'!E18*'Brut Source'!I18/100)</f>
        <v>385.70363851101979</v>
      </c>
      <c r="F18">
        <v>-1000</v>
      </c>
      <c r="G18">
        <v>-1000</v>
      </c>
      <c r="H18">
        <v>630.68959591225803</v>
      </c>
      <c r="I18">
        <v>513.88159046137889</v>
      </c>
      <c r="J18">
        <v>-1000</v>
      </c>
    </row>
    <row r="19" spans="1:10" x14ac:dyDescent="0.25">
      <c r="A19" t="s">
        <v>27</v>
      </c>
      <c r="B19">
        <v>-1000</v>
      </c>
      <c r="C19">
        <v>-1000</v>
      </c>
      <c r="D19">
        <f>100*LOG('Brut Source'!D19*'Brut Source'!I19/100)</f>
        <v>297.90789091604427</v>
      </c>
      <c r="E19">
        <f>100*LOG('Brut Source'!E19*'Brut Source'!I19/100)</f>
        <v>386.56845479657062</v>
      </c>
      <c r="F19">
        <v>-1000</v>
      </c>
      <c r="G19">
        <v>-1000</v>
      </c>
      <c r="H19">
        <v>631.16326802274023</v>
      </c>
      <c r="I19">
        <v>514.1203049151153</v>
      </c>
      <c r="J19">
        <v>-1000</v>
      </c>
    </row>
    <row r="20" spans="1:10" x14ac:dyDescent="0.25">
      <c r="A20" t="s">
        <v>28</v>
      </c>
      <c r="B20">
        <f>100*LOG('Brut Source'!B20)</f>
        <v>585.73352821436913</v>
      </c>
      <c r="C20">
        <f>100*LOG('Brut Source'!C20)</f>
        <v>641.45663719966194</v>
      </c>
      <c r="D20">
        <f>100*LOG('Brut Source'!D20*'Brut Source'!I20/100)</f>
        <v>297.37954511323125</v>
      </c>
      <c r="E20">
        <f>100*LOG('Brut Source'!E20*'Brut Source'!I20/100)</f>
        <v>388.79749982847073</v>
      </c>
      <c r="F20">
        <v>-1000</v>
      </c>
      <c r="G20">
        <v>-1000</v>
      </c>
      <c r="H20">
        <v>631.71600868986638</v>
      </c>
      <c r="I20">
        <v>514.32250853396852</v>
      </c>
      <c r="J20">
        <f>100*LOG('Brut Source'!J20)</f>
        <v>-10.625363254983958</v>
      </c>
    </row>
    <row r="21" spans="1:10" x14ac:dyDescent="0.25">
      <c r="A21" t="s">
        <v>29</v>
      </c>
      <c r="B21">
        <f>100*LOG('Brut Source'!B21)</f>
        <v>592.08154045943593</v>
      </c>
      <c r="C21">
        <f>100*LOG('Brut Source'!C21)</f>
        <v>641.19948543920498</v>
      </c>
      <c r="D21">
        <f>100*LOG('Brut Source'!D21*'Brut Source'!I21/100)</f>
        <v>295.7293162741222</v>
      </c>
      <c r="E21">
        <f>100*LOG('Brut Source'!E21*'Brut Source'!I21/100)</f>
        <v>386.61576313860473</v>
      </c>
      <c r="F21">
        <v>-1000</v>
      </c>
      <c r="G21">
        <v>-1000</v>
      </c>
      <c r="H21">
        <v>632.19519269451905</v>
      </c>
      <c r="I21">
        <v>514.6543518732874</v>
      </c>
      <c r="J21">
        <f>100*LOG('Brut Source'!J21)</f>
        <v>-12.146661970256634</v>
      </c>
    </row>
    <row r="22" spans="1:10" x14ac:dyDescent="0.25">
      <c r="A22" t="s">
        <v>30</v>
      </c>
      <c r="B22">
        <f>100*LOG('Brut Source'!B22)</f>
        <v>591.8541511251608</v>
      </c>
      <c r="C22">
        <f>100*LOG('Brut Source'!C22)</f>
        <v>641.89715233038123</v>
      </c>
      <c r="D22">
        <f>100*LOG('Brut Source'!D22*'Brut Source'!I22/100)</f>
        <v>296.15707989440432</v>
      </c>
      <c r="E22">
        <f>100*LOG('Brut Source'!E22*'Brut Source'!I22/100)</f>
        <v>386.95739368438444</v>
      </c>
      <c r="F22">
        <v>-1000</v>
      </c>
      <c r="G22">
        <v>-1000</v>
      </c>
      <c r="H22">
        <v>632.59155863030321</v>
      </c>
      <c r="I22">
        <v>514.89815101501847</v>
      </c>
      <c r="J22">
        <f>100*LOG('Brut Source'!J22)</f>
        <v>-11.922777520070579</v>
      </c>
    </row>
    <row r="23" spans="1:10" x14ac:dyDescent="0.25">
      <c r="A23" t="s">
        <v>31</v>
      </c>
      <c r="B23">
        <f>100*LOG('Brut Source'!B23)</f>
        <v>595.48612665106839</v>
      </c>
      <c r="C23">
        <f>100*LOG('Brut Source'!C23)</f>
        <v>642.02499295550444</v>
      </c>
      <c r="D23">
        <f>100*LOG('Brut Source'!D23*'Brut Source'!I23/100)</f>
        <v>295.85486663904919</v>
      </c>
      <c r="E23">
        <f>100*LOG('Brut Source'!E23*'Brut Source'!I23/100)</f>
        <v>389.006676222149</v>
      </c>
      <c r="F23">
        <v>-1000</v>
      </c>
      <c r="G23">
        <v>-1000</v>
      </c>
      <c r="H23">
        <v>632.81735419781637</v>
      </c>
      <c r="I23">
        <v>515.10862862991678</v>
      </c>
      <c r="J23">
        <f>100*LOG('Brut Source'!J23)</f>
        <v>-12.790173302944257</v>
      </c>
    </row>
    <row r="24" spans="1:10" x14ac:dyDescent="0.25">
      <c r="A24" t="s">
        <v>32</v>
      </c>
      <c r="B24">
        <f>100*LOG('Brut Source'!B24)</f>
        <v>595.62326584986533</v>
      </c>
      <c r="C24">
        <f>100*LOG('Brut Source'!C24)</f>
        <v>641.48338281060205</v>
      </c>
      <c r="D24">
        <f>100*LOG('Brut Source'!D24*'Brut Source'!I24/100)</f>
        <v>295.18497216644187</v>
      </c>
      <c r="E24">
        <f>100*LOG('Brut Source'!E24*'Brut Source'!I24/100)</f>
        <v>388.66427063366257</v>
      </c>
      <c r="F24">
        <v>-1000</v>
      </c>
      <c r="G24">
        <v>-1000</v>
      </c>
      <c r="H24">
        <v>633.17035353468259</v>
      </c>
      <c r="I24">
        <v>515.29421991425045</v>
      </c>
      <c r="J24">
        <f>100*LOG('Brut Source'!J24)</f>
        <v>-12.964332376958332</v>
      </c>
    </row>
    <row r="25" spans="1:10" x14ac:dyDescent="0.25">
      <c r="A25" t="s">
        <v>33</v>
      </c>
      <c r="B25">
        <f>100*LOG('Brut Source'!B25)</f>
        <v>593.6577347357287</v>
      </c>
      <c r="C25">
        <f>100*LOG('Brut Source'!C25)</f>
        <v>641.51248608491289</v>
      </c>
      <c r="D25">
        <f>100*LOG('Brut Source'!D25*'Brut Source'!I25/100)</f>
        <v>294.34474326451061</v>
      </c>
      <c r="E25">
        <f>100*LOG('Brut Source'!E25*'Brut Source'!I25/100)</f>
        <v>390.82937597058725</v>
      </c>
      <c r="F25">
        <v>-1000</v>
      </c>
      <c r="G25">
        <v>-1000</v>
      </c>
      <c r="H25">
        <v>633.52573387176744</v>
      </c>
      <c r="I25">
        <v>515.41458382132794</v>
      </c>
      <c r="J25">
        <f>100*LOG('Brut Source'!J25)</f>
        <v>-12.45826107952635</v>
      </c>
    </row>
    <row r="26" spans="1:10" x14ac:dyDescent="0.25">
      <c r="A26" t="s">
        <v>34</v>
      </c>
      <c r="B26">
        <f>100*LOG('Brut Source'!B26)</f>
        <v>592.86294173015233</v>
      </c>
      <c r="C26">
        <f>100*LOG('Brut Source'!C26)</f>
        <v>641.59235912952931</v>
      </c>
      <c r="D26">
        <f>100*LOG('Brut Source'!D26*'Brut Source'!I26/100)</f>
        <v>298.85672654084556</v>
      </c>
      <c r="E26">
        <f>100*LOG('Brut Source'!E26*'Brut Source'!I26/100)</f>
        <v>390.74972784065471</v>
      </c>
      <c r="F26">
        <v>-1000</v>
      </c>
      <c r="G26">
        <v>-1000</v>
      </c>
      <c r="H26">
        <v>633.59686615235626</v>
      </c>
      <c r="I26">
        <v>515.46622979473659</v>
      </c>
      <c r="J26">
        <f>100*LOG('Brut Source'!J26)</f>
        <v>-12.241775919310497</v>
      </c>
    </row>
    <row r="27" spans="1:10" x14ac:dyDescent="0.25">
      <c r="A27" t="s">
        <v>35</v>
      </c>
      <c r="B27">
        <f>100*LOG('Brut Source'!B27)</f>
        <v>591.56825206989822</v>
      </c>
      <c r="C27">
        <f>100*LOG('Brut Source'!C27)</f>
        <v>640.29597091086566</v>
      </c>
      <c r="D27">
        <f>100*LOG('Brut Source'!D27*'Brut Source'!I27/100)</f>
        <v>297.89827249100114</v>
      </c>
      <c r="E27">
        <f>100*LOG('Brut Source'!E27*'Brut Source'!I27/100)</f>
        <v>390.86867021544401</v>
      </c>
      <c r="F27">
        <v>-1000</v>
      </c>
      <c r="G27">
        <v>-1000</v>
      </c>
      <c r="H27">
        <v>633.62988589917734</v>
      </c>
      <c r="I27">
        <v>515.54789059586039</v>
      </c>
      <c r="J27">
        <f>100*LOG('Brut Source'!J27)</f>
        <v>-12.242193148764285</v>
      </c>
    </row>
    <row r="28" spans="1:10" x14ac:dyDescent="0.25">
      <c r="A28" t="s">
        <v>36</v>
      </c>
      <c r="B28">
        <f>100*LOG('Brut Source'!B28)</f>
        <v>589.74542593534466</v>
      </c>
      <c r="C28">
        <f>100*LOG('Brut Source'!C28)</f>
        <v>641.52761378322771</v>
      </c>
      <c r="D28">
        <f>100*LOG('Brut Source'!D28*'Brut Source'!I28/100)</f>
        <v>301.90315166864127</v>
      </c>
      <c r="E28">
        <f>100*LOG('Brut Source'!E28*'Brut Source'!I28/100)</f>
        <v>390.41113243425434</v>
      </c>
      <c r="F28">
        <v>-1000</v>
      </c>
      <c r="G28">
        <v>-1000</v>
      </c>
      <c r="H28">
        <v>633.72082384315217</v>
      </c>
      <c r="I28">
        <v>515.62287334085636</v>
      </c>
      <c r="J28">
        <f>100*LOG('Brut Source'!J28)</f>
        <v>-11.511555865395444</v>
      </c>
    </row>
    <row r="29" spans="1:10" x14ac:dyDescent="0.25">
      <c r="A29" t="s">
        <v>37</v>
      </c>
      <c r="B29">
        <f>100*LOG('Brut Source'!B29)</f>
        <v>590.85720445019649</v>
      </c>
      <c r="C29">
        <f>100*LOG('Brut Source'!C29)</f>
        <v>640.98666920374012</v>
      </c>
      <c r="D29">
        <f>100*LOG('Brut Source'!D29*'Brut Source'!I29/100)</f>
        <v>304.92748378163475</v>
      </c>
      <c r="E29">
        <f>100*LOG('Brut Source'!E29*'Brut Source'!I29/100)</f>
        <v>392.01006845597612</v>
      </c>
      <c r="F29">
        <v>-1000</v>
      </c>
      <c r="G29">
        <v>-1000</v>
      </c>
      <c r="H29">
        <v>633.77594057926785</v>
      </c>
      <c r="I29">
        <v>515.77462617261449</v>
      </c>
      <c r="J29">
        <f>100*LOG('Brut Source'!J29)</f>
        <v>-11.902035706523419</v>
      </c>
    </row>
    <row r="30" spans="1:10" x14ac:dyDescent="0.25">
      <c r="A30" t="s">
        <v>38</v>
      </c>
      <c r="B30">
        <f>100*LOG('Brut Source'!B30)</f>
        <v>589.70716118981818</v>
      </c>
      <c r="C30">
        <f>100*LOG('Brut Source'!C30)</f>
        <v>642.00798312908341</v>
      </c>
      <c r="D30">
        <f>100*LOG('Brut Source'!D30*'Brut Source'!I30/100)</f>
        <v>305.38998126380278</v>
      </c>
      <c r="E30">
        <f>100*LOG('Brut Source'!E30*'Brut Source'!I30/100)</f>
        <v>391.15185577206</v>
      </c>
      <c r="F30">
        <v>-1000</v>
      </c>
      <c r="G30">
        <v>-1000</v>
      </c>
      <c r="H30">
        <v>633.99229185422291</v>
      </c>
      <c r="I30">
        <v>515.83147773998758</v>
      </c>
      <c r="J30">
        <f>100*LOG('Brut Source'!J30)</f>
        <v>-11.391347709134052</v>
      </c>
    </row>
    <row r="31" spans="1:10" x14ac:dyDescent="0.25">
      <c r="A31" t="s">
        <v>39</v>
      </c>
      <c r="B31">
        <f>100*LOG('Brut Source'!B31)</f>
        <v>589.01107865813185</v>
      </c>
      <c r="C31">
        <f>100*LOG('Brut Source'!C31)</f>
        <v>641.28923110181836</v>
      </c>
      <c r="D31">
        <f>100*LOG('Brut Source'!D31*'Brut Source'!I31/100)</f>
        <v>306.23490345850661</v>
      </c>
      <c r="E31">
        <f>100*LOG('Brut Source'!E31*'Brut Source'!I31/100)</f>
        <v>391.17625227195305</v>
      </c>
      <c r="F31">
        <v>-1000</v>
      </c>
      <c r="G31">
        <v>-1000</v>
      </c>
      <c r="H31">
        <v>634.16323219344224</v>
      </c>
      <c r="I31">
        <v>515.88895082417275</v>
      </c>
      <c r="J31">
        <f>100*LOG('Brut Source'!J31)</f>
        <v>-11.396578981787441</v>
      </c>
    </row>
    <row r="32" spans="1:10" x14ac:dyDescent="0.25">
      <c r="A32" t="s">
        <v>40</v>
      </c>
      <c r="B32">
        <f>100*LOG('Brut Source'!B32)</f>
        <v>588.03861331505175</v>
      </c>
      <c r="C32">
        <f>100*LOG('Brut Source'!C32)</f>
        <v>641.14480439677527</v>
      </c>
      <c r="D32">
        <f>100*LOG('Brut Source'!D32*'Brut Source'!I32/100)</f>
        <v>305.88908442359246</v>
      </c>
      <c r="E32">
        <f>100*LOG('Brut Source'!E32*'Brut Source'!I32/100)</f>
        <v>391.32831355577207</v>
      </c>
      <c r="F32">
        <v>-1000</v>
      </c>
      <c r="G32">
        <v>-1000</v>
      </c>
      <c r="H32">
        <v>634.23262034321397</v>
      </c>
      <c r="I32">
        <v>515.89930880703059</v>
      </c>
      <c r="J32">
        <f>100*LOG('Brut Source'!J32)</f>
        <v>-11.206856875175331</v>
      </c>
    </row>
    <row r="33" spans="1:10" x14ac:dyDescent="0.25">
      <c r="A33" t="s">
        <v>41</v>
      </c>
      <c r="B33">
        <f>100*LOG('Brut Source'!B33)</f>
        <v>586.78697355266513</v>
      </c>
      <c r="C33">
        <f>100*LOG('Brut Source'!C33)</f>
        <v>643.2427789099803</v>
      </c>
      <c r="D33">
        <f>100*LOG('Brut Source'!D33*'Brut Source'!I33/100)</f>
        <v>307.83070148106242</v>
      </c>
      <c r="E33">
        <f>100*LOG('Brut Source'!E33*'Brut Source'!I33/100)</f>
        <v>391.17590629449955</v>
      </c>
      <c r="F33">
        <f>100*LOG('Brut Source'!F33/(('Brut Source'!F33+'Brut Source'!G33)))</f>
        <v>-5.4152006118014109</v>
      </c>
      <c r="G33">
        <f>100*LOG('Brut Source'!G33/(('Brut Source'!F33+'Brut Source'!G33)))</f>
        <v>-93.096445930947752</v>
      </c>
      <c r="H33">
        <v>634.12391886169337</v>
      </c>
      <c r="I33">
        <v>515.92587466745692</v>
      </c>
      <c r="J33">
        <f>100*LOG('Brut Source'!J33)</f>
        <v>-10.467394719939371</v>
      </c>
    </row>
    <row r="34" spans="1:10" x14ac:dyDescent="0.25">
      <c r="A34" t="s">
        <v>42</v>
      </c>
      <c r="B34">
        <f>100*LOG('Brut Source'!B34)</f>
        <v>586.31579245441344</v>
      </c>
      <c r="C34">
        <f>100*LOG('Brut Source'!C34)</f>
        <v>641.54241664249105</v>
      </c>
      <c r="D34">
        <f>100*LOG('Brut Source'!D34*'Brut Source'!I34/100)</f>
        <v>307.64244552295025</v>
      </c>
      <c r="E34">
        <f>100*LOG('Brut Source'!E34*'Brut Source'!I34/100)</f>
        <v>389.74507562528839</v>
      </c>
      <c r="F34">
        <f>100*LOG('Brut Source'!F34/(('Brut Source'!F34+'Brut Source'!G34)))</f>
        <v>-5.1055419153091215</v>
      </c>
      <c r="G34">
        <f>100*LOG('Brut Source'!G34/(('Brut Source'!F34+'Brut Source'!G34)))</f>
        <v>-95.502011838816941</v>
      </c>
      <c r="H34">
        <v>634.14564563903309</v>
      </c>
      <c r="I34">
        <v>515.99854062675035</v>
      </c>
      <c r="J34">
        <f>100*LOG('Brut Source'!J34)</f>
        <v>-10.733597511292121</v>
      </c>
    </row>
    <row r="35" spans="1:10" x14ac:dyDescent="0.25">
      <c r="A35" t="s">
        <v>43</v>
      </c>
      <c r="B35">
        <f>100*LOG('Brut Source'!B35)</f>
        <v>586.85520082048583</v>
      </c>
      <c r="C35">
        <f>100*LOG('Brut Source'!C35)</f>
        <v>643.72770715941351</v>
      </c>
      <c r="D35">
        <f>100*LOG('Brut Source'!D35*'Brut Source'!I35/100)</f>
        <v>309.76966035529358</v>
      </c>
      <c r="E35">
        <f>100*LOG('Brut Source'!E35*'Brut Source'!I35/100)</f>
        <v>390.97929550366609</v>
      </c>
      <c r="F35">
        <f>100*LOG('Brut Source'!F35/(('Brut Source'!F35+'Brut Source'!G35)))</f>
        <v>-5.2706350516002924</v>
      </c>
      <c r="G35">
        <f>100*LOG('Brut Source'!G35/(('Brut Source'!F35+'Brut Source'!G35)))</f>
        <v>-94.200805302231316</v>
      </c>
      <c r="H35">
        <v>634.36421853427498</v>
      </c>
      <c r="I35">
        <v>516.06214226820578</v>
      </c>
      <c r="J35">
        <f>100*LOG('Brut Source'!J35)</f>
        <v>-10.37848378797006</v>
      </c>
    </row>
    <row r="36" spans="1:10" x14ac:dyDescent="0.25">
      <c r="A36" t="s">
        <v>44</v>
      </c>
      <c r="B36">
        <f>100*LOG('Brut Source'!B36)</f>
        <v>586.95265254149808</v>
      </c>
      <c r="C36">
        <f>100*LOG('Brut Source'!C36)</f>
        <v>645.12544444359833</v>
      </c>
      <c r="D36">
        <f>100*LOG('Brut Source'!D36*'Brut Source'!I36/100)</f>
        <v>310.1589766903972</v>
      </c>
      <c r="E36">
        <f>100*LOG('Brut Source'!E36*'Brut Source'!I36/100)</f>
        <v>391.19227513019473</v>
      </c>
      <c r="F36">
        <f>100*LOG('Brut Source'!F36/(('Brut Source'!F36+'Brut Source'!G36)))</f>
        <v>-5.2606472522829257</v>
      </c>
      <c r="G36">
        <f>100*LOG('Brut Source'!G36/(('Brut Source'!F36+'Brut Source'!G36)))</f>
        <v>-94.278288727227419</v>
      </c>
      <c r="H36">
        <v>634.69497289631738</v>
      </c>
      <c r="I36">
        <v>516.15852149526904</v>
      </c>
      <c r="J36">
        <f>100*LOG('Brut Source'!J36)</f>
        <v>-10.105329079928884</v>
      </c>
    </row>
    <row r="37" spans="1:10" x14ac:dyDescent="0.25">
      <c r="A37" t="s">
        <v>45</v>
      </c>
      <c r="B37">
        <f>100*LOG('Brut Source'!B37)</f>
        <v>586.5810734162751</v>
      </c>
      <c r="C37">
        <f>100*LOG('Brut Source'!C37)</f>
        <v>646.72538325198298</v>
      </c>
      <c r="D37">
        <f>100*LOG('Brut Source'!D37*'Brut Source'!I37/100)</f>
        <v>308.08248083098016</v>
      </c>
      <c r="E37">
        <f>100*LOG('Brut Source'!E37*'Brut Source'!I37/100)</f>
        <v>392.26873851682342</v>
      </c>
      <c r="F37">
        <f>100*LOG('Brut Source'!F37/(('Brut Source'!F37+'Brut Source'!G37)))</f>
        <v>-5.1733518496443871</v>
      </c>
      <c r="G37">
        <f>100*LOG('Brut Source'!G37/(('Brut Source'!F37+'Brut Source'!G37)))</f>
        <v>-94.962231180257973</v>
      </c>
      <c r="H37">
        <v>634.94484678841263</v>
      </c>
      <c r="I37">
        <v>516.21585070014441</v>
      </c>
      <c r="J37">
        <f>100*LOG('Brut Source'!J37)</f>
        <v>-9.7033461723327115</v>
      </c>
    </row>
    <row r="38" spans="1:10" x14ac:dyDescent="0.25">
      <c r="A38" t="s">
        <v>46</v>
      </c>
      <c r="B38">
        <f>100*LOG('Brut Source'!B38)</f>
        <v>585.81852674671029</v>
      </c>
      <c r="C38">
        <f>100*LOG('Brut Source'!C38)</f>
        <v>647.08006343929685</v>
      </c>
      <c r="D38">
        <f>100*LOG('Brut Source'!D38*'Brut Source'!I38/100)</f>
        <v>306.65740992199119</v>
      </c>
      <c r="E38">
        <f>100*LOG('Brut Source'!E38*'Brut Source'!I38/100)</f>
        <v>393.70243895170279</v>
      </c>
      <c r="F38">
        <f>100*LOG('Brut Source'!F38/(('Brut Source'!F38+'Brut Source'!G38)))</f>
        <v>-5.1538390515327412</v>
      </c>
      <c r="G38">
        <f>100*LOG('Brut Source'!G38/(('Brut Source'!F38+'Brut Source'!G38)))</f>
        <v>-95.116784539776461</v>
      </c>
      <c r="H38">
        <v>635.17640581753017</v>
      </c>
      <c r="I38">
        <v>516.31821645380614</v>
      </c>
      <c r="J38">
        <f>100*LOG('Brut Source'!J38)</f>
        <v>-9.4819361745096575</v>
      </c>
    </row>
    <row r="39" spans="1:10" x14ac:dyDescent="0.25">
      <c r="A39" t="s">
        <v>47</v>
      </c>
      <c r="B39">
        <f>100*LOG('Brut Source'!B39)</f>
        <v>586.24722586620669</v>
      </c>
      <c r="C39">
        <f>100*LOG('Brut Source'!C39)</f>
        <v>648.20505232797586</v>
      </c>
      <c r="D39">
        <f>100*LOG('Brut Source'!D39*'Brut Source'!I39/100)</f>
        <v>306.14002203199271</v>
      </c>
      <c r="E39">
        <f>100*LOG('Brut Source'!E39*'Brut Source'!I39/100)</f>
        <v>392.8041254786055</v>
      </c>
      <c r="F39">
        <f>100*LOG('Brut Source'!F39/(('Brut Source'!F39+'Brut Source'!G39)))</f>
        <v>-5.0766311233042334</v>
      </c>
      <c r="G39">
        <f>100*LOG('Brut Source'!G39/(('Brut Source'!F39+'Brut Source'!G39)))</f>
        <v>-95.734462607080729</v>
      </c>
      <c r="H39">
        <v>635.30657368116727</v>
      </c>
      <c r="I39">
        <v>516.42232025049384</v>
      </c>
      <c r="J39">
        <f>100*LOG('Brut Source'!J39)</f>
        <v>-9.3462433835655556</v>
      </c>
    </row>
    <row r="40" spans="1:10" x14ac:dyDescent="0.25">
      <c r="A40" t="s">
        <v>48</v>
      </c>
      <c r="B40">
        <f>100*LOG('Brut Source'!B40)</f>
        <v>587.56521708369155</v>
      </c>
      <c r="C40">
        <f>100*LOG('Brut Source'!C40)</f>
        <v>649.25707547478635</v>
      </c>
      <c r="D40">
        <f>100*LOG('Brut Source'!D40*'Brut Source'!I40/100)</f>
        <v>305.70781156969326</v>
      </c>
      <c r="E40">
        <f>100*LOG('Brut Source'!E40*'Brut Source'!I40/100)</f>
        <v>394.00125941435749</v>
      </c>
      <c r="F40">
        <f>100*LOG('Brut Source'!F40/(('Brut Source'!F40+'Brut Source'!G40)))</f>
        <v>-5.1733518496443871</v>
      </c>
      <c r="G40">
        <f>100*LOG('Brut Source'!G40/(('Brut Source'!F40+'Brut Source'!G40)))</f>
        <v>-94.962231180257973</v>
      </c>
      <c r="H40">
        <v>635.47260814989954</v>
      </c>
      <c r="I40">
        <v>516.53650390576092</v>
      </c>
      <c r="J40">
        <f>100*LOG('Brut Source'!J40)</f>
        <v>-9.3978685152299768</v>
      </c>
    </row>
    <row r="41" spans="1:10" x14ac:dyDescent="0.25">
      <c r="A41" t="s">
        <v>49</v>
      </c>
      <c r="B41">
        <f>100*LOG('Brut Source'!B41)</f>
        <v>588.00006587197242</v>
      </c>
      <c r="C41">
        <f>100*LOG('Brut Source'!C41)</f>
        <v>650.23642500167421</v>
      </c>
      <c r="D41">
        <f>100*LOG('Brut Source'!D41*'Brut Source'!I41/100)</f>
        <v>306.16838933921377</v>
      </c>
      <c r="E41">
        <f>100*LOG('Brut Source'!E41*'Brut Source'!I41/100)</f>
        <v>394.19730770602922</v>
      </c>
      <c r="F41">
        <f>100*LOG('Brut Source'!F41/(('Brut Source'!F41+'Brut Source'!G41)))</f>
        <v>-5.2407849227956289</v>
      </c>
      <c r="G41">
        <f>100*LOG('Brut Source'!G41/(('Brut Source'!F41+'Brut Source'!G41)))</f>
        <v>-94.432842086745893</v>
      </c>
      <c r="H41">
        <v>635.54167981686669</v>
      </c>
      <c r="I41">
        <v>516.6177427203462</v>
      </c>
      <c r="J41">
        <f>100*LOG('Brut Source'!J41)</f>
        <v>-9.2924520327354667</v>
      </c>
    </row>
    <row r="42" spans="1:10" x14ac:dyDescent="0.25">
      <c r="A42" t="s">
        <v>50</v>
      </c>
      <c r="B42">
        <f>100*LOG('Brut Source'!B42)</f>
        <v>588.70135851759255</v>
      </c>
      <c r="C42">
        <f>100*LOG('Brut Source'!C42)</f>
        <v>651.05785829336503</v>
      </c>
      <c r="D42">
        <f>100*LOG('Brut Source'!D42*'Brut Source'!I42/100)</f>
        <v>308.09519473507498</v>
      </c>
      <c r="E42">
        <f>100*LOG('Brut Source'!E42*'Brut Source'!I42/100)</f>
        <v>395.89001250440663</v>
      </c>
      <c r="F42">
        <f>100*LOG('Brut Source'!F42/(('Brut Source'!F42+'Brut Source'!G42)))</f>
        <v>-5.3481184765963938</v>
      </c>
      <c r="G42">
        <f>100*LOG('Brut Source'!G42/(('Brut Source'!F42+'Brut Source'!G42)))</f>
        <v>-93.604950461330588</v>
      </c>
      <c r="H42">
        <v>635.84132311870087</v>
      </c>
      <c r="I42">
        <v>516.74244475103478</v>
      </c>
      <c r="J42">
        <f>100*LOG('Brut Source'!J42)</f>
        <v>-9.2693358104122208</v>
      </c>
    </row>
    <row r="43" spans="1:10" x14ac:dyDescent="0.25">
      <c r="A43" t="s">
        <v>51</v>
      </c>
      <c r="B43">
        <f>100*LOG('Brut Source'!B43)</f>
        <v>590.71290236065056</v>
      </c>
      <c r="C43">
        <f>100*LOG('Brut Source'!C43)</f>
        <v>651.5370562901611</v>
      </c>
      <c r="D43">
        <f>100*LOG('Brut Source'!D43*'Brut Source'!I43/100)</f>
        <v>307.60189585213772</v>
      </c>
      <c r="E43">
        <f>100*LOG('Brut Source'!E43*'Brut Source'!I43/100)</f>
        <v>395.21379703319093</v>
      </c>
      <c r="F43">
        <f>100*LOG('Brut Source'!F43/(('Brut Source'!F43+'Brut Source'!G43)))</f>
        <v>-5.4564888609193281</v>
      </c>
      <c r="G43">
        <f>100*LOG('Brut Source'!G43/(('Brut Source'!F43+'Brut Source'!G43)))</f>
        <v>-92.78678723445546</v>
      </c>
      <c r="H43">
        <v>636.15784659024109</v>
      </c>
      <c r="I43">
        <v>516.86966417176961</v>
      </c>
      <c r="J43">
        <f>100*LOG('Brut Source'!J43)</f>
        <v>-9.5680722207007243</v>
      </c>
    </row>
    <row r="44" spans="1:10" x14ac:dyDescent="0.25">
      <c r="A44" t="s">
        <v>52</v>
      </c>
      <c r="B44">
        <f>100*LOG('Brut Source'!B44)</f>
        <v>591.13367606243378</v>
      </c>
      <c r="C44">
        <f>100*LOG('Brut Source'!C44)</f>
        <v>651.13626560116199</v>
      </c>
      <c r="D44">
        <f>100*LOG('Brut Source'!D44*'Brut Source'!I44/100)</f>
        <v>307.05410253916273</v>
      </c>
      <c r="E44">
        <f>100*LOG('Brut Source'!E44*'Brut Source'!I44/100)</f>
        <v>397.79788253168283</v>
      </c>
      <c r="F44">
        <f>100*LOG('Brut Source'!F44/(('Brut Source'!F44+'Brut Source'!G44)))</f>
        <v>-5.3993299459089021</v>
      </c>
      <c r="G44">
        <f>100*LOG('Brut Source'!G44/(('Brut Source'!F44+'Brut Source'!G44)))</f>
        <v>-93.216143493920185</v>
      </c>
      <c r="H44">
        <v>636.42107016198599</v>
      </c>
      <c r="I44">
        <v>517.0584030069914</v>
      </c>
      <c r="J44">
        <f>100*LOG('Brut Source'!J44)</f>
        <v>-9.7317595074387633</v>
      </c>
    </row>
    <row r="45" spans="1:10" x14ac:dyDescent="0.25">
      <c r="A45" t="s">
        <v>53</v>
      </c>
      <c r="B45">
        <f>100*LOG('Brut Source'!B45)</f>
        <v>591.94508816199868</v>
      </c>
      <c r="C45">
        <f>100*LOG('Brut Source'!C45)</f>
        <v>653.01409641115401</v>
      </c>
      <c r="D45">
        <f>100*LOG('Brut Source'!D45*'Brut Source'!I45/100)</f>
        <v>305.54324721861946</v>
      </c>
      <c r="E45">
        <f>100*LOG('Brut Source'!E45*'Brut Source'!I45/100)</f>
        <v>395.65109875552747</v>
      </c>
      <c r="F45">
        <f>100*LOG('Brut Source'!F45/(('Brut Source'!F45+'Brut Source'!G45)))</f>
        <v>-5.4984123999056003</v>
      </c>
      <c r="G45">
        <f>100*LOG('Brut Source'!G45/(('Brut Source'!F45+'Brut Source'!G45)))</f>
        <v>-92.474904758080754</v>
      </c>
      <c r="H45">
        <v>636.81053769821756</v>
      </c>
      <c r="I45">
        <v>517.25717881435139</v>
      </c>
      <c r="J45">
        <f>100*LOG('Brut Source'!J45)</f>
        <v>-9.5197659710977103</v>
      </c>
    </row>
    <row r="46" spans="1:10" x14ac:dyDescent="0.25">
      <c r="A46" t="s">
        <v>54</v>
      </c>
      <c r="B46">
        <f>100*LOG('Brut Source'!B46)</f>
        <v>589.99743864464733</v>
      </c>
      <c r="C46">
        <f>100*LOG('Brut Source'!C46)</f>
        <v>653.46845340181017</v>
      </c>
      <c r="D46">
        <f>100*LOG('Brut Source'!D46*'Brut Source'!I46/100)</f>
        <v>304.99961482897208</v>
      </c>
      <c r="E46">
        <f>100*LOG('Brut Source'!E46*'Brut Source'!I46/100)</f>
        <v>395.90976701484749</v>
      </c>
      <c r="F46">
        <f>100*LOG('Brut Source'!F46/(('Brut Source'!F46+'Brut Source'!G46)))</f>
        <v>-5.6088862042404877</v>
      </c>
      <c r="G46">
        <f>100*LOG('Brut Source'!G46/(('Brut Source'!F46+'Brut Source'!G46)))</f>
        <v>-91.665032860387186</v>
      </c>
      <c r="H46">
        <v>637.26902187741518</v>
      </c>
      <c r="I46">
        <v>517.50779690636739</v>
      </c>
      <c r="J46">
        <f>100*LOG('Brut Source'!J46)</f>
        <v>-9.0573404077402202</v>
      </c>
    </row>
    <row r="47" spans="1:10" x14ac:dyDescent="0.25">
      <c r="A47" t="s">
        <v>55</v>
      </c>
      <c r="B47">
        <f>100*LOG('Brut Source'!B47)</f>
        <v>591.54537142919492</v>
      </c>
      <c r="C47">
        <f>100*LOG('Brut Source'!C47)</f>
        <v>655.22111931985501</v>
      </c>
      <c r="D47">
        <f>100*LOG('Brut Source'!D47*'Brut Source'!I47/100)</f>
        <v>305.70024583471178</v>
      </c>
      <c r="E47">
        <f>100*LOG('Brut Source'!E47*'Brut Source'!I47/100)</f>
        <v>395.6489644266245</v>
      </c>
      <c r="F47">
        <f>100*LOG('Brut Source'!F47/(('Brut Source'!F47+'Brut Source'!G47)))</f>
        <v>-5.4669096170218427</v>
      </c>
      <c r="G47">
        <f>100*LOG('Brut Source'!G47/(('Brut Source'!F47+'Brut Source'!G47)))</f>
        <v>-92.709026339571011</v>
      </c>
      <c r="H47">
        <v>637.5513633039053</v>
      </c>
      <c r="I47">
        <v>517.67994788292458</v>
      </c>
      <c r="J47">
        <f>100*LOG('Brut Source'!J47)</f>
        <v>-9.0188747084081466</v>
      </c>
    </row>
    <row r="48" spans="1:10" x14ac:dyDescent="0.25">
      <c r="A48" t="s">
        <v>56</v>
      </c>
      <c r="B48">
        <f>100*LOG('Brut Source'!B48)</f>
        <v>592.32771916183106</v>
      </c>
      <c r="C48">
        <f>100*LOG('Brut Source'!C48)</f>
        <v>656.19529397410224</v>
      </c>
      <c r="D48">
        <f>100*LOG('Brut Source'!D48*'Brut Source'!I48/100)</f>
        <v>306.68816126454863</v>
      </c>
      <c r="E48">
        <f>100*LOG('Brut Source'!E48*'Brut Source'!I48/100)</f>
        <v>399.22168620521597</v>
      </c>
      <c r="F48">
        <f>100*LOG('Brut Source'!F48/(('Brut Source'!F48+'Brut Source'!G48)))</f>
        <v>-5.358282807263171</v>
      </c>
      <c r="G48">
        <f>100*LOG('Brut Source'!G48/(('Brut Source'!F48+'Brut Source'!G48)))</f>
        <v>-93.527467036334471</v>
      </c>
      <c r="H48">
        <v>638.03320239247398</v>
      </c>
      <c r="I48">
        <v>517.87968934733283</v>
      </c>
      <c r="J48">
        <f>100*LOG('Brut Source'!J48)</f>
        <v>-8.9829672989115821</v>
      </c>
    </row>
    <row r="49" spans="1:10" x14ac:dyDescent="0.25">
      <c r="A49" t="s">
        <v>57</v>
      </c>
      <c r="B49">
        <f>100*LOG('Brut Source'!B49)</f>
        <v>593.79738171566078</v>
      </c>
      <c r="C49">
        <f>100*LOG('Brut Source'!C49)</f>
        <v>656.62103870433668</v>
      </c>
      <c r="D49">
        <f>100*LOG('Brut Source'!D49*'Brut Source'!I49/100)</f>
        <v>305.60394792903389</v>
      </c>
      <c r="E49">
        <f>100*LOG('Brut Source'!E49*'Brut Source'!I49/100)</f>
        <v>397.7894682433315</v>
      </c>
      <c r="F49">
        <f>100*LOG('Brut Source'!F49/(('Brut Source'!F49+'Brut Source'!G49)))</f>
        <v>-5.4461078082553502</v>
      </c>
      <c r="G49">
        <f>100*LOG('Brut Source'!G49/(('Brut Source'!F49+'Brut Source'!G49)))</f>
        <v>-92.864409146433175</v>
      </c>
      <c r="H49">
        <v>638.35879066045084</v>
      </c>
      <c r="I49">
        <v>518.11662749688412</v>
      </c>
      <c r="J49">
        <f>100*LOG('Brut Source'!J49)</f>
        <v>-9.1799398460441921</v>
      </c>
    </row>
    <row r="50" spans="1:10" x14ac:dyDescent="0.25">
      <c r="A50" t="s">
        <v>58</v>
      </c>
      <c r="B50">
        <f>100*LOG('Brut Source'!B50)</f>
        <v>594.20963053012235</v>
      </c>
      <c r="C50">
        <f>100*LOG('Brut Source'!C50)</f>
        <v>657.3013387364706</v>
      </c>
      <c r="D50">
        <f>100*LOG('Brut Source'!D50*'Brut Source'!I50/100)</f>
        <v>307.3285384437292</v>
      </c>
      <c r="E50">
        <f>100*LOG('Brut Source'!E50*'Brut Source'!I50/100)</f>
        <v>398.97048000098039</v>
      </c>
      <c r="F50">
        <f>100*LOG('Brut Source'!F50/(('Brut Source'!F50+'Brut Source'!G50)))</f>
        <v>-5.5131116635492372</v>
      </c>
      <c r="G50">
        <f>100*LOG('Brut Source'!G50/(('Brut Source'!F50+'Brut Source'!G50)))</f>
        <v>-92.366151286823467</v>
      </c>
      <c r="H50">
        <v>638.63835348927455</v>
      </c>
      <c r="I50">
        <v>518.32298013095738</v>
      </c>
      <c r="J50">
        <f>100*LOG('Brut Source'!J50)</f>
        <v>-9.1289953879728749</v>
      </c>
    </row>
    <row r="51" spans="1:10" x14ac:dyDescent="0.25">
      <c r="A51" t="s">
        <v>59</v>
      </c>
      <c r="B51">
        <f>100*LOG('Brut Source'!B51)</f>
        <v>593.71121481272507</v>
      </c>
      <c r="C51">
        <f>100*LOG('Brut Source'!C51)</f>
        <v>658.49399265815464</v>
      </c>
      <c r="D51">
        <f>100*LOG('Brut Source'!D51*'Brut Source'!I51/100)</f>
        <v>307.27255727789526</v>
      </c>
      <c r="E51">
        <f>100*LOG('Brut Source'!E51*'Brut Source'!I51/100)</f>
        <v>403.63838744606574</v>
      </c>
      <c r="F51">
        <f>100*LOG('Brut Source'!F51/(('Brut Source'!F51+'Brut Source'!G51)))</f>
        <v>-5.5797427493144802</v>
      </c>
      <c r="G51">
        <f>100*LOG('Brut Source'!G51/(('Brut Source'!F51+'Brut Source'!G51)))</f>
        <v>-91.877019127710597</v>
      </c>
      <c r="H51">
        <v>638.84774797854607</v>
      </c>
      <c r="I51">
        <v>518.49427946958656</v>
      </c>
      <c r="J51">
        <f>100*LOG('Brut Source'!J51)</f>
        <v>-8.8134197512915282</v>
      </c>
    </row>
    <row r="52" spans="1:10" x14ac:dyDescent="0.25">
      <c r="A52" t="s">
        <v>60</v>
      </c>
      <c r="B52">
        <f>100*LOG('Brut Source'!B52)</f>
        <v>594.17758780858435</v>
      </c>
      <c r="C52">
        <f>100*LOG('Brut Source'!C52)</f>
        <v>659.15319963089541</v>
      </c>
      <c r="D52">
        <f>100*LOG('Brut Source'!D52*'Brut Source'!I52/100)</f>
        <v>307.03720246136118</v>
      </c>
      <c r="E52">
        <f>100*LOG('Brut Source'!E52*'Brut Source'!I52/100)</f>
        <v>401.11603413902719</v>
      </c>
      <c r="F52">
        <f>100*LOG('Brut Source'!F52/(('Brut Source'!F52+'Brut Source'!G52)))</f>
        <v>-5.7011720771681258</v>
      </c>
      <c r="G52">
        <f>100*LOG('Brut Source'!G52/(('Brut Source'!F52+'Brut Source'!G52)))</f>
        <v>-91.001422638081436</v>
      </c>
      <c r="H52">
        <v>639.07288900872868</v>
      </c>
      <c r="I52">
        <v>518.65275050958087</v>
      </c>
      <c r="J52">
        <f>100*LOG('Brut Source'!J52)</f>
        <v>-8.7780660795470542</v>
      </c>
    </row>
    <row r="53" spans="1:10" x14ac:dyDescent="0.25">
      <c r="A53" t="s">
        <v>61</v>
      </c>
      <c r="B53">
        <f>100*LOG('Brut Source'!B53)</f>
        <v>592.87173816550171</v>
      </c>
      <c r="C53">
        <f>100*LOG('Brut Source'!C53)</f>
        <v>657.93098067319886</v>
      </c>
      <c r="D53">
        <f>100*LOG('Brut Source'!D53*'Brut Source'!I53/100)</f>
        <v>308.81804068477226</v>
      </c>
      <c r="E53">
        <f>100*LOG('Brut Source'!E53*'Brut Source'!I53/100)</f>
        <v>400.98740992610323</v>
      </c>
      <c r="F53">
        <f>100*LOG('Brut Source'!F53/(('Brut Source'!F53+'Brut Source'!G53)))</f>
        <v>-5.6692311648004878</v>
      </c>
      <c r="G53">
        <f>100*LOG('Brut Source'!G53/(('Brut Source'!F53+'Brut Source'!G53)))</f>
        <v>-91.229798877876746</v>
      </c>
      <c r="H53">
        <v>639.31029887366833</v>
      </c>
      <c r="I53">
        <v>518.84165298211883</v>
      </c>
      <c r="J53">
        <f>100*LOG('Brut Source'!J53)</f>
        <v>-8.7627732709681929</v>
      </c>
    </row>
    <row r="54" spans="1:10" x14ac:dyDescent="0.25">
      <c r="A54" t="s">
        <v>62</v>
      </c>
      <c r="B54">
        <f>100*LOG('Brut Source'!B54)</f>
        <v>593.76276454814638</v>
      </c>
      <c r="C54">
        <f>100*LOG('Brut Source'!C54)</f>
        <v>657.31610513387693</v>
      </c>
      <c r="D54">
        <f>100*LOG('Brut Source'!D54*'Brut Source'!I54/100)</f>
        <v>308.71824113941631</v>
      </c>
      <c r="E54">
        <f>100*LOG('Brut Source'!E54*'Brut Source'!I54/100)</f>
        <v>401.17622502566127</v>
      </c>
      <c r="F54">
        <f>100*LOG('Brut Source'!F54/(('Brut Source'!F54+'Brut Source'!G54)))</f>
        <v>-5.5068123189920613</v>
      </c>
      <c r="G54">
        <f>100*LOG('Brut Source'!G54/(('Brut Source'!F54+'Brut Source'!G54)))</f>
        <v>-92.412719553961168</v>
      </c>
      <c r="H54">
        <v>639.15066878113942</v>
      </c>
      <c r="I54">
        <v>518.83212277398604</v>
      </c>
      <c r="J54">
        <f>100*LOG('Brut Source'!J54)</f>
        <v>-9.0418551507014904</v>
      </c>
    </row>
    <row r="55" spans="1:10" x14ac:dyDescent="0.25">
      <c r="A55" t="s">
        <v>63</v>
      </c>
      <c r="B55">
        <f>100*LOG('Brut Source'!B55)</f>
        <v>589.37256314481147</v>
      </c>
      <c r="C55">
        <f>100*LOG('Brut Source'!C55)</f>
        <v>657.60638887394009</v>
      </c>
      <c r="D55">
        <f>100*LOG('Brut Source'!D55*'Brut Source'!I55/100)</f>
        <v>308.73870003204416</v>
      </c>
      <c r="E55">
        <f>100*LOG('Brut Source'!E55*'Brut Source'!I55/100)</f>
        <v>403.10732759718297</v>
      </c>
      <c r="F55">
        <f>100*LOG('Brut Source'!F55/(('Brut Source'!F55+'Brut Source'!G55)))</f>
        <v>-5.4104650674362844</v>
      </c>
      <c r="G55">
        <f>100*LOG('Brut Source'!G55/(('Brut Source'!F55+'Brut Source'!G55)))</f>
        <v>-93.132122609219778</v>
      </c>
      <c r="H55">
        <v>638.90384326620836</v>
      </c>
      <c r="I55">
        <v>518.7738941281109</v>
      </c>
      <c r="J55">
        <f>100*LOG('Brut Source'!J55)</f>
        <v>-8.1997812410478819</v>
      </c>
    </row>
    <row r="56" spans="1:10" x14ac:dyDescent="0.25">
      <c r="A56" t="s">
        <v>64</v>
      </c>
      <c r="B56">
        <f>100*LOG('Brut Source'!B56)</f>
        <v>584.94276266775034</v>
      </c>
      <c r="C56">
        <f>100*LOG('Brut Source'!C56)</f>
        <v>656.30833222249794</v>
      </c>
      <c r="D56">
        <f>100*LOG('Brut Source'!D56*'Brut Source'!I56/100)</f>
        <v>312.47780614910454</v>
      </c>
      <c r="E56">
        <f>100*LOG('Brut Source'!E56*'Brut Source'!I56/100)</f>
        <v>402.55945011713766</v>
      </c>
      <c r="F56">
        <f>100*LOG('Brut Source'!F56/(('Brut Source'!F56+'Brut Source'!G56)))</f>
        <v>-5.4104650674362844</v>
      </c>
      <c r="G56">
        <f>100*LOG('Brut Source'!G56/(('Brut Source'!F56+'Brut Source'!G56)))</f>
        <v>-93.132122609219778</v>
      </c>
      <c r="H56">
        <v>638.15816198527932</v>
      </c>
      <c r="I56">
        <v>518.59285701433191</v>
      </c>
      <c r="J56">
        <f>100*LOG('Brut Source'!J56)</f>
        <v>-7.6767858193213678</v>
      </c>
    </row>
    <row r="57" spans="1:10" x14ac:dyDescent="0.25">
      <c r="A57" t="s">
        <v>65</v>
      </c>
      <c r="B57">
        <f>100*LOG('Brut Source'!B57)</f>
        <v>582.70786846905833</v>
      </c>
      <c r="C57">
        <f>100*LOG('Brut Source'!C57)</f>
        <v>657.41945227150313</v>
      </c>
      <c r="D57">
        <f>100*LOG('Brut Source'!D57*'Brut Source'!I57/100)</f>
        <v>316.71945227775672</v>
      </c>
      <c r="E57">
        <f>100*LOG('Brut Source'!E57*'Brut Source'!I57/100)</f>
        <v>405.69753590659332</v>
      </c>
      <c r="F57">
        <f>100*LOG('Brut Source'!F57/(('Brut Source'!F57+'Brut Source'!G57)))</f>
        <v>-5.2210721952192811</v>
      </c>
      <c r="G57">
        <f>100*LOG('Brut Source'!G57/(('Brut Source'!F57+'Brut Source'!G57)))</f>
        <v>-94.586847383555124</v>
      </c>
      <c r="H57">
        <v>636.84634943155856</v>
      </c>
      <c r="I57">
        <v>518.26957115043331</v>
      </c>
      <c r="J57">
        <f>100*LOG('Brut Source'!J57)</f>
        <v>-7.1518531657959974</v>
      </c>
    </row>
    <row r="58" spans="1:10" x14ac:dyDescent="0.25">
      <c r="A58" t="s">
        <v>66</v>
      </c>
      <c r="B58">
        <f>100*LOG('Brut Source'!B58)</f>
        <v>583.58647966387821</v>
      </c>
      <c r="C58">
        <f>100*LOG('Brut Source'!C58)</f>
        <v>658.05744558092908</v>
      </c>
      <c r="D58">
        <f>100*LOG('Brut Source'!D58*'Brut Source'!I58/100)</f>
        <v>320.2671684876496</v>
      </c>
      <c r="E58">
        <f>100*LOG('Brut Source'!E58*'Brut Source'!I58/100)</f>
        <v>407.06660735505437</v>
      </c>
      <c r="F58">
        <f>100*LOG('Brut Source'!F58/(('Brut Source'!F58+'Brut Source'!G58)))</f>
        <v>-5.2210721952192811</v>
      </c>
      <c r="G58">
        <f>100*LOG('Brut Source'!G58/(('Brut Source'!F58+'Brut Source'!G58)))</f>
        <v>-94.586847383555124</v>
      </c>
      <c r="H58">
        <v>636.73934830784015</v>
      </c>
      <c r="I58">
        <v>517.9618624862303</v>
      </c>
      <c r="J58">
        <f>100*LOG('Brut Source'!J58)</f>
        <v>-7.1884728057465406</v>
      </c>
    </row>
    <row r="59" spans="1:10" x14ac:dyDescent="0.25">
      <c r="A59" t="s">
        <v>67</v>
      </c>
      <c r="B59">
        <f>100*LOG('Brut Source'!B59)</f>
        <v>585.4830735589411</v>
      </c>
      <c r="C59">
        <f>100*LOG('Brut Source'!C59)</f>
        <v>659.65254473561083</v>
      </c>
      <c r="D59">
        <f>100*LOG('Brut Source'!D59*'Brut Source'!I59/100)</f>
        <v>319.17919179169718</v>
      </c>
      <c r="E59">
        <f>100*LOG('Brut Source'!E59*'Brut Source'!I59/100)</f>
        <v>403.82326299411523</v>
      </c>
      <c r="F59">
        <f>100*LOG('Brut Source'!F59/(('Brut Source'!F59+'Brut Source'!G59)))</f>
        <v>-5.2606472522829257</v>
      </c>
      <c r="G59">
        <f>100*LOG('Brut Source'!G59/(('Brut Source'!F59+'Brut Source'!G59)))</f>
        <v>-94.278288727227419</v>
      </c>
      <c r="H59">
        <v>636.88130444131502</v>
      </c>
      <c r="I59">
        <v>517.79160603373987</v>
      </c>
      <c r="J59">
        <f>100*LOG('Brut Source'!J59)</f>
        <v>-7.2346006373095877</v>
      </c>
    </row>
    <row r="60" spans="1:10" x14ac:dyDescent="0.25">
      <c r="A60" t="s">
        <v>68</v>
      </c>
      <c r="B60">
        <f>100*LOG('Brut Source'!B60)</f>
        <v>587.11699274678165</v>
      </c>
      <c r="C60">
        <f>100*LOG('Brut Source'!C60)</f>
        <v>659.85199568758185</v>
      </c>
      <c r="D60">
        <f>100*LOG('Brut Source'!D60*'Brut Source'!I60/100)</f>
        <v>319.12314919311706</v>
      </c>
      <c r="E60">
        <f>100*LOG('Brut Source'!E60*'Brut Source'!I60/100)</f>
        <v>406.02011574874507</v>
      </c>
      <c r="F60">
        <f>100*LOG('Brut Source'!F60/(('Brut Source'!F60+'Brut Source'!G60)))</f>
        <v>-5.2128246250081931</v>
      </c>
      <c r="G60">
        <f>100*LOG('Brut Source'!G60/(('Brut Source'!F60+'Brut Source'!G60)))</f>
        <v>-94.651464572014717</v>
      </c>
      <c r="H60">
        <v>637.11726310315862</v>
      </c>
      <c r="I60">
        <v>517.69310669507172</v>
      </c>
      <c r="J60">
        <f>100*LOG('Brut Source'!J60)</f>
        <v>-7.4578168532061726</v>
      </c>
    </row>
    <row r="61" spans="1:10" x14ac:dyDescent="0.25">
      <c r="A61" t="s">
        <v>69</v>
      </c>
      <c r="B61">
        <f>100*LOG('Brut Source'!B61)</f>
        <v>589.13303087066106</v>
      </c>
      <c r="C61">
        <f>100*LOG('Brut Source'!C61)</f>
        <v>660.97612037034389</v>
      </c>
      <c r="D61">
        <f>100*LOG('Brut Source'!D61*'Brut Source'!I61/100)</f>
        <v>317.48297652403073</v>
      </c>
      <c r="E61">
        <f>100*LOG('Brut Source'!E61*'Brut Source'!I61/100)</f>
        <v>405.97997427030384</v>
      </c>
      <c r="F61">
        <f>100*LOG('Brut Source'!F61/(('Brut Source'!F61+'Brut Source'!G61)))</f>
        <v>-5.4564888609193281</v>
      </c>
      <c r="G61">
        <f>100*LOG('Brut Source'!G61/(('Brut Source'!F61+'Brut Source'!G61)))</f>
        <v>-92.78678723445546</v>
      </c>
      <c r="H61">
        <v>637.29236275528444</v>
      </c>
      <c r="I61">
        <v>517.68100293141799</v>
      </c>
      <c r="J61">
        <f>100*LOG('Brut Source'!J61)</f>
        <v>-7.5997721951522186</v>
      </c>
    </row>
    <row r="62" spans="1:10" x14ac:dyDescent="0.25">
      <c r="A62" t="s">
        <v>70</v>
      </c>
      <c r="B62">
        <f>100*LOG('Brut Source'!B62)</f>
        <v>587.85926366063848</v>
      </c>
      <c r="C62">
        <f>100*LOG('Brut Source'!C62)</f>
        <v>661.54177419329073</v>
      </c>
      <c r="D62">
        <f>100*LOG('Brut Source'!D62*'Brut Source'!I62/100)</f>
        <v>313.35010762064542</v>
      </c>
      <c r="E62">
        <f>100*LOG('Brut Source'!E62*'Brut Source'!I62/100)</f>
        <v>407.81977455683955</v>
      </c>
      <c r="F62">
        <f>100*LOG('Brut Source'!F62/(('Brut Source'!F62+'Brut Source'!G62)))</f>
        <v>-5.5552706814610318</v>
      </c>
      <c r="G62">
        <f>100*LOG('Brut Source'!G62/(('Brut Source'!F62+'Brut Source'!G62)))</f>
        <v>-92.055939623675229</v>
      </c>
      <c r="H62">
        <v>637.69311913737226</v>
      </c>
      <c r="I62">
        <v>517.64718816168568</v>
      </c>
      <c r="J62">
        <f>100*LOG('Brut Source'!J62)</f>
        <v>-7.3096789973049834</v>
      </c>
    </row>
    <row r="63" spans="1:10" x14ac:dyDescent="0.25">
      <c r="A63" t="s">
        <v>71</v>
      </c>
      <c r="B63">
        <f>100*LOG('Brut Source'!B63)</f>
        <v>589.72708584550708</v>
      </c>
      <c r="C63">
        <f>100*LOG('Brut Source'!C63)</f>
        <v>662.07614612790837</v>
      </c>
      <c r="D63">
        <f>100*LOG('Brut Source'!D63*'Brut Source'!I63/100)</f>
        <v>313.03809446935753</v>
      </c>
      <c r="E63">
        <f>100*LOG('Brut Source'!E63*'Brut Source'!I63/100)</f>
        <v>407.93295033470542</v>
      </c>
      <c r="F63">
        <f>100*LOG('Brut Source'!F63/(('Brut Source'!F63+'Brut Source'!G63)))</f>
        <v>-5.5659115145215274</v>
      </c>
      <c r="G63">
        <f>100*LOG('Brut Source'!G63/(('Brut Source'!F63+'Brut Source'!G63)))</f>
        <v>-91.978039247290241</v>
      </c>
      <c r="H63">
        <v>637.89587271052164</v>
      </c>
      <c r="I63">
        <v>517.66129097024918</v>
      </c>
      <c r="J63">
        <f>100*LOG('Brut Source'!J63)</f>
        <v>-7.5189420213355005</v>
      </c>
    </row>
    <row r="64" spans="1:10" x14ac:dyDescent="0.25">
      <c r="A64" t="s">
        <v>72</v>
      </c>
      <c r="B64">
        <f>100*LOG('Brut Source'!B64)</f>
        <v>592.33710983364233</v>
      </c>
      <c r="C64">
        <f>100*LOG('Brut Source'!C64)</f>
        <v>663.11924902300825</v>
      </c>
      <c r="D64">
        <f>100*LOG('Brut Source'!D64*'Brut Source'!I64/100)</f>
        <v>311.85353341868318</v>
      </c>
      <c r="E64">
        <f>100*LOG('Brut Source'!E64*'Brut Source'!I64/100)</f>
        <v>411.21912887569687</v>
      </c>
      <c r="F64">
        <f>100*LOG('Brut Source'!F64/(('Brut Source'!F64+'Brut Source'!G64)))</f>
        <v>-5.6654969579346863</v>
      </c>
      <c r="G64">
        <f>100*LOG('Brut Source'!G64/(('Brut Source'!F64+'Brut Source'!G64)))</f>
        <v>-91.256587887582114</v>
      </c>
      <c r="H64">
        <v>638.16240553764919</v>
      </c>
      <c r="I64">
        <v>517.74265994217899</v>
      </c>
      <c r="J64">
        <f>100*LOG('Brut Source'!J64)</f>
        <v>-7.771848595262032</v>
      </c>
    </row>
    <row r="65" spans="1:10" x14ac:dyDescent="0.25">
      <c r="A65" t="s">
        <v>73</v>
      </c>
      <c r="B65">
        <f>100*LOG('Brut Source'!B65)</f>
        <v>593.36783417646541</v>
      </c>
      <c r="C65">
        <f>100*LOG('Brut Source'!C65)</f>
        <v>663.8356762512293</v>
      </c>
      <c r="D65">
        <f>100*LOG('Brut Source'!D65*'Brut Source'!I65/100)</f>
        <v>309.15145170322467</v>
      </c>
      <c r="E65">
        <f>100*LOG('Brut Source'!E65*'Brut Source'!I65/100)</f>
        <v>409.80394017215218</v>
      </c>
      <c r="F65">
        <f>100*LOG('Brut Source'!F65/(('Brut Source'!F65+'Brut Source'!G65)))</f>
        <v>-5.6654969579346863</v>
      </c>
      <c r="G65">
        <f>100*LOG('Brut Source'!G65/(('Brut Source'!F65+'Brut Source'!G65)))</f>
        <v>-91.256587887582114</v>
      </c>
      <c r="H65">
        <v>638.51233449612994</v>
      </c>
      <c r="I65">
        <v>517.75615180342186</v>
      </c>
      <c r="J65">
        <f>100*LOG('Brut Source'!J65)</f>
        <v>-7.8235038666392827</v>
      </c>
    </row>
    <row r="66" spans="1:10" x14ac:dyDescent="0.25">
      <c r="A66" t="s">
        <v>74</v>
      </c>
      <c r="B66">
        <f>100*LOG('Brut Source'!B66)</f>
        <v>593.4412206985553</v>
      </c>
      <c r="C66">
        <f>100*LOG('Brut Source'!C66)</f>
        <v>664.25762588866496</v>
      </c>
      <c r="D66">
        <f>100*LOG('Brut Source'!D66*'Brut Source'!I66/100)</f>
        <v>309.64051355611912</v>
      </c>
      <c r="E66">
        <f>100*LOG('Brut Source'!E66*'Brut Source'!I66/100)</f>
        <v>410.52080764547014</v>
      </c>
      <c r="F66">
        <f>100*LOG('Brut Source'!F66/(('Brut Source'!F66+'Brut Source'!G66)))</f>
        <v>-5.576593245843724</v>
      </c>
      <c r="G66">
        <f>100*LOG('Brut Source'!G66/(('Brut Source'!F66+'Brut Source'!G66)))</f>
        <v>-91.899998888123108</v>
      </c>
      <c r="H66">
        <v>638.52001113261827</v>
      </c>
      <c r="I66">
        <v>517.79055366878458</v>
      </c>
      <c r="J66">
        <f>100*LOG('Brut Source'!J66)</f>
        <v>-7.7662357859595899</v>
      </c>
    </row>
    <row r="67" spans="1:10" x14ac:dyDescent="0.25">
      <c r="A67" t="s">
        <v>75</v>
      </c>
      <c r="B67">
        <f>100*LOG('Brut Source'!B67)</f>
        <v>592.83135219360372</v>
      </c>
      <c r="C67">
        <f>100*LOG('Brut Source'!C67)</f>
        <v>663.93473803120639</v>
      </c>
      <c r="D67">
        <f>100*LOG('Brut Source'!D67*'Brut Source'!I67/100)</f>
        <v>309.29159313264444</v>
      </c>
      <c r="E67">
        <f>100*LOG('Brut Source'!E67*'Brut Source'!I67/100)</f>
        <v>411.99827317375315</v>
      </c>
      <c r="F67">
        <f>100*LOG('Brut Source'!F67/(('Brut Source'!F67+'Brut Source'!G67)))</f>
        <v>-5.6764021908041888</v>
      </c>
      <c r="G67">
        <f>100*LOG('Brut Source'!G67/(('Brut Source'!F67+'Brut Source'!G67)))</f>
        <v>-91.178407041643993</v>
      </c>
      <c r="H67">
        <v>638.5215946312328</v>
      </c>
      <c r="I67">
        <v>517.71962318441456</v>
      </c>
      <c r="J67">
        <f>100*LOG('Brut Source'!J67)</f>
        <v>-7.7193731859558872</v>
      </c>
    </row>
    <row r="68" spans="1:10" x14ac:dyDescent="0.25">
      <c r="A68" t="s">
        <v>76</v>
      </c>
      <c r="B68">
        <f>100*LOG('Brut Source'!B68)</f>
        <v>591.00689103614013</v>
      </c>
      <c r="C68">
        <f>100*LOG('Brut Source'!C68)</f>
        <v>664.66956406216207</v>
      </c>
      <c r="D68">
        <f>100*LOG('Brut Source'!D68*'Brut Source'!I68/100)</f>
        <v>309.13474506323473</v>
      </c>
      <c r="E68">
        <f>100*LOG('Brut Source'!E68*'Brut Source'!I68/100)</f>
        <v>414.55887305229891</v>
      </c>
      <c r="F68">
        <f>100*LOG('Brut Source'!F68/(('Brut Source'!F68+'Brut Source'!G68)))</f>
        <v>-5.7545830367423143</v>
      </c>
      <c r="G68">
        <f>100*LOG('Brut Source'!G68/(('Brut Source'!F68+'Brut Source'!G68)))</f>
        <v>-90.622570084480216</v>
      </c>
      <c r="H68">
        <v>638.39603064183871</v>
      </c>
      <c r="I68">
        <v>517.67246931136674</v>
      </c>
      <c r="J68">
        <f>100*LOG('Brut Source'!J68)</f>
        <v>-7.3127526090904293</v>
      </c>
    </row>
    <row r="69" spans="1:10" x14ac:dyDescent="0.25">
      <c r="A69" t="s">
        <v>77</v>
      </c>
      <c r="B69">
        <f>100*LOG('Brut Source'!B69)</f>
        <v>589.55587859472655</v>
      </c>
      <c r="C69">
        <f>100*LOG('Brut Source'!C69)</f>
        <v>664.68159526642751</v>
      </c>
      <c r="D69">
        <f>100*LOG('Brut Source'!D69*'Brut Source'!I69/100)</f>
        <v>308.82842679125565</v>
      </c>
      <c r="E69">
        <f>100*LOG('Brut Source'!E69*'Brut Source'!I69/100)</f>
        <v>412.92542733981759</v>
      </c>
      <c r="F69">
        <f>100*LOG('Brut Source'!F69/(('Brut Source'!F69+'Brut Source'!G69)))</f>
        <v>-5.6654969579346863</v>
      </c>
      <c r="G69">
        <f>100*LOG('Brut Source'!G69/(('Brut Source'!F69+'Brut Source'!G69)))</f>
        <v>-91.256587887582114</v>
      </c>
      <c r="H69">
        <v>638.32707387875837</v>
      </c>
      <c r="I69">
        <v>517.65663199678704</v>
      </c>
      <c r="J69">
        <f>100*LOG('Brut Source'!J69)</f>
        <v>-7.0892279260721889</v>
      </c>
    </row>
    <row r="70" spans="1:10" x14ac:dyDescent="0.25">
      <c r="A70" t="s">
        <v>78</v>
      </c>
      <c r="B70">
        <f>100*LOG('Brut Source'!B70)</f>
        <v>589.31686791974835</v>
      </c>
      <c r="C70">
        <f>100*LOG('Brut Source'!C70)</f>
        <v>665.56405681682952</v>
      </c>
      <c r="D70">
        <f>100*LOG('Brut Source'!D70*'Brut Source'!I70/100)</f>
        <v>309.2982898319064</v>
      </c>
      <c r="E70">
        <f>100*LOG('Brut Source'!E70*'Brut Source'!I70/100)</f>
        <v>414.55896677126384</v>
      </c>
      <c r="F70">
        <f>100*LOG('Brut Source'!F70/(('Brut Source'!F70+'Brut Source'!G70)))</f>
        <v>-5.6546336050108632</v>
      </c>
      <c r="G70">
        <f>100*LOG('Brut Source'!G70/(('Brut Source'!F70+'Brut Source'!G70)))</f>
        <v>-91.334628246749247</v>
      </c>
      <c r="H70">
        <v>638.1771434571267</v>
      </c>
      <c r="I70">
        <v>517.60597570867753</v>
      </c>
      <c r="J70">
        <f>100*LOG('Brut Source'!J70)</f>
        <v>-6.9221654838133571</v>
      </c>
    </row>
    <row r="71" spans="1:10" x14ac:dyDescent="0.25">
      <c r="A71" t="s">
        <v>79</v>
      </c>
      <c r="B71">
        <f>100*LOG('Brut Source'!B71)</f>
        <v>587.99572908562561</v>
      </c>
      <c r="C71">
        <f>100*LOG('Brut Source'!C71)</f>
        <v>666.00827876489268</v>
      </c>
      <c r="D71">
        <f>100*LOG('Brut Source'!D71*'Brut Source'!I71/100)</f>
        <v>309.67995751541622</v>
      </c>
      <c r="E71">
        <f>100*LOG('Brut Source'!E71*'Brut Source'!I71/100)</f>
        <v>416.46675288122105</v>
      </c>
      <c r="F71">
        <f>100*LOG('Brut Source'!F71/(('Brut Source'!F71+'Brut Source'!G71)))</f>
        <v>-5.5446705119062978</v>
      </c>
      <c r="G71">
        <f>100*LOG('Brut Source'!G71/(('Brut Source'!F71+'Brut Source'!G71)))</f>
        <v>-92.133700518559692</v>
      </c>
      <c r="H71">
        <v>638.11864508272834</v>
      </c>
      <c r="I71">
        <v>517.51988810582225</v>
      </c>
      <c r="J71">
        <f>100*LOG('Brut Source'!J71)</f>
        <v>-6.6665303304339272</v>
      </c>
    </row>
    <row r="72" spans="1:10" x14ac:dyDescent="0.25">
      <c r="A72" t="s">
        <v>80</v>
      </c>
      <c r="B72">
        <f>100*LOG('Brut Source'!B72)</f>
        <v>587.38233094166128</v>
      </c>
      <c r="C72">
        <f>100*LOG('Brut Source'!C72)</f>
        <v>666.78311349920966</v>
      </c>
      <c r="D72">
        <f>100*LOG('Brut Source'!D72*'Brut Source'!I72/100)</f>
        <v>310.40525197936466</v>
      </c>
      <c r="E72">
        <f>100*LOG('Brut Source'!E72*'Brut Source'!I72/100)</f>
        <v>415.86219128115607</v>
      </c>
      <c r="F72">
        <f>100*LOG('Brut Source'!F72/(('Brut Source'!F72+'Brut Source'!G72)))</f>
        <v>-5.6438118909065054</v>
      </c>
      <c r="G72">
        <f>100*LOG('Brut Source'!G72/(('Brut Source'!F72+'Brut Source'!G72)))</f>
        <v>-91.41252862313425</v>
      </c>
      <c r="H72">
        <v>637.93588900786972</v>
      </c>
      <c r="I72">
        <v>517.40644328057306</v>
      </c>
      <c r="J72">
        <f>100*LOG('Brut Source'!J72)</f>
        <v>-6.4716702907090706</v>
      </c>
    </row>
    <row r="73" spans="1:10" x14ac:dyDescent="0.25">
      <c r="A73" t="s">
        <v>81</v>
      </c>
      <c r="B73">
        <f>100*LOG('Brut Source'!B73)</f>
        <v>587.55347366199851</v>
      </c>
      <c r="C73">
        <f>100*LOG('Brut Source'!C73)</f>
        <v>666.79814269767985</v>
      </c>
      <c r="D73">
        <f>100*LOG('Brut Source'!D73*'Brut Source'!I73/100)</f>
        <v>309.18917066492378</v>
      </c>
      <c r="E73">
        <f>100*LOG('Brut Source'!E73*'Brut Source'!I73/100)</f>
        <v>418.03420853107775</v>
      </c>
      <c r="F73">
        <f>100*LOG('Brut Source'!F73/(('Brut Source'!F73+'Brut Source'!G73)))</f>
        <v>-5.5659115145215274</v>
      </c>
      <c r="G73">
        <f>100*LOG('Brut Source'!G73/(('Brut Source'!F73+'Brut Source'!G73)))</f>
        <v>-91.978039247290241</v>
      </c>
      <c r="H73">
        <v>637.78188076434549</v>
      </c>
      <c r="I73">
        <v>517.29275675546751</v>
      </c>
      <c r="J73">
        <f>100*LOG('Brut Source'!J73)</f>
        <v>-6.4933168341403373</v>
      </c>
    </row>
    <row r="74" spans="1:10" x14ac:dyDescent="0.25">
      <c r="A74" t="s">
        <v>82</v>
      </c>
      <c r="B74">
        <f>100*LOG('Brut Source'!B74)</f>
        <v>587.96905009428474</v>
      </c>
      <c r="C74">
        <f>100*LOG('Brut Source'!C74)</f>
        <v>667.51929185087056</v>
      </c>
      <c r="D74">
        <f>100*LOG('Brut Source'!D74*'Brut Source'!I74/100)</f>
        <v>310.31797411420519</v>
      </c>
      <c r="E74">
        <f>100*LOG('Brut Source'!E74*'Brut Source'!I74/100)</f>
        <v>419.32107138328661</v>
      </c>
      <c r="F74">
        <f>100*LOG('Brut Source'!F74/(('Brut Source'!F74+'Brut Source'!G74)))</f>
        <v>-5.5659115145215274</v>
      </c>
      <c r="G74">
        <f>100*LOG('Brut Source'!G74/(('Brut Source'!F74+'Brut Source'!G74)))</f>
        <v>-91.978039247290241</v>
      </c>
      <c r="H74">
        <v>638.00194456860368</v>
      </c>
      <c r="I74">
        <v>517.24374708558378</v>
      </c>
      <c r="J74">
        <f>100*LOG('Brut Source'!J74)</f>
        <v>-6.4510091477847187</v>
      </c>
    </row>
    <row r="75" spans="1:10" x14ac:dyDescent="0.25">
      <c r="A75" t="s">
        <v>83</v>
      </c>
      <c r="B75">
        <f>100*LOG('Brut Source'!B75)</f>
        <v>587.619283804053</v>
      </c>
      <c r="C75">
        <f>100*LOG('Brut Source'!C75)</f>
        <v>668.28973911576838</v>
      </c>
      <c r="D75">
        <f>100*LOG('Brut Source'!D75*'Brut Source'!I75/100)</f>
        <v>310.60122779125248</v>
      </c>
      <c r="E75">
        <f>100*LOG('Brut Source'!E75*'Brut Source'!I75/100)</f>
        <v>419.61224783256972</v>
      </c>
      <c r="F75">
        <f>100*LOG('Brut Source'!F75/(('Brut Source'!F75+'Brut Source'!G75)))</f>
        <v>-5.6222924238840042</v>
      </c>
      <c r="G75">
        <f>100*LOG('Brut Source'!G75/(('Brut Source'!F75+'Brut Source'!G75)))</f>
        <v>-91.5679114299964</v>
      </c>
      <c r="H75">
        <v>638.15400858072394</v>
      </c>
      <c r="I75">
        <v>517.27397649488239</v>
      </c>
      <c r="J75">
        <f>100*LOG('Brut Source'!J75)</f>
        <v>-6.2980893691636215</v>
      </c>
    </row>
    <row r="76" spans="1:10" x14ac:dyDescent="0.25">
      <c r="A76" t="s">
        <v>84</v>
      </c>
      <c r="B76">
        <f>100*LOG('Brut Source'!B76)</f>
        <v>587.57744512241118</v>
      </c>
      <c r="C76">
        <f>100*LOG('Brut Source'!C76)</f>
        <v>668.49999651348469</v>
      </c>
      <c r="D76">
        <f>100*LOG('Brut Source'!D76*'Brut Source'!I76/100)</f>
        <v>310.57737689655039</v>
      </c>
      <c r="E76">
        <f>100*LOG('Brut Source'!E76*'Brut Source'!I76/100)</f>
        <v>421.35112389173662</v>
      </c>
      <c r="F76">
        <f>100*LOG('Brut Source'!F76/(('Brut Source'!F76+'Brut Source'!G76)))</f>
        <v>-5.5341107728970416</v>
      </c>
      <c r="G76">
        <f>100*LOG('Brut Source'!G76/(('Brut Source'!F76+'Brut Source'!G76)))</f>
        <v>-92.211322430537408</v>
      </c>
      <c r="H76">
        <v>638.2563158657814</v>
      </c>
      <c r="I76">
        <v>517.31541760705545</v>
      </c>
      <c r="J76">
        <f>100*LOG('Brut Source'!J76)</f>
        <v>-6.264143221682331</v>
      </c>
    </row>
    <row r="77" spans="1:10" x14ac:dyDescent="0.25">
      <c r="A77" t="s">
        <v>85</v>
      </c>
      <c r="B77">
        <f>100*LOG('Brut Source'!B77)</f>
        <v>587.45354384212806</v>
      </c>
      <c r="C77">
        <f>100*LOG('Brut Source'!C77)</f>
        <v>669.48853022204855</v>
      </c>
      <c r="D77">
        <f>100*LOG('Brut Source'!D77*'Brut Source'!I77/100)</f>
        <v>310.95277772138968</v>
      </c>
      <c r="E77">
        <f>100*LOG('Brut Source'!E77*'Brut Source'!I77/100)</f>
        <v>421.73886571169891</v>
      </c>
      <c r="F77">
        <f>100*LOG('Brut Source'!F77/(('Brut Source'!F77+'Brut Source'!G77)))</f>
        <v>-5.6222924238840042</v>
      </c>
      <c r="G77">
        <f>100*LOG('Brut Source'!G77/(('Brut Source'!F77+'Brut Source'!G77)))</f>
        <v>-91.5679114299964</v>
      </c>
      <c r="H77">
        <v>638.45838355728824</v>
      </c>
      <c r="I77">
        <v>517.3868798327303</v>
      </c>
      <c r="J77">
        <f>100*LOG('Brut Source'!J77)</f>
        <v>-6.1163698954913341</v>
      </c>
    </row>
    <row r="78" spans="1:10" x14ac:dyDescent="0.25">
      <c r="A78" t="s">
        <v>86</v>
      </c>
      <c r="B78">
        <f>100*LOG('Brut Source'!B78)</f>
        <v>587.0259977257972</v>
      </c>
      <c r="C78">
        <f>100*LOG('Brut Source'!C78)</f>
        <v>669.17113535390843</v>
      </c>
      <c r="D78">
        <f>100*LOG('Brut Source'!D78*'Brut Source'!I78/100)</f>
        <v>311.36460029170223</v>
      </c>
      <c r="E78">
        <f>100*LOG('Brut Source'!E78*'Brut Source'!I78/100)</f>
        <v>424.18268909047686</v>
      </c>
      <c r="F78">
        <f>100*LOG('Brut Source'!F78/(('Brut Source'!F78+'Brut Source'!G78)))</f>
        <v>-5.6222924238840042</v>
      </c>
      <c r="G78">
        <f>100*LOG('Brut Source'!G78/(('Brut Source'!F78+'Brut Source'!G78)))</f>
        <v>-91.5679114299964</v>
      </c>
      <c r="H78">
        <v>638.5417920527932</v>
      </c>
      <c r="I78">
        <v>517.51234419584557</v>
      </c>
      <c r="J78">
        <f>100*LOG('Brut Source'!J78)</f>
        <v>-6.1019155813310206</v>
      </c>
    </row>
    <row r="79" spans="1:10" x14ac:dyDescent="0.25">
      <c r="A79" t="s">
        <v>87</v>
      </c>
      <c r="B79">
        <f>100*LOG('Brut Source'!B79)</f>
        <v>586.60372805317263</v>
      </c>
      <c r="C79">
        <f>100*LOG('Brut Source'!C79)</f>
        <v>670.05729131073906</v>
      </c>
      <c r="D79">
        <f>100*LOG('Brut Source'!D79*'Brut Source'!I79/100)</f>
        <v>310.91455082262587</v>
      </c>
      <c r="E79">
        <f>100*LOG('Brut Source'!E79*'Brut Source'!I79/100)</f>
        <v>423.08450968214271</v>
      </c>
      <c r="F79">
        <f>100*LOG('Brut Source'!F79/(('Brut Source'!F79+'Brut Source'!G79)))</f>
        <v>-5.7325339813958509</v>
      </c>
      <c r="G79">
        <f>100*LOG('Brut Source'!G79/(('Brut Source'!F79+'Brut Source'!G79)))</f>
        <v>-90.778510820032338</v>
      </c>
      <c r="H79">
        <v>638.71936909780698</v>
      </c>
      <c r="I79">
        <v>517.62529602138545</v>
      </c>
      <c r="J79">
        <f>100*LOG('Brut Source'!J79)</f>
        <v>-5.9326382050723723</v>
      </c>
    </row>
    <row r="80" spans="1:10" x14ac:dyDescent="0.25">
      <c r="A80" t="s">
        <v>88</v>
      </c>
      <c r="B80">
        <f>100*LOG('Brut Source'!B80)</f>
        <v>586.93901204084978</v>
      </c>
      <c r="C80">
        <f>100*LOG('Brut Source'!C80)</f>
        <v>670.29981814613984</v>
      </c>
      <c r="D80">
        <f>100*LOG('Brut Source'!D80*'Brut Source'!I80/100)</f>
        <v>310.91356623837254</v>
      </c>
      <c r="E80">
        <f>100*LOG('Brut Source'!E80*'Brut Source'!I80/100)</f>
        <v>426.3363522088772</v>
      </c>
      <c r="F80">
        <f>100*LOG('Brut Source'!F80/(('Brut Source'!F80+'Brut Source'!G80)))</f>
        <v>-5.710653488323195</v>
      </c>
      <c r="G80">
        <f>100*LOG('Brut Source'!G80/(('Brut Source'!F80+'Brut Source'!G80)))</f>
        <v>-90.933893626894516</v>
      </c>
      <c r="H80">
        <v>638.92950382703782</v>
      </c>
      <c r="I80">
        <v>517.70151491749402</v>
      </c>
      <c r="J80">
        <f>100*LOG('Brut Source'!J80)</f>
        <v>-5.9444928891819497</v>
      </c>
    </row>
    <row r="81" spans="1:10" x14ac:dyDescent="0.25">
      <c r="A81" t="s">
        <v>89</v>
      </c>
      <c r="B81">
        <f>100*LOG('Brut Source'!B81)</f>
        <v>587.75403275242138</v>
      </c>
      <c r="C81">
        <f>100*LOG('Brut Source'!C81)</f>
        <v>670.64897969274557</v>
      </c>
      <c r="D81">
        <f>100*LOG('Brut Source'!D81*'Brut Source'!I81/100)</f>
        <v>312.26737872028258</v>
      </c>
      <c r="E81">
        <f>100*LOG('Brut Source'!E81*'Brut Source'!I81/100)</f>
        <v>428.07727100068212</v>
      </c>
      <c r="F81">
        <f>100*LOG('Brut Source'!F81/(('Brut Source'!F81+'Brut Source'!G81)))</f>
        <v>-5.832623395909458</v>
      </c>
      <c r="G81">
        <f>100*LOG('Brut Source'!G81/(('Brut Source'!F81+'Brut Source'!G81)))</f>
        <v>-90.075715515947209</v>
      </c>
      <c r="H81">
        <v>639.2440816309504</v>
      </c>
      <c r="I81">
        <v>517.76825195239508</v>
      </c>
      <c r="J81">
        <f>100*LOG('Brut Source'!J81)</f>
        <v>-6.0043662491787089</v>
      </c>
    </row>
    <row r="82" spans="1:10" x14ac:dyDescent="0.25">
      <c r="A82" t="s">
        <v>90</v>
      </c>
      <c r="B82">
        <f>100*LOG('Brut Source'!B82)</f>
        <v>588.79301549517402</v>
      </c>
      <c r="C82">
        <f>100*LOG('Brut Source'!C82)</f>
        <v>670.58646373827071</v>
      </c>
      <c r="D82">
        <v>-1000</v>
      </c>
      <c r="E82">
        <v>-1000</v>
      </c>
      <c r="F82">
        <f>100*LOG('Brut Source'!F82/(('Brut Source'!F82+'Brut Source'!G82)))</f>
        <v>-6.0892460335315066</v>
      </c>
      <c r="G82">
        <f>100*LOG('Brut Source'!G82/(('Brut Source'!F82+'Brut Source'!G82)))</f>
        <v>-88.331133881712276</v>
      </c>
      <c r="H82">
        <v>639.42235602836161</v>
      </c>
      <c r="I82">
        <v>517.92357786866603</v>
      </c>
      <c r="J82">
        <f>100*LOG('Brut Source'!J82)</f>
        <v>-6.1481767963623479</v>
      </c>
    </row>
    <row r="83" spans="1:10" x14ac:dyDescent="0.25">
      <c r="A83" t="s">
        <v>91</v>
      </c>
      <c r="B83">
        <f>100*LOG('Brut Source'!B83)</f>
        <v>589.37785678930913</v>
      </c>
      <c r="C83">
        <f>100*LOG('Brut Source'!C83)</f>
        <v>671.2002340996811</v>
      </c>
      <c r="D83">
        <v>-1000</v>
      </c>
      <c r="E83">
        <v>-1000</v>
      </c>
      <c r="F83">
        <f>100*LOG('Brut Source'!F83/(('Brut Source'!F83+'Brut Source'!G83)))</f>
        <v>-6.1433900041527041</v>
      </c>
      <c r="G83">
        <f>100*LOG('Brut Source'!G83/(('Brut Source'!F83+'Brut Source'!G83)))</f>
        <v>-87.973114152518534</v>
      </c>
      <c r="H83">
        <v>639.58821544595446</v>
      </c>
      <c r="I83">
        <v>518.08769220031138</v>
      </c>
      <c r="J83">
        <f>100*LOG('Brut Source'!J83)</f>
        <v>-6.1443591769381571</v>
      </c>
    </row>
    <row r="84" spans="1:10" x14ac:dyDescent="0.25">
      <c r="A84" t="s">
        <v>92</v>
      </c>
      <c r="B84">
        <f>100*LOG('Brut Source'!B84)</f>
        <v>590.64333313564464</v>
      </c>
      <c r="C84">
        <f>100*LOG('Brut Source'!C84)</f>
        <v>671.99488945699954</v>
      </c>
      <c r="D84">
        <v>-1000</v>
      </c>
      <c r="E84">
        <v>-1000</v>
      </c>
      <c r="F84">
        <f>100*LOG('Brut Source'!F84/(('Brut Source'!F84+'Brut Source'!G84)))</f>
        <v>-6.2326591993868012</v>
      </c>
      <c r="G84">
        <f>100*LOG('Brut Source'!G84/(('Brut Source'!F84+'Brut Source'!G84)))</f>
        <v>-87.390159786446134</v>
      </c>
      <c r="H84">
        <v>639.78943601858498</v>
      </c>
      <c r="I84">
        <v>518.24143670898593</v>
      </c>
      <c r="J84">
        <f>100*LOG('Brut Source'!J84)</f>
        <v>-6.2067660769755184</v>
      </c>
    </row>
    <row r="85" spans="1:10" x14ac:dyDescent="0.25">
      <c r="A85" t="s">
        <v>93</v>
      </c>
      <c r="B85">
        <f>100*LOG('Brut Source'!B85)</f>
        <v>590.98680650355675</v>
      </c>
      <c r="C85">
        <f>100*LOG('Brut Source'!C85)</f>
        <v>672.40409637252185</v>
      </c>
      <c r="D85">
        <v>-1000</v>
      </c>
      <c r="E85">
        <v>-1000</v>
      </c>
      <c r="F85">
        <f>100*LOG('Brut Source'!F85/(('Brut Source'!F85+'Brut Source'!G85)))</f>
        <v>-6.0543039253450788</v>
      </c>
      <c r="G85">
        <f>100*LOG('Brut Source'!G85/(('Brut Source'!F85+'Brut Source'!G85)))</f>
        <v>-88.564000113570557</v>
      </c>
      <c r="H85">
        <v>640.0941215956467</v>
      </c>
      <c r="I85">
        <v>518.36814167265084</v>
      </c>
      <c r="J85">
        <f>100*LOG('Brut Source'!J85)</f>
        <v>-6.1980178717711638</v>
      </c>
    </row>
    <row r="86" spans="1:10" x14ac:dyDescent="0.25">
      <c r="A86" t="s">
        <v>94</v>
      </c>
      <c r="B86">
        <f>100*LOG('Brut Source'!B86)</f>
        <v>592.37934741258323</v>
      </c>
      <c r="C86">
        <f>100*LOG('Brut Source'!C86)</f>
        <v>672.48697432542451</v>
      </c>
      <c r="D86">
        <v>-1000</v>
      </c>
      <c r="E86">
        <v>-1000</v>
      </c>
      <c r="F86">
        <f>100*LOG('Brut Source'!F86/(('Brut Source'!F86+'Brut Source'!G86)))</f>
        <v>-6.1316493566350481</v>
      </c>
      <c r="G86">
        <f>100*LOG('Brut Source'!G86/(('Brut Source'!F86+'Brut Source'!G86)))</f>
        <v>-88.050459583808475</v>
      </c>
      <c r="H86">
        <v>640.21156724249101</v>
      </c>
      <c r="I86">
        <v>518.53158264820445</v>
      </c>
      <c r="J86">
        <f>100*LOG('Brut Source'!J86)</f>
        <v>-6.3744950504668259</v>
      </c>
    </row>
    <row r="87" spans="1:10" x14ac:dyDescent="0.25">
      <c r="A87" t="s">
        <v>95</v>
      </c>
      <c r="B87">
        <f>100*LOG('Brut Source'!B87)</f>
        <v>593.71897677522554</v>
      </c>
      <c r="C87">
        <f>100*LOG('Brut Source'!C87)</f>
        <v>672.83862085376552</v>
      </c>
      <c r="D87">
        <v>-1000</v>
      </c>
      <c r="E87">
        <v>-1000</v>
      </c>
      <c r="F87">
        <f>100*LOG('Brut Source'!F87/(('Brut Source'!F87+'Brut Source'!G87)))</f>
        <v>-6.1670069284159625</v>
      </c>
      <c r="G87">
        <f>100*LOG('Brut Source'!G87/(('Brut Source'!F87+'Brut Source'!G87)))</f>
        <v>-87.818008815544715</v>
      </c>
      <c r="H87">
        <v>640.36482201440708</v>
      </c>
      <c r="I87">
        <v>518.67461685454555</v>
      </c>
      <c r="J87">
        <f>100*LOG('Brut Source'!J87)</f>
        <v>-6.5107010540198074</v>
      </c>
    </row>
    <row r="88" spans="1:10" x14ac:dyDescent="0.25">
      <c r="A88" t="s">
        <v>96</v>
      </c>
      <c r="B88">
        <f>100*LOG('Brut Source'!B88)</f>
        <v>593.67501511831676</v>
      </c>
      <c r="C88">
        <f>100*LOG('Brut Source'!C88)</f>
        <v>673.68563277487351</v>
      </c>
      <c r="D88">
        <v>-1000</v>
      </c>
      <c r="E88">
        <v>-1000</v>
      </c>
      <c r="F88">
        <f>100*LOG('Brut Source'!F88/(('Brut Source'!F88+'Brut Source'!G88)))</f>
        <v>-6.2326591993868012</v>
      </c>
      <c r="G88">
        <f>100*LOG('Brut Source'!G88/(('Brut Source'!F88+'Brut Source'!G88)))</f>
        <v>-87.390159786446134</v>
      </c>
      <c r="H88">
        <v>640.68952149267875</v>
      </c>
      <c r="I88">
        <v>518.83410441888839</v>
      </c>
      <c r="J88">
        <f>100*LOG('Brut Source'!J88)</f>
        <v>-6.3877509990417485</v>
      </c>
    </row>
    <row r="89" spans="1:10" x14ac:dyDescent="0.25">
      <c r="A89" t="s">
        <v>97</v>
      </c>
      <c r="B89">
        <v>-1000</v>
      </c>
      <c r="C89">
        <v>-1000</v>
      </c>
      <c r="D89">
        <v>-1000</v>
      </c>
      <c r="E89">
        <v>-1000</v>
      </c>
      <c r="F89">
        <f>100*LOG('Brut Source'!F89/(('Brut Source'!F89+'Brut Source'!G89)))</f>
        <v>-6.4642834721048867</v>
      </c>
      <c r="G89">
        <f>100*LOG('Brut Source'!G89/(('Brut Source'!F89+'Brut Source'!G89)))</f>
        <v>-85.918450129286185</v>
      </c>
      <c r="H89">
        <v>640.97867363528621</v>
      </c>
      <c r="I89">
        <v>519.04446280706918</v>
      </c>
      <c r="J89">
        <v>-1000</v>
      </c>
    </row>
    <row r="90" spans="1:10" x14ac:dyDescent="0.25">
      <c r="A90" t="s">
        <v>98</v>
      </c>
      <c r="B90">
        <v>-1000</v>
      </c>
      <c r="C90">
        <v>-1000</v>
      </c>
      <c r="D90">
        <v>-1000</v>
      </c>
      <c r="E90">
        <v>-1000</v>
      </c>
      <c r="F90">
        <f>100*LOG('Brut Source'!F90/(('Brut Source'!F90+'Brut Source'!G90)))</f>
        <v>-6.503947658739861</v>
      </c>
      <c r="G90">
        <f>100*LOG('Brut Source'!G90/(('Brut Source'!F90+'Brut Source'!G90)))</f>
        <v>-85.672124442057736</v>
      </c>
      <c r="H90">
        <v>641.26639428178896</v>
      </c>
      <c r="I90">
        <v>519.21228126444362</v>
      </c>
      <c r="J90">
        <v>-1000</v>
      </c>
    </row>
    <row r="91" spans="1:10" x14ac:dyDescent="0.25">
      <c r="A91" t="s">
        <v>99</v>
      </c>
      <c r="B91">
        <v>-1000</v>
      </c>
      <c r="C91">
        <v>-1000</v>
      </c>
      <c r="D91">
        <v>-1000</v>
      </c>
      <c r="E91">
        <v>-1000</v>
      </c>
      <c r="F91">
        <f>100*LOG('Brut Source'!F91/(('Brut Source'!F91+'Brut Source'!G91)))</f>
        <v>-6.4274199769286335</v>
      </c>
      <c r="G91">
        <f>100*LOG('Brut Source'!G91/(('Brut Source'!F91+'Brut Source'!G91)))</f>
        <v>-86.148845620242611</v>
      </c>
      <c r="H91">
        <v>641.56044569297171</v>
      </c>
      <c r="I91">
        <v>519.39110446011045</v>
      </c>
      <c r="J91">
        <v>-1000</v>
      </c>
    </row>
    <row r="92" spans="1:10" x14ac:dyDescent="0.25">
      <c r="A92" t="s">
        <v>100</v>
      </c>
      <c r="B92">
        <v>-1000</v>
      </c>
      <c r="C92">
        <v>-1000</v>
      </c>
      <c r="D92">
        <v>-1000</v>
      </c>
      <c r="E92">
        <v>-1000</v>
      </c>
      <c r="F92">
        <f>100*LOG('Brut Source'!F92/(('Brut Source'!F92+'Brut Source'!G92)))</f>
        <v>-6.6314536670055757</v>
      </c>
      <c r="G92">
        <f>100*LOG('Brut Source'!G92/(('Brut Source'!F92+'Brut Source'!G92)))</f>
        <v>-84.891100991437455</v>
      </c>
      <c r="H92">
        <v>641.84648237854412</v>
      </c>
      <c r="I92">
        <v>519.52232863318761</v>
      </c>
      <c r="J92">
        <v>-1000</v>
      </c>
    </row>
    <row r="93" spans="1:10" x14ac:dyDescent="0.25">
      <c r="A93" t="s">
        <v>101</v>
      </c>
      <c r="B93">
        <v>-1000</v>
      </c>
      <c r="C93">
        <v>-1000</v>
      </c>
      <c r="D93">
        <v>-1000</v>
      </c>
      <c r="E93">
        <v>-1000</v>
      </c>
      <c r="F93">
        <v>-1000</v>
      </c>
      <c r="G93">
        <v>-1000</v>
      </c>
      <c r="H93">
        <v>642.00805200476657</v>
      </c>
      <c r="I93">
        <v>519.69820194014903</v>
      </c>
      <c r="J93">
        <v>-1000</v>
      </c>
    </row>
    <row r="94" spans="1:10" x14ac:dyDescent="0.25">
      <c r="A94" t="s">
        <v>102</v>
      </c>
      <c r="B94">
        <v>-1000</v>
      </c>
      <c r="C94">
        <v>-1000</v>
      </c>
      <c r="D94">
        <v>-1000</v>
      </c>
      <c r="E94">
        <v>-1000</v>
      </c>
      <c r="F94">
        <v>-1000</v>
      </c>
      <c r="G94">
        <v>-1000</v>
      </c>
      <c r="H94">
        <v>642.19171195452259</v>
      </c>
      <c r="I94">
        <v>519.86615673110941</v>
      </c>
      <c r="J94">
        <v>-1000</v>
      </c>
    </row>
    <row r="95" spans="1:10" x14ac:dyDescent="0.25">
      <c r="A95" t="s">
        <v>103</v>
      </c>
      <c r="B95">
        <v>-1000</v>
      </c>
      <c r="C95">
        <v>-1000</v>
      </c>
      <c r="D95">
        <v>-1000</v>
      </c>
      <c r="E95">
        <v>-1000</v>
      </c>
      <c r="F95">
        <v>-1000</v>
      </c>
      <c r="G95">
        <v>-1000</v>
      </c>
      <c r="H95">
        <v>642.26039369594389</v>
      </c>
      <c r="I95">
        <v>519.95167433650511</v>
      </c>
      <c r="J95">
        <v>-1000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activeCell="I18" sqref="I18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8</v>
      </c>
      <c r="C1" t="s">
        <v>9</v>
      </c>
      <c r="D1" t="s">
        <v>1</v>
      </c>
      <c r="E1" t="s">
        <v>2</v>
      </c>
      <c r="F1" t="s">
        <v>104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5">
      <c r="A2" t="s">
        <v>10</v>
      </c>
      <c r="B2">
        <v>626.67879688862604</v>
      </c>
      <c r="C2">
        <v>511.65615562398943</v>
      </c>
      <c r="D2">
        <v>-1000</v>
      </c>
      <c r="E2">
        <v>-1000</v>
      </c>
      <c r="F2">
        <v>-1000</v>
      </c>
      <c r="G2">
        <v>-1000</v>
      </c>
      <c r="H2">
        <v>-1000</v>
      </c>
      <c r="I2">
        <v>-1000</v>
      </c>
      <c r="J2">
        <v>570.56836505593196</v>
      </c>
    </row>
    <row r="3" spans="1:10" x14ac:dyDescent="0.25">
      <c r="A3" t="s">
        <v>11</v>
      </c>
      <c r="B3">
        <v>626.80529679801009</v>
      </c>
      <c r="C3">
        <v>511.71416178453597</v>
      </c>
      <c r="D3">
        <v>-1000</v>
      </c>
      <c r="E3">
        <v>-1000</v>
      </c>
      <c r="F3">
        <v>-1000</v>
      </c>
      <c r="G3">
        <v>-1000</v>
      </c>
      <c r="H3">
        <v>-1000</v>
      </c>
      <c r="I3">
        <v>-1000</v>
      </c>
      <c r="J3">
        <v>570.31179902352744</v>
      </c>
    </row>
    <row r="4" spans="1:10" x14ac:dyDescent="0.25">
      <c r="A4" t="s">
        <v>12</v>
      </c>
      <c r="B4">
        <v>626.93067968837499</v>
      </c>
      <c r="C4">
        <v>511.79754749990252</v>
      </c>
      <c r="D4">
        <v>-1000</v>
      </c>
      <c r="E4">
        <v>-1000</v>
      </c>
      <c r="F4">
        <v>-1000</v>
      </c>
      <c r="G4">
        <v>-1000</v>
      </c>
      <c r="H4">
        <v>-1000</v>
      </c>
      <c r="I4">
        <v>-1000</v>
      </c>
      <c r="J4">
        <v>570.76153047408513</v>
      </c>
    </row>
    <row r="5" spans="1:10" x14ac:dyDescent="0.25">
      <c r="A5" t="s">
        <v>13</v>
      </c>
      <c r="B5">
        <v>626.98560553911796</v>
      </c>
      <c r="C5">
        <v>511.81219775223565</v>
      </c>
      <c r="D5">
        <v>-1000</v>
      </c>
      <c r="E5">
        <v>-1000</v>
      </c>
      <c r="F5">
        <v>-1000</v>
      </c>
      <c r="G5">
        <v>-1000</v>
      </c>
      <c r="H5">
        <v>-1000</v>
      </c>
      <c r="I5">
        <v>-1000</v>
      </c>
      <c r="J5">
        <v>571.81349520350693</v>
      </c>
    </row>
    <row r="6" spans="1:10" x14ac:dyDescent="0.25">
      <c r="A6" t="s">
        <v>14</v>
      </c>
      <c r="B6">
        <v>627.29416433914639</v>
      </c>
      <c r="C6">
        <v>511.91594493554396</v>
      </c>
      <c r="D6">
        <v>-1000</v>
      </c>
      <c r="E6">
        <v>-1000</v>
      </c>
      <c r="F6">
        <v>-1000</v>
      </c>
      <c r="G6">
        <v>-1000</v>
      </c>
      <c r="H6">
        <v>-1000</v>
      </c>
      <c r="I6">
        <v>-1000</v>
      </c>
      <c r="J6">
        <v>573.58524625242592</v>
      </c>
    </row>
    <row r="7" spans="1:10" x14ac:dyDescent="0.25">
      <c r="A7" t="s">
        <v>15</v>
      </c>
      <c r="B7">
        <v>627.5734402384536</v>
      </c>
      <c r="C7">
        <v>512.02775227980533</v>
      </c>
      <c r="D7">
        <v>-1000</v>
      </c>
      <c r="E7">
        <v>-1000</v>
      </c>
      <c r="F7">
        <v>-1000</v>
      </c>
      <c r="G7">
        <v>-1000</v>
      </c>
      <c r="H7">
        <v>-1000</v>
      </c>
      <c r="I7">
        <v>-1000</v>
      </c>
      <c r="J7">
        <v>573.03124281675423</v>
      </c>
    </row>
    <row r="8" spans="1:10" x14ac:dyDescent="0.25">
      <c r="A8" t="s">
        <v>16</v>
      </c>
      <c r="B8">
        <v>627.75713958066137</v>
      </c>
      <c r="C8">
        <v>512.08572488233358</v>
      </c>
      <c r="D8">
        <v>-1000</v>
      </c>
      <c r="E8">
        <v>-1000</v>
      </c>
      <c r="F8">
        <v>-1000</v>
      </c>
      <c r="G8">
        <v>-1000</v>
      </c>
      <c r="H8">
        <v>-1000</v>
      </c>
      <c r="I8">
        <v>-1000</v>
      </c>
      <c r="J8">
        <v>573.98769033411861</v>
      </c>
    </row>
    <row r="9" spans="1:10" x14ac:dyDescent="0.25">
      <c r="A9" t="s">
        <v>17</v>
      </c>
      <c r="B9">
        <v>627.85258589390583</v>
      </c>
      <c r="C9">
        <v>512.19123888813567</v>
      </c>
      <c r="D9">
        <v>-1000</v>
      </c>
      <c r="E9">
        <v>-1000</v>
      </c>
      <c r="F9">
        <v>-1000</v>
      </c>
      <c r="G9">
        <v>-1000</v>
      </c>
      <c r="H9">
        <v>-1000</v>
      </c>
      <c r="I9">
        <v>-1000</v>
      </c>
      <c r="J9">
        <v>574.11882393894689</v>
      </c>
    </row>
    <row r="10" spans="1:10" x14ac:dyDescent="0.25">
      <c r="A10" t="s">
        <v>18</v>
      </c>
      <c r="B10">
        <v>628.40994088800073</v>
      </c>
      <c r="C10">
        <v>512.30731647041296</v>
      </c>
      <c r="D10">
        <v>-1000</v>
      </c>
      <c r="E10">
        <v>-1000</v>
      </c>
      <c r="F10">
        <v>-1000</v>
      </c>
      <c r="G10">
        <v>-1000</v>
      </c>
      <c r="H10">
        <v>-1000</v>
      </c>
      <c r="I10">
        <v>-1000</v>
      </c>
      <c r="J10">
        <v>574.70402117757953</v>
      </c>
    </row>
    <row r="11" spans="1:10" x14ac:dyDescent="0.25">
      <c r="A11" t="s">
        <v>19</v>
      </c>
      <c r="B11">
        <v>628.74000165644077</v>
      </c>
      <c r="C11">
        <v>512.45535203290228</v>
      </c>
      <c r="D11">
        <v>-1000</v>
      </c>
      <c r="E11">
        <v>-1000</v>
      </c>
      <c r="F11">
        <v>-1000</v>
      </c>
      <c r="G11">
        <v>-1000</v>
      </c>
      <c r="H11">
        <v>-1000</v>
      </c>
      <c r="I11">
        <v>-1000</v>
      </c>
      <c r="J11">
        <v>576.36775218975822</v>
      </c>
    </row>
    <row r="12" spans="1:10" x14ac:dyDescent="0.25">
      <c r="A12" t="s">
        <v>20</v>
      </c>
      <c r="B12">
        <v>629.21403563468402</v>
      </c>
      <c r="C12">
        <v>512.58089936837405</v>
      </c>
      <c r="D12">
        <v>-1000</v>
      </c>
      <c r="E12">
        <v>-1000</v>
      </c>
      <c r="F12">
        <v>-1000</v>
      </c>
      <c r="G12">
        <v>-1000</v>
      </c>
      <c r="H12">
        <v>-1000</v>
      </c>
      <c r="I12">
        <v>-1000</v>
      </c>
      <c r="J12">
        <v>578.73456956412917</v>
      </c>
    </row>
    <row r="13" spans="1:10" x14ac:dyDescent="0.25">
      <c r="A13" t="s">
        <v>21</v>
      </c>
      <c r="B13">
        <v>629.47953869945911</v>
      </c>
      <c r="C13">
        <v>512.83951325601879</v>
      </c>
      <c r="D13">
        <v>-1000</v>
      </c>
      <c r="E13">
        <v>-1000</v>
      </c>
      <c r="F13">
        <v>-1000</v>
      </c>
      <c r="G13">
        <v>-1000</v>
      </c>
      <c r="H13">
        <v>-1000</v>
      </c>
      <c r="I13">
        <v>-1000</v>
      </c>
      <c r="J13">
        <v>580.83301132764177</v>
      </c>
    </row>
    <row r="14" spans="1:10" x14ac:dyDescent="0.25">
      <c r="A14" t="s">
        <v>22</v>
      </c>
      <c r="B14">
        <v>629.66182597944203</v>
      </c>
      <c r="C14">
        <v>513.06060018788503</v>
      </c>
      <c r="D14">
        <v>-1000</v>
      </c>
      <c r="E14">
        <v>-1000</v>
      </c>
      <c r="F14">
        <v>-1000</v>
      </c>
      <c r="G14">
        <v>-1000</v>
      </c>
      <c r="H14">
        <v>-1000</v>
      </c>
      <c r="I14">
        <v>-1000</v>
      </c>
      <c r="J14">
        <v>583.53735269404058</v>
      </c>
    </row>
    <row r="15" spans="1:10" x14ac:dyDescent="0.25">
      <c r="A15" t="s">
        <v>23</v>
      </c>
      <c r="B15">
        <v>629.90676390738918</v>
      </c>
      <c r="C15">
        <v>513.31300640403788</v>
      </c>
      <c r="D15">
        <v>-1000</v>
      </c>
      <c r="E15">
        <v>-1000</v>
      </c>
      <c r="F15">
        <v>-1000</v>
      </c>
      <c r="G15">
        <v>-1000</v>
      </c>
      <c r="H15">
        <v>-1000</v>
      </c>
      <c r="I15">
        <v>-1000</v>
      </c>
      <c r="J15">
        <v>584.20123207215499</v>
      </c>
    </row>
    <row r="16" spans="1:10" x14ac:dyDescent="0.25">
      <c r="A16" t="s">
        <v>24</v>
      </c>
      <c r="B16">
        <v>630.02571393223036</v>
      </c>
      <c r="C16">
        <v>513.49189195444808</v>
      </c>
      <c r="D16">
        <v>-1000</v>
      </c>
      <c r="E16">
        <v>-1000</v>
      </c>
      <c r="F16">
        <v>-1000</v>
      </c>
      <c r="G16">
        <v>-1000</v>
      </c>
      <c r="H16">
        <v>-1000</v>
      </c>
      <c r="I16">
        <v>-1000</v>
      </c>
      <c r="J16">
        <v>583.408974948175</v>
      </c>
    </row>
    <row r="17" spans="1:10" x14ac:dyDescent="0.25">
      <c r="A17" t="s">
        <v>25</v>
      </c>
      <c r="B17">
        <v>630.39659426702008</v>
      </c>
      <c r="C17">
        <v>513.69963675109898</v>
      </c>
      <c r="D17">
        <v>-1000</v>
      </c>
      <c r="E17">
        <v>-1000</v>
      </c>
      <c r="F17">
        <v>-1000</v>
      </c>
      <c r="G17">
        <v>-1000</v>
      </c>
      <c r="H17">
        <f>100*LOG('Brut Source'!D17/100)</f>
        <v>-216.31338606337385</v>
      </c>
      <c r="I17">
        <f>100*LOG('Brut Source'!E17/100)</f>
        <v>-128.15456830733476</v>
      </c>
      <c r="J17">
        <v>585.47251449358419</v>
      </c>
    </row>
    <row r="18" spans="1:10" x14ac:dyDescent="0.25">
      <c r="A18" t="s">
        <v>26</v>
      </c>
      <c r="B18">
        <v>630.68959591225803</v>
      </c>
      <c r="C18">
        <v>513.88159046137889</v>
      </c>
      <c r="D18">
        <v>-1000</v>
      </c>
      <c r="E18">
        <v>-1000</v>
      </c>
      <c r="F18">
        <v>-1000</v>
      </c>
      <c r="G18">
        <v>-1000</v>
      </c>
      <c r="H18">
        <f>100*LOG('Brut Source'!D18/100)</f>
        <v>-215.8281726516916</v>
      </c>
      <c r="I18">
        <f>100*LOG('Brut Source'!E18/100)</f>
        <v>-127.99599824007919</v>
      </c>
      <c r="J18">
        <v>585.86275737280755</v>
      </c>
    </row>
    <row r="19" spans="1:10" x14ac:dyDescent="0.25">
      <c r="A19" t="s">
        <v>27</v>
      </c>
      <c r="B19">
        <v>631.16326802274023</v>
      </c>
      <c r="C19">
        <v>514.1203049151153</v>
      </c>
      <c r="D19">
        <v>-1000</v>
      </c>
      <c r="E19">
        <v>-1000</v>
      </c>
      <c r="F19">
        <v>-1000</v>
      </c>
      <c r="G19">
        <v>-1000</v>
      </c>
      <c r="H19">
        <f>100*LOG('Brut Source'!D19/100)</f>
        <v>-215.9736995453346</v>
      </c>
      <c r="I19">
        <f>100*LOG('Brut Source'!E19/100)</f>
        <v>-127.31313566480821</v>
      </c>
      <c r="J19">
        <v>587.19878528172251</v>
      </c>
    </row>
    <row r="20" spans="1:10" x14ac:dyDescent="0.25">
      <c r="A20" t="s">
        <v>28</v>
      </c>
      <c r="B20">
        <v>631.71600868986638</v>
      </c>
      <c r="C20">
        <v>514.32250853396852</v>
      </c>
      <c r="D20">
        <v>585.73352821436913</v>
      </c>
      <c r="E20">
        <v>641.45663719966194</v>
      </c>
      <c r="F20">
        <v>-10.625363254983958</v>
      </c>
      <c r="G20">
        <v>-1000</v>
      </c>
      <c r="H20">
        <f>100*LOG('Brut Source'!D20/100)</f>
        <v>-216.74075980188405</v>
      </c>
      <c r="I20">
        <f>100*LOG('Brut Source'!E20/100)</f>
        <v>-125.32280508664458</v>
      </c>
      <c r="J20">
        <v>588.76558213347232</v>
      </c>
    </row>
    <row r="21" spans="1:10" x14ac:dyDescent="0.25">
      <c r="A21" t="s">
        <v>29</v>
      </c>
      <c r="B21">
        <v>632.19519269451905</v>
      </c>
      <c r="C21">
        <v>514.6543518732874</v>
      </c>
      <c r="D21">
        <v>592.08154045943593</v>
      </c>
      <c r="E21">
        <v>641.19948543920498</v>
      </c>
      <c r="F21">
        <v>-12.146661970256634</v>
      </c>
      <c r="G21">
        <v>-1000</v>
      </c>
      <c r="H21">
        <f>100*LOG('Brut Source'!D21/100)</f>
        <v>-218.59319225984629</v>
      </c>
      <c r="I21">
        <f>100*LOG('Brut Source'!E21/100)</f>
        <v>-127.70674539536373</v>
      </c>
      <c r="J21">
        <v>590.06713253329065</v>
      </c>
    </row>
    <row r="22" spans="1:10" x14ac:dyDescent="0.25">
      <c r="A22" t="s">
        <v>30</v>
      </c>
      <c r="B22">
        <v>632.59155863030321</v>
      </c>
      <c r="C22">
        <v>514.89815101501847</v>
      </c>
      <c r="D22">
        <v>591.8541511251608</v>
      </c>
      <c r="E22">
        <v>641.89715233038123</v>
      </c>
      <c r="F22">
        <v>-11.922777520070579</v>
      </c>
      <c r="G22">
        <v>-1000</v>
      </c>
      <c r="H22">
        <f>100*LOG('Brut Source'!D22/100)</f>
        <v>-218.49727197888305</v>
      </c>
      <c r="I22">
        <f>100*LOG('Brut Source'!E22/100)</f>
        <v>-127.69695818890293</v>
      </c>
      <c r="J22">
        <v>591.16505521780255</v>
      </c>
    </row>
    <row r="23" spans="1:10" x14ac:dyDescent="0.25">
      <c r="A23" t="s">
        <v>31</v>
      </c>
      <c r="B23">
        <v>632.81735419781637</v>
      </c>
      <c r="C23">
        <v>515.10862862991678</v>
      </c>
      <c r="D23">
        <v>595.48612665106839</v>
      </c>
      <c r="E23">
        <v>642.02499295550444</v>
      </c>
      <c r="F23">
        <v>-12.790173302944257</v>
      </c>
      <c r="G23">
        <v>-1000</v>
      </c>
      <c r="H23">
        <f>100*LOG('Brut Source'!D23/100)</f>
        <v>-219.04328437596936</v>
      </c>
      <c r="I23">
        <f>100*LOG('Brut Source'!E23/100)</f>
        <v>-125.89147479286957</v>
      </c>
      <c r="J23">
        <v>591.63928084325096</v>
      </c>
    </row>
    <row r="24" spans="1:10" x14ac:dyDescent="0.25">
      <c r="A24" t="s">
        <v>32</v>
      </c>
      <c r="B24">
        <v>633.17035353468259</v>
      </c>
      <c r="C24">
        <v>515.29421991425045</v>
      </c>
      <c r="D24">
        <v>595.62326584986533</v>
      </c>
      <c r="E24">
        <v>641.48338281060205</v>
      </c>
      <c r="F24">
        <v>-12.964332376958332</v>
      </c>
      <c r="G24">
        <v>-1000</v>
      </c>
      <c r="H24">
        <f>100*LOG('Brut Source'!D24/100)</f>
        <v>-219.92365646347491</v>
      </c>
      <c r="I24">
        <f>100*LOG('Brut Source'!E24/100)</f>
        <v>-126.44435799625423</v>
      </c>
      <c r="J24">
        <v>592.0302943081349</v>
      </c>
    </row>
    <row r="25" spans="1:10" x14ac:dyDescent="0.25">
      <c r="A25" t="s">
        <v>33</v>
      </c>
      <c r="B25">
        <v>633.52573387176744</v>
      </c>
      <c r="C25">
        <v>515.41458382132794</v>
      </c>
      <c r="D25">
        <v>593.6577347357287</v>
      </c>
      <c r="E25">
        <v>641.51248608491289</v>
      </c>
      <c r="F25">
        <v>-12.45826107952635</v>
      </c>
      <c r="G25">
        <v>-1000</v>
      </c>
      <c r="H25">
        <f>100*LOG('Brut Source'!D25/100)</f>
        <v>-220.94947664973984</v>
      </c>
      <c r="I25">
        <f>100*LOG('Brut Source'!E25/100)</f>
        <v>-124.4648439436632</v>
      </c>
      <c r="J25">
        <v>591.07544482930916</v>
      </c>
    </row>
    <row r="26" spans="1:10" x14ac:dyDescent="0.25">
      <c r="A26" t="s">
        <v>34</v>
      </c>
      <c r="B26">
        <v>633.59686615235626</v>
      </c>
      <c r="C26">
        <v>515.46622979473659</v>
      </c>
      <c r="D26">
        <v>592.86294173015233</v>
      </c>
      <c r="E26">
        <v>641.59235912952931</v>
      </c>
      <c r="F26">
        <v>-12.241775919310497</v>
      </c>
      <c r="G26">
        <v>-1000</v>
      </c>
      <c r="H26">
        <f>100*LOG('Brut Source'!D26/100)</f>
        <v>-216.55785728048235</v>
      </c>
      <c r="I26">
        <f>100*LOG('Brut Source'!E26/100)</f>
        <v>-124.66485598067322</v>
      </c>
      <c r="J26">
        <v>589.09835133852243</v>
      </c>
    </row>
    <row r="27" spans="1:10" x14ac:dyDescent="0.25">
      <c r="A27" t="s">
        <v>35</v>
      </c>
      <c r="B27">
        <v>633.62988589917734</v>
      </c>
      <c r="C27">
        <v>515.54789059586039</v>
      </c>
      <c r="D27">
        <v>591.56825206989822</v>
      </c>
      <c r="E27">
        <v>640.29597091086566</v>
      </c>
      <c r="F27">
        <v>-12.242193148764285</v>
      </c>
      <c r="G27">
        <v>-1000</v>
      </c>
      <c r="H27">
        <f>100*LOG('Brut Source'!D27/100)</f>
        <v>-217.56795730373554</v>
      </c>
      <c r="I27">
        <f>100*LOG('Brut Source'!E27/100)</f>
        <v>-124.59755957929262</v>
      </c>
      <c r="J27">
        <v>587.73328008631938</v>
      </c>
    </row>
    <row r="28" spans="1:10" x14ac:dyDescent="0.25">
      <c r="A28" t="s">
        <v>36</v>
      </c>
      <c r="B28">
        <v>633.72082384315217</v>
      </c>
      <c r="C28">
        <v>515.62287334085636</v>
      </c>
      <c r="D28">
        <v>589.74542593534466</v>
      </c>
      <c r="E28">
        <v>641.52761378322771</v>
      </c>
      <c r="F28">
        <v>-11.511555865395444</v>
      </c>
      <c r="G28">
        <v>-1000</v>
      </c>
      <c r="H28">
        <f>100*LOG('Brut Source'!D28/100)</f>
        <v>-213.64473892721909</v>
      </c>
      <c r="I28">
        <f>100*LOG('Brut Source'!E28/100)</f>
        <v>-125.13675816160605</v>
      </c>
      <c r="J28">
        <v>586.81078249857603</v>
      </c>
    </row>
    <row r="29" spans="1:10" x14ac:dyDescent="0.25">
      <c r="A29" t="s">
        <v>37</v>
      </c>
      <c r="B29">
        <v>633.77594057926785</v>
      </c>
      <c r="C29">
        <v>515.77462617261449</v>
      </c>
      <c r="D29">
        <v>590.85720445019649</v>
      </c>
      <c r="E29">
        <v>640.98666920374012</v>
      </c>
      <c r="F29">
        <v>-11.902035706523419</v>
      </c>
      <c r="G29">
        <v>-1000</v>
      </c>
      <c r="H29">
        <f>100*LOG('Brut Source'!D29/100)</f>
        <v>-210.69538955922161</v>
      </c>
      <c r="I29">
        <f>100*LOG('Brut Source'!E29/100)</f>
        <v>-123.61280488488025</v>
      </c>
      <c r="J29">
        <v>586.30813065739437</v>
      </c>
    </row>
    <row r="30" spans="1:10" x14ac:dyDescent="0.25">
      <c r="A30" t="s">
        <v>38</v>
      </c>
      <c r="B30">
        <v>633.99229185422291</v>
      </c>
      <c r="C30">
        <v>515.83147773998758</v>
      </c>
      <c r="D30">
        <v>589.70716118981818</v>
      </c>
      <c r="E30">
        <v>642.00798312908341</v>
      </c>
      <c r="F30">
        <v>-11.391347709134052</v>
      </c>
      <c r="G30">
        <v>-1000</v>
      </c>
      <c r="H30">
        <f>100*LOG('Brut Source'!D30/100)</f>
        <v>-210.38464490881174</v>
      </c>
      <c r="I30">
        <f>100*LOG('Brut Source'!E30/100)</f>
        <v>-124.62277040055451</v>
      </c>
      <c r="J30">
        <v>585.62339509107483</v>
      </c>
    </row>
    <row r="31" spans="1:10" x14ac:dyDescent="0.25">
      <c r="A31" t="s">
        <v>39</v>
      </c>
      <c r="B31">
        <v>634.16323219344224</v>
      </c>
      <c r="C31">
        <v>515.88895082417275</v>
      </c>
      <c r="D31">
        <v>589.01107865813185</v>
      </c>
      <c r="E31">
        <v>641.28923110181836</v>
      </c>
      <c r="F31">
        <v>-11.396578981787441</v>
      </c>
      <c r="G31">
        <v>-1000</v>
      </c>
      <c r="H31">
        <f>100*LOG('Brut Source'!D31/100)</f>
        <v>-209.59657428148094</v>
      </c>
      <c r="I31">
        <f>100*LOG('Brut Source'!E31/100)</f>
        <v>-124.65522546803453</v>
      </c>
      <c r="J31">
        <v>583.45173726457585</v>
      </c>
    </row>
    <row r="32" spans="1:10" x14ac:dyDescent="0.25">
      <c r="A32" t="s">
        <v>40</v>
      </c>
      <c r="B32">
        <v>634.23262034321397</v>
      </c>
      <c r="C32">
        <v>515.89930880703059</v>
      </c>
      <c r="D32">
        <v>588.03861331505175</v>
      </c>
      <c r="E32">
        <v>641.14480439677527</v>
      </c>
      <c r="F32">
        <v>-11.206856875175331</v>
      </c>
      <c r="G32">
        <v>-1000</v>
      </c>
      <c r="H32">
        <f>100*LOG('Brut Source'!D32/100)</f>
        <v>-209.9998664005802</v>
      </c>
      <c r="I32">
        <f>100*LOG('Brut Source'!E32/100)</f>
        <v>-124.56063726840061</v>
      </c>
      <c r="J32">
        <v>581.20774608366605</v>
      </c>
    </row>
    <row r="33" spans="1:10" x14ac:dyDescent="0.25">
      <c r="A33" t="s">
        <v>41</v>
      </c>
      <c r="B33">
        <v>634.12391886169337</v>
      </c>
      <c r="C33">
        <v>515.92587466745692</v>
      </c>
      <c r="D33">
        <v>586.78697355266513</v>
      </c>
      <c r="E33">
        <v>643.2427789099803</v>
      </c>
      <c r="F33">
        <v>-10.467394719939371</v>
      </c>
      <c r="G33">
        <f>100*LOG('Brut Source'!G33/100)</f>
        <v>-118.04560644581312</v>
      </c>
      <c r="H33">
        <f>100*LOG('Brut Source'!D33/100)</f>
        <v>-208.06860732596812</v>
      </c>
      <c r="I33">
        <f>100*LOG('Brut Source'!E33/100)</f>
        <v>-124.72340251253095</v>
      </c>
      <c r="J33">
        <v>579.15666069201643</v>
      </c>
    </row>
    <row r="34" spans="1:10" x14ac:dyDescent="0.25">
      <c r="A34" t="s">
        <v>42</v>
      </c>
      <c r="B34">
        <v>634.14564563903309</v>
      </c>
      <c r="C34">
        <v>515.99854062675035</v>
      </c>
      <c r="D34">
        <v>586.31579245441344</v>
      </c>
      <c r="E34">
        <v>641.54241664249105</v>
      </c>
      <c r="F34">
        <v>-10.733597511292121</v>
      </c>
      <c r="G34">
        <f>100*LOG('Brut Source'!G34/100)</f>
        <v>-120.76083105017462</v>
      </c>
      <c r="H34">
        <f>100*LOG('Brut Source'!D34/100)</f>
        <v>-208.28342914450667</v>
      </c>
      <c r="I34">
        <f>100*LOG('Brut Source'!E34/100)</f>
        <v>-126.18079904216859</v>
      </c>
      <c r="J34">
        <v>577.02671734950115</v>
      </c>
    </row>
    <row r="35" spans="1:10" x14ac:dyDescent="0.25">
      <c r="A35" t="s">
        <v>43</v>
      </c>
      <c r="B35">
        <v>634.36421853427498</v>
      </c>
      <c r="C35">
        <v>516.06214226820578</v>
      </c>
      <c r="D35">
        <v>586.85520082048583</v>
      </c>
      <c r="E35">
        <v>643.72770715941351</v>
      </c>
      <c r="F35">
        <v>-10.37848378797006</v>
      </c>
      <c r="G35">
        <f>100*LOG('Brut Source'!G35/100)</f>
        <v>-119.38200260161129</v>
      </c>
      <c r="H35">
        <f>100*LOG('Brut Source'!D35/100)</f>
        <v>-206.22888027145675</v>
      </c>
      <c r="I35">
        <f>100*LOG('Brut Source'!E35/100)</f>
        <v>-125.01924512308425</v>
      </c>
      <c r="J35">
        <v>576.14083200677192</v>
      </c>
    </row>
    <row r="36" spans="1:10" x14ac:dyDescent="0.25">
      <c r="A36" t="s">
        <v>44</v>
      </c>
      <c r="B36">
        <v>634.69497289631738</v>
      </c>
      <c r="C36">
        <v>516.15852149526904</v>
      </c>
      <c r="D36">
        <v>586.95265254149808</v>
      </c>
      <c r="E36">
        <v>645.12544444359833</v>
      </c>
      <c r="F36">
        <v>-10.105329079928884</v>
      </c>
      <c r="G36">
        <f>100*LOG('Brut Source'!G36/100)</f>
        <v>-119.38200260161129</v>
      </c>
      <c r="H36">
        <f>100*LOG('Brut Source'!D36/100)</f>
        <v>-205.90316557780847</v>
      </c>
      <c r="I36">
        <f>100*LOG('Brut Source'!E36/100)</f>
        <v>-124.86986713801099</v>
      </c>
      <c r="J36">
        <v>575.19416662922845</v>
      </c>
    </row>
    <row r="37" spans="1:10" x14ac:dyDescent="0.25">
      <c r="A37" t="s">
        <v>45</v>
      </c>
      <c r="B37">
        <v>634.94484678841263</v>
      </c>
      <c r="C37">
        <v>516.21585070014441</v>
      </c>
      <c r="D37">
        <v>586.5810734162751</v>
      </c>
      <c r="E37">
        <v>646.72538325198298</v>
      </c>
      <c r="F37">
        <v>-9.7033461723327115</v>
      </c>
      <c r="G37">
        <f>100*LOG('Brut Source'!G37/100)</f>
        <v>-120.06594505464183</v>
      </c>
      <c r="H37">
        <f>100*LOG('Brut Source'!D37/100)</f>
        <v>-208.07604066428885</v>
      </c>
      <c r="I37">
        <f>100*LOG('Brut Source'!E37/100)</f>
        <v>-123.88978297844555</v>
      </c>
      <c r="J37">
        <v>574.09117507781207</v>
      </c>
    </row>
    <row r="38" spans="1:10" x14ac:dyDescent="0.25">
      <c r="A38" t="s">
        <v>46</v>
      </c>
      <c r="B38">
        <v>635.17640581753017</v>
      </c>
      <c r="C38">
        <v>516.31821645380614</v>
      </c>
      <c r="D38">
        <v>585.81852674671029</v>
      </c>
      <c r="E38">
        <v>647.08006343929685</v>
      </c>
      <c r="F38">
        <v>-9.4819361745096575</v>
      </c>
      <c r="G38">
        <f>100*LOG('Brut Source'!G38/100)</f>
        <v>-120.06594505464183</v>
      </c>
      <c r="H38">
        <f>100*LOG('Brut Source'!D38/100)</f>
        <v>-209.55844077815323</v>
      </c>
      <c r="I38">
        <f>100*LOG('Brut Source'!E38/100)</f>
        <v>-122.51341174844164</v>
      </c>
      <c r="J38">
        <v>573.77257006376442</v>
      </c>
    </row>
    <row r="39" spans="1:10" x14ac:dyDescent="0.25">
      <c r="A39" t="s">
        <v>47</v>
      </c>
      <c r="B39">
        <v>635.30657368116727</v>
      </c>
      <c r="C39">
        <v>516.42232025049384</v>
      </c>
      <c r="D39">
        <v>586.24722586620669</v>
      </c>
      <c r="E39">
        <v>648.20505232797586</v>
      </c>
      <c r="F39">
        <v>-9.3462433835655556</v>
      </c>
      <c r="G39">
        <f>100*LOG('Brut Source'!G39/100)</f>
        <v>-120.76083105017462</v>
      </c>
      <c r="H39">
        <f>100*LOG('Brut Source'!D39/100)</f>
        <v>-210.17819442181337</v>
      </c>
      <c r="I39">
        <f>100*LOG('Brut Source'!E39/100)</f>
        <v>-123.51409097520063</v>
      </c>
      <c r="J39">
        <v>572.87985132713743</v>
      </c>
    </row>
    <row r="40" spans="1:10" x14ac:dyDescent="0.25">
      <c r="A40" t="s">
        <v>48</v>
      </c>
      <c r="B40">
        <v>635.47260814989954</v>
      </c>
      <c r="C40">
        <v>516.53650390576092</v>
      </c>
      <c r="D40">
        <v>587.56521708369155</v>
      </c>
      <c r="E40">
        <v>649.25707547478635</v>
      </c>
      <c r="F40">
        <v>-9.3978685152299768</v>
      </c>
      <c r="G40">
        <f>100*LOG('Brut Source'!G40/100)</f>
        <v>-120.06594505464183</v>
      </c>
      <c r="H40">
        <f>100*LOG('Brut Source'!D40/100)</f>
        <v>-210.71450868080058</v>
      </c>
      <c r="I40">
        <f>100*LOG('Brut Source'!E40/100)</f>
        <v>-122.42106083613635</v>
      </c>
      <c r="J40">
        <v>572.64956063490342</v>
      </c>
    </row>
    <row r="41" spans="1:10" x14ac:dyDescent="0.25">
      <c r="A41" t="s">
        <v>49</v>
      </c>
      <c r="B41">
        <v>635.54167981686669</v>
      </c>
      <c r="C41">
        <v>516.6177427203462</v>
      </c>
      <c r="D41">
        <v>588.00006587197242</v>
      </c>
      <c r="E41">
        <v>650.23642500167421</v>
      </c>
      <c r="F41">
        <v>-9.2924520327354667</v>
      </c>
      <c r="G41">
        <f>100*LOG('Brut Source'!G41/100)</f>
        <v>-119.38200260161129</v>
      </c>
      <c r="H41">
        <f>100*LOG('Brut Source'!D41/100)</f>
        <v>-210.36811456654712</v>
      </c>
      <c r="I41">
        <f>100*LOG('Brut Source'!E41/100)</f>
        <v>-122.33919619973167</v>
      </c>
      <c r="J41">
        <v>575.17065759706918</v>
      </c>
    </row>
    <row r="42" spans="1:10" x14ac:dyDescent="0.25">
      <c r="A42" t="s">
        <v>50</v>
      </c>
      <c r="B42">
        <v>635.84132311870087</v>
      </c>
      <c r="C42">
        <v>516.74244475103478</v>
      </c>
      <c r="D42">
        <v>588.70135851759255</v>
      </c>
      <c r="E42">
        <v>651.05785829336503</v>
      </c>
      <c r="F42">
        <v>-9.2693358104122208</v>
      </c>
      <c r="G42">
        <f>100*LOG('Brut Source'!G42/100)</f>
        <v>-118.70866433571443</v>
      </c>
      <c r="H42">
        <f>100*LOG('Brut Source'!D42/100)</f>
        <v>-208.52254798527122</v>
      </c>
      <c r="I42">
        <f>100*LOG('Brut Source'!E42/100)</f>
        <v>-120.72773021593954</v>
      </c>
      <c r="J42">
        <v>577.05102238136146</v>
      </c>
    </row>
    <row r="43" spans="1:10" x14ac:dyDescent="0.25">
      <c r="A43" t="s">
        <v>51</v>
      </c>
      <c r="B43">
        <v>636.15784659024109</v>
      </c>
      <c r="C43">
        <v>516.86966417176961</v>
      </c>
      <c r="D43">
        <v>590.71290236065056</v>
      </c>
      <c r="E43">
        <v>651.5370562901611</v>
      </c>
      <c r="F43">
        <v>-9.5680722207007243</v>
      </c>
      <c r="G43">
        <f>100*LOG('Brut Source'!G43/100)</f>
        <v>-118.04560644581312</v>
      </c>
      <c r="H43">
        <f>100*LOG('Brut Source'!D43/100)</f>
        <v>-209.14054889889707</v>
      </c>
      <c r="I43">
        <f>100*LOG('Brut Source'!E43/100)</f>
        <v>-121.52864771784391</v>
      </c>
      <c r="J43">
        <v>579.57225775423183</v>
      </c>
    </row>
    <row r="44" spans="1:10" x14ac:dyDescent="0.25">
      <c r="A44" t="s">
        <v>52</v>
      </c>
      <c r="B44">
        <v>636.42107016198599</v>
      </c>
      <c r="C44">
        <v>517.0584030069914</v>
      </c>
      <c r="D44">
        <v>591.13367606243378</v>
      </c>
      <c r="E44">
        <v>651.13626560116199</v>
      </c>
      <c r="F44">
        <v>-9.7317595074387633</v>
      </c>
      <c r="G44">
        <f>100*LOG('Brut Source'!G44/100)</f>
        <v>-118.70866433571443</v>
      </c>
      <c r="H44">
        <f>100*LOG('Brut Source'!D44/100)</f>
        <v>-209.81556163260686</v>
      </c>
      <c r="I44">
        <f>100*LOG('Brut Source'!E44/100)</f>
        <v>-119.0717816400867</v>
      </c>
      <c r="J44">
        <v>581.60387574048127</v>
      </c>
    </row>
    <row r="45" spans="1:10" x14ac:dyDescent="0.25">
      <c r="A45" t="s">
        <v>53</v>
      </c>
      <c r="B45">
        <v>636.81053769821756</v>
      </c>
      <c r="C45">
        <v>517.25717881435139</v>
      </c>
      <c r="D45">
        <v>591.94508816199868</v>
      </c>
      <c r="E45">
        <v>653.01409641115401</v>
      </c>
      <c r="F45">
        <v>-9.5197659710977103</v>
      </c>
      <c r="G45">
        <f>100*LOG('Brut Source'!G45/100)</f>
        <v>-118.04560644581312</v>
      </c>
      <c r="H45">
        <f>100*LOG('Brut Source'!D45/100)</f>
        <v>-211.515155788372</v>
      </c>
      <c r="I45">
        <f>100*LOG('Brut Source'!E45/100)</f>
        <v>-121.40730425146398</v>
      </c>
      <c r="J45">
        <v>581.97152688888889</v>
      </c>
    </row>
    <row r="46" spans="1:10" x14ac:dyDescent="0.25">
      <c r="A46" t="s">
        <v>54</v>
      </c>
      <c r="B46">
        <v>637.26902187741518</v>
      </c>
      <c r="C46">
        <v>517.50779690636739</v>
      </c>
      <c r="D46">
        <v>589.99743864464733</v>
      </c>
      <c r="E46">
        <v>653.46845340181017</v>
      </c>
      <c r="F46">
        <v>-9.0573404077402202</v>
      </c>
      <c r="G46">
        <f>100*LOG('Brut Source'!G46/100)</f>
        <v>-117.39251972991735</v>
      </c>
      <c r="H46">
        <f>100*LOG('Brut Source'!D46/100)</f>
        <v>-212.25756398537939</v>
      </c>
      <c r="I46">
        <f>100*LOG('Brut Source'!E46/100)</f>
        <v>-121.34741179950399</v>
      </c>
      <c r="J46">
        <v>584.96278268458832</v>
      </c>
    </row>
    <row r="47" spans="1:10" x14ac:dyDescent="0.25">
      <c r="A47" t="s">
        <v>55</v>
      </c>
      <c r="B47">
        <v>637.5513633039053</v>
      </c>
      <c r="C47">
        <v>517.67994788292458</v>
      </c>
      <c r="D47">
        <v>591.54537142919492</v>
      </c>
      <c r="E47">
        <v>655.22111931985501</v>
      </c>
      <c r="F47">
        <v>-9.0188747084081466</v>
      </c>
      <c r="G47">
        <f>100*LOG('Brut Source'!G47/100)</f>
        <v>-118.04560644581312</v>
      </c>
      <c r="H47">
        <f>100*LOG('Brut Source'!D47/100)</f>
        <v>-211.80755107165558</v>
      </c>
      <c r="I47">
        <f>100*LOG('Brut Source'!E47/100)</f>
        <v>-121.85883247974286</v>
      </c>
      <c r="J47">
        <v>587.20631803283072</v>
      </c>
    </row>
    <row r="48" spans="1:10" x14ac:dyDescent="0.25">
      <c r="A48" t="s">
        <v>56</v>
      </c>
      <c r="B48">
        <v>638.03320239247398</v>
      </c>
      <c r="C48">
        <v>517.87968934733283</v>
      </c>
      <c r="D48">
        <v>592.32771916183106</v>
      </c>
      <c r="E48">
        <v>656.19529397410224</v>
      </c>
      <c r="F48">
        <v>-8.9829672989115821</v>
      </c>
      <c r="G48">
        <f>100*LOG('Brut Source'!G48/100)</f>
        <v>-118.70866433571443</v>
      </c>
      <c r="H48">
        <f>100*LOG('Brut Source'!D48/100)</f>
        <v>-210.99178661837593</v>
      </c>
      <c r="I48">
        <f>100*LOG('Brut Source'!E48/100)</f>
        <v>-118.45826167770859</v>
      </c>
      <c r="J48">
        <v>589.33480991304907</v>
      </c>
    </row>
    <row r="49" spans="1:10" x14ac:dyDescent="0.25">
      <c r="A49" t="s">
        <v>57</v>
      </c>
      <c r="B49">
        <v>638.35879066045084</v>
      </c>
      <c r="C49">
        <v>518.11662749688412</v>
      </c>
      <c r="D49">
        <v>593.79738171566078</v>
      </c>
      <c r="E49">
        <v>656.62103870433668</v>
      </c>
      <c r="F49">
        <v>-9.1799398460441921</v>
      </c>
      <c r="G49">
        <f>100*LOG('Brut Source'!G49/100)</f>
        <v>-118.04560644581312</v>
      </c>
      <c r="H49">
        <f>100*LOG('Brut Source'!D49/100)</f>
        <v>-212.27574141829894</v>
      </c>
      <c r="I49">
        <f>100*LOG('Brut Source'!E49/100)</f>
        <v>-120.09022110400139</v>
      </c>
      <c r="J49">
        <v>590.957023508058</v>
      </c>
    </row>
    <row r="50" spans="1:10" x14ac:dyDescent="0.25">
      <c r="A50" t="s">
        <v>58</v>
      </c>
      <c r="B50">
        <v>638.63835348927455</v>
      </c>
      <c r="C50">
        <v>518.32298013095738</v>
      </c>
      <c r="D50">
        <v>594.20963053012235</v>
      </c>
      <c r="E50">
        <v>657.3013387364706</v>
      </c>
      <c r="F50">
        <v>-9.1289953879728749</v>
      </c>
      <c r="G50">
        <f>100*LOG('Brut Source'!G50/100)</f>
        <v>-117.39251972991735</v>
      </c>
      <c r="H50">
        <f>100*LOG('Brut Source'!D50/100)</f>
        <v>-210.78808905315492</v>
      </c>
      <c r="I50">
        <f>100*LOG('Brut Source'!E50/100)</f>
        <v>-119.14614749590373</v>
      </c>
      <c r="J50">
        <v>591.59768826978029</v>
      </c>
    </row>
    <row r="51" spans="1:10" x14ac:dyDescent="0.25">
      <c r="A51" t="s">
        <v>59</v>
      </c>
      <c r="B51">
        <v>638.84774797854607</v>
      </c>
      <c r="C51">
        <v>518.49427946958656</v>
      </c>
      <c r="D51">
        <v>593.71121481272507</v>
      </c>
      <c r="E51">
        <v>658.49399265815464</v>
      </c>
      <c r="F51">
        <v>-8.8134197512915282</v>
      </c>
      <c r="G51">
        <f>100*LOG('Brut Source'!G51/100)</f>
        <v>-116.74910872937636</v>
      </c>
      <c r="H51">
        <f>100*LOG('Brut Source'!D51/100)</f>
        <v>-211.05042285306209</v>
      </c>
      <c r="I51">
        <f>100*LOG('Brut Source'!E51/100)</f>
        <v>-114.68459268489157</v>
      </c>
      <c r="J51">
        <v>590.50601102046767</v>
      </c>
    </row>
    <row r="52" spans="1:10" x14ac:dyDescent="0.25">
      <c r="A52" t="s">
        <v>60</v>
      </c>
      <c r="B52">
        <v>639.07288900872868</v>
      </c>
      <c r="C52">
        <v>518.65275050958087</v>
      </c>
      <c r="D52">
        <v>594.17758780858435</v>
      </c>
      <c r="E52">
        <v>659.15319963089541</v>
      </c>
      <c r="F52">
        <v>-8.7780660795470542</v>
      </c>
      <c r="G52">
        <f>100*LOG('Brut Source'!G52/100)</f>
        <v>-115.49019599857431</v>
      </c>
      <c r="H52">
        <f>100*LOG('Brut Source'!D52/100)</f>
        <v>-211.45707700822533</v>
      </c>
      <c r="I52">
        <f>100*LOG('Brut Source'!E52/100)</f>
        <v>-117.3782453305593</v>
      </c>
      <c r="J52">
        <v>590.16623498536114</v>
      </c>
    </row>
    <row r="53" spans="1:10" x14ac:dyDescent="0.25">
      <c r="A53" t="s">
        <v>61</v>
      </c>
      <c r="B53">
        <v>639.31029887366833</v>
      </c>
      <c r="C53">
        <v>518.84165298211883</v>
      </c>
      <c r="D53">
        <v>592.87173816550171</v>
      </c>
      <c r="E53">
        <v>657.93098067319886</v>
      </c>
      <c r="F53">
        <v>-8.7627732709681929</v>
      </c>
      <c r="G53">
        <f>100*LOG('Brut Source'!G53/100)</f>
        <v>-115.49019599857431</v>
      </c>
      <c r="H53">
        <f>100*LOG('Brut Source'!D53/100)</f>
        <v>-209.83470982480861</v>
      </c>
      <c r="I53">
        <f>100*LOG('Brut Source'!E53/100)</f>
        <v>-117.66534058347764</v>
      </c>
      <c r="J53">
        <v>589.65938038021636</v>
      </c>
    </row>
    <row r="54" spans="1:10" x14ac:dyDescent="0.25">
      <c r="A54" t="s">
        <v>62</v>
      </c>
      <c r="B54">
        <v>639.15066878113942</v>
      </c>
      <c r="C54">
        <v>518.83212277398604</v>
      </c>
      <c r="D54">
        <v>593.76276454814638</v>
      </c>
      <c r="E54">
        <v>657.31610513387693</v>
      </c>
      <c r="F54">
        <v>-9.0418551507014904</v>
      </c>
      <c r="G54">
        <f>100*LOG('Brut Source'!G54/100)</f>
        <v>-116.74910872937636</v>
      </c>
      <c r="H54">
        <f>100*LOG('Brut Source'!D54/100)</f>
        <v>-210.12341184270264</v>
      </c>
      <c r="I54">
        <f>100*LOG('Brut Source'!E54/100)</f>
        <v>-117.66542795645762</v>
      </c>
      <c r="J54">
        <v>588.88978006436355</v>
      </c>
    </row>
    <row r="55" spans="1:10" x14ac:dyDescent="0.25">
      <c r="A55" t="s">
        <v>63</v>
      </c>
      <c r="B55">
        <v>638.90384326620836</v>
      </c>
      <c r="C55">
        <v>518.7738941281109</v>
      </c>
      <c r="D55">
        <v>589.37256314481147</v>
      </c>
      <c r="E55">
        <v>657.60638887394009</v>
      </c>
      <c r="F55">
        <v>-8.1997812410478819</v>
      </c>
      <c r="G55">
        <f>100*LOG('Brut Source'!G55/100)</f>
        <v>-117.39251972991735</v>
      </c>
      <c r="H55">
        <f>100*LOG('Brut Source'!D55/100)</f>
        <v>-210.09342274194185</v>
      </c>
      <c r="I55">
        <f>100*LOG('Brut Source'!E55/100)</f>
        <v>-115.72479517680306</v>
      </c>
      <c r="J55">
        <v>588.42833561422208</v>
      </c>
    </row>
    <row r="56" spans="1:10" x14ac:dyDescent="0.25">
      <c r="A56" t="s">
        <v>64</v>
      </c>
      <c r="B56">
        <v>638.15816198527932</v>
      </c>
      <c r="C56">
        <v>518.59285701433191</v>
      </c>
      <c r="D56">
        <v>584.94276266775034</v>
      </c>
      <c r="E56">
        <v>656.30833222249794</v>
      </c>
      <c r="F56">
        <v>-7.6767858193213678</v>
      </c>
      <c r="G56">
        <f>100*LOG('Brut Source'!G56/100)</f>
        <v>-117.39251972991735</v>
      </c>
      <c r="H56">
        <f>100*LOG('Brut Source'!D56/100)</f>
        <v>-206.29608797900624</v>
      </c>
      <c r="I56">
        <f>100*LOG('Brut Source'!E56/100)</f>
        <v>-116.21444401097317</v>
      </c>
      <c r="J56">
        <v>584.93736500777754</v>
      </c>
    </row>
    <row r="57" spans="1:10" x14ac:dyDescent="0.25">
      <c r="A57" t="s">
        <v>65</v>
      </c>
      <c r="B57">
        <v>636.84634943155856</v>
      </c>
      <c r="C57">
        <v>518.26957115043331</v>
      </c>
      <c r="D57">
        <v>582.70786846905833</v>
      </c>
      <c r="E57">
        <v>657.41945227150313</v>
      </c>
      <c r="F57">
        <v>-7.1518531657959974</v>
      </c>
      <c r="G57">
        <f>100*LOG('Brut Source'!G57/100)</f>
        <v>-119.38200260161129</v>
      </c>
      <c r="H57">
        <f>100*LOG('Brut Source'!D57/100)</f>
        <v>-201.87340473657517</v>
      </c>
      <c r="I57">
        <f>100*LOG('Brut Source'!E57/100)</f>
        <v>-112.89532110773864</v>
      </c>
      <c r="J57">
        <v>579.34188926349054</v>
      </c>
    </row>
    <row r="58" spans="1:10" x14ac:dyDescent="0.25">
      <c r="A58" t="s">
        <v>66</v>
      </c>
      <c r="B58">
        <v>636.73934830784015</v>
      </c>
      <c r="C58">
        <v>517.9618624862303</v>
      </c>
      <c r="D58">
        <v>583.58647966387821</v>
      </c>
      <c r="E58">
        <v>658.05744558092908</v>
      </c>
      <c r="F58">
        <v>-7.1884728057465406</v>
      </c>
      <c r="G58">
        <f>100*LOG('Brut Source'!G58/100)</f>
        <v>-119.38200260161129</v>
      </c>
      <c r="H58">
        <f>100*LOG('Brut Source'!D58/100)</f>
        <v>-198.00240266278365</v>
      </c>
      <c r="I58">
        <f>100*LOG('Brut Source'!E58/100)</f>
        <v>-111.20296379537898</v>
      </c>
      <c r="J58">
        <v>577.91612400855718</v>
      </c>
    </row>
    <row r="59" spans="1:10" x14ac:dyDescent="0.25">
      <c r="A59" t="s">
        <v>67</v>
      </c>
      <c r="B59">
        <v>636.88130444131502</v>
      </c>
      <c r="C59">
        <v>517.79160603373987</v>
      </c>
      <c r="D59">
        <v>585.4830735589411</v>
      </c>
      <c r="E59">
        <v>659.65254473561083</v>
      </c>
      <c r="F59">
        <v>-7.2346006373095877</v>
      </c>
      <c r="G59">
        <f>100*LOG('Brut Source'!G59/100)</f>
        <v>-119.38200260161129</v>
      </c>
      <c r="H59">
        <f>100*LOG('Brut Source'!D59/100)</f>
        <v>-198.78267069453307</v>
      </c>
      <c r="I59">
        <f>100*LOG('Brut Source'!E59/100)</f>
        <v>-114.13859949211505</v>
      </c>
      <c r="J59">
        <v>577.31667389134827</v>
      </c>
    </row>
    <row r="60" spans="1:10" x14ac:dyDescent="0.25">
      <c r="A60" t="s">
        <v>68</v>
      </c>
      <c r="B60">
        <v>637.11726310315862</v>
      </c>
      <c r="C60">
        <v>517.69310669507172</v>
      </c>
      <c r="D60">
        <v>587.11699274678165</v>
      </c>
      <c r="E60">
        <v>659.85199568758185</v>
      </c>
      <c r="F60">
        <v>-7.4578168532061726</v>
      </c>
      <c r="G60">
        <f>100*LOG('Brut Source'!G60/100)</f>
        <v>-120.06594505464183</v>
      </c>
      <c r="H60">
        <f>100*LOG('Brut Source'!D60/100)</f>
        <v>-198.66845684062281</v>
      </c>
      <c r="I60">
        <f>100*LOG('Brut Source'!E60/100)</f>
        <v>-111.77149028499483</v>
      </c>
      <c r="J60">
        <v>578.85314327720982</v>
      </c>
    </row>
    <row r="61" spans="1:10" x14ac:dyDescent="0.25">
      <c r="A61" t="s">
        <v>69</v>
      </c>
      <c r="B61">
        <v>637.29236275528444</v>
      </c>
      <c r="C61">
        <v>517.68100293141799</v>
      </c>
      <c r="D61">
        <v>589.13303087066106</v>
      </c>
      <c r="E61">
        <v>660.97612037034389</v>
      </c>
      <c r="F61">
        <v>-7.5997721951522186</v>
      </c>
      <c r="G61">
        <f>100*LOG('Brut Source'!G61/100)</f>
        <v>-118.04560644581312</v>
      </c>
      <c r="H61">
        <f>100*LOG('Brut Source'!D61/100)</f>
        <v>-200.21013017104096</v>
      </c>
      <c r="I61">
        <f>100*LOG('Brut Source'!E61/100)</f>
        <v>-111.71313242476786</v>
      </c>
      <c r="J61">
        <v>581.33592313105055</v>
      </c>
    </row>
    <row r="62" spans="1:10" x14ac:dyDescent="0.25">
      <c r="A62" t="s">
        <v>70</v>
      </c>
      <c r="B62">
        <v>637.69311913737226</v>
      </c>
      <c r="C62">
        <v>517.64718816168568</v>
      </c>
      <c r="D62">
        <v>587.85926366063848</v>
      </c>
      <c r="E62">
        <v>661.54177419329073</v>
      </c>
      <c r="F62">
        <v>-7.3096789973049834</v>
      </c>
      <c r="G62">
        <f>100*LOG('Brut Source'!G62/100)</f>
        <v>-117.39251972991735</v>
      </c>
      <c r="H62">
        <f>100*LOG('Brut Source'!D62/100)</f>
        <v>-204.33089531077258</v>
      </c>
      <c r="I62">
        <f>100*LOG('Brut Source'!E62/100)</f>
        <v>-109.86122837457846</v>
      </c>
      <c r="J62">
        <v>583.81782650444779</v>
      </c>
    </row>
    <row r="63" spans="1:10" x14ac:dyDescent="0.25">
      <c r="A63" t="s">
        <v>71</v>
      </c>
      <c r="B63">
        <v>637.89587271052164</v>
      </c>
      <c r="C63">
        <v>517.66129097024918</v>
      </c>
      <c r="D63">
        <v>589.72708584550708</v>
      </c>
      <c r="E63">
        <v>662.07614612790837</v>
      </c>
      <c r="F63">
        <v>-7.5189420213355005</v>
      </c>
      <c r="G63">
        <f>100*LOG('Brut Source'!G63/100)</f>
        <v>-117.39251972991735</v>
      </c>
      <c r="H63">
        <f>100*LOG('Brut Source'!D63/100)</f>
        <v>-204.60909369232812</v>
      </c>
      <c r="I63">
        <f>100*LOG('Brut Source'!E63/100)</f>
        <v>-109.71423782698028</v>
      </c>
      <c r="J63">
        <v>585.49517033462757</v>
      </c>
    </row>
    <row r="64" spans="1:10" x14ac:dyDescent="0.25">
      <c r="A64" t="s">
        <v>72</v>
      </c>
      <c r="B64">
        <v>638.16240553764919</v>
      </c>
      <c r="C64">
        <v>517.74265994217899</v>
      </c>
      <c r="D64">
        <v>592.33710983364233</v>
      </c>
      <c r="E64">
        <v>663.11924902300825</v>
      </c>
      <c r="F64">
        <v>-7.771848595262032</v>
      </c>
      <c r="G64">
        <f>100*LOG('Brut Source'!G64/100)</f>
        <v>-116.74910872937636</v>
      </c>
      <c r="H64">
        <f>100*LOG('Brut Source'!D64/100)</f>
        <v>-205.80775755156591</v>
      </c>
      <c r="I64">
        <f>100*LOG('Brut Source'!E64/100)</f>
        <v>-106.44216209455226</v>
      </c>
      <c r="J64">
        <v>586.32616928763048</v>
      </c>
    </row>
    <row r="65" spans="1:10" x14ac:dyDescent="0.25">
      <c r="A65" t="s">
        <v>73</v>
      </c>
      <c r="B65">
        <v>638.51233449612994</v>
      </c>
      <c r="C65">
        <v>517.75615180342186</v>
      </c>
      <c r="D65">
        <v>593.36783417646541</v>
      </c>
      <c r="E65">
        <v>663.8356762512293</v>
      </c>
      <c r="F65">
        <v>-7.8235038666392827</v>
      </c>
      <c r="G65">
        <f>100*LOG('Brut Source'!G65/100)</f>
        <v>-116.74910872937636</v>
      </c>
      <c r="H65">
        <f>100*LOG('Brut Source'!D65/100)</f>
        <v>-208.59120823895435</v>
      </c>
      <c r="I65">
        <f>100*LOG('Brut Source'!E65/100)</f>
        <v>-107.93871977002689</v>
      </c>
      <c r="J65">
        <v>590.43149426214563</v>
      </c>
    </row>
    <row r="66" spans="1:10" x14ac:dyDescent="0.25">
      <c r="A66" t="s">
        <v>74</v>
      </c>
      <c r="B66">
        <v>638.52001113261827</v>
      </c>
      <c r="C66">
        <v>517.79055366878458</v>
      </c>
      <c r="D66">
        <v>593.4412206985553</v>
      </c>
      <c r="E66">
        <v>664.25762588866496</v>
      </c>
      <c r="F66">
        <v>-7.7662357859595899</v>
      </c>
      <c r="G66">
        <f>100*LOG('Brut Source'!G66/100)</f>
        <v>-117.39251972991735</v>
      </c>
      <c r="H66">
        <f>100*LOG('Brut Source'!D66/100)</f>
        <v>-208.11563824730274</v>
      </c>
      <c r="I66">
        <f>100*LOG('Brut Source'!E66/100)</f>
        <v>-107.23534415795173</v>
      </c>
      <c r="J66">
        <v>591.81753975912591</v>
      </c>
    </row>
    <row r="67" spans="1:10" x14ac:dyDescent="0.25">
      <c r="A67" t="s">
        <v>75</v>
      </c>
      <c r="B67">
        <v>638.5215946312328</v>
      </c>
      <c r="C67">
        <v>517.71962318441456</v>
      </c>
      <c r="D67">
        <v>592.83135219360372</v>
      </c>
      <c r="E67">
        <v>663.93473803120639</v>
      </c>
      <c r="F67">
        <v>-7.7193731859558872</v>
      </c>
      <c r="G67">
        <f>100*LOG('Brut Source'!G67/100)</f>
        <v>-116.74910872937636</v>
      </c>
      <c r="H67">
        <f>100*LOG('Brut Source'!D67/100)</f>
        <v>-208.4989605361402</v>
      </c>
      <c r="I67">
        <f>100*LOG('Brut Source'!E67/100)</f>
        <v>-105.79228049503153</v>
      </c>
      <c r="J67">
        <v>592.69417914748806</v>
      </c>
    </row>
    <row r="68" spans="1:10" x14ac:dyDescent="0.25">
      <c r="A68" t="s">
        <v>76</v>
      </c>
      <c r="B68">
        <v>638.39603064183871</v>
      </c>
      <c r="C68">
        <v>517.67246931136674</v>
      </c>
      <c r="D68">
        <v>591.00689103614013</v>
      </c>
      <c r="E68">
        <v>664.66956406216207</v>
      </c>
      <c r="F68">
        <v>-7.3127526090904293</v>
      </c>
      <c r="G68">
        <f>100*LOG('Brut Source'!G68/100)</f>
        <v>-116.11509092627446</v>
      </c>
      <c r="H68">
        <f>100*LOG('Brut Source'!D68/100)</f>
        <v>-208.58487812117991</v>
      </c>
      <c r="I68">
        <f>100*LOG('Brut Source'!E68/100)</f>
        <v>-103.16075013211578</v>
      </c>
      <c r="J68">
        <v>593.14920396071113</v>
      </c>
    </row>
    <row r="69" spans="1:10" x14ac:dyDescent="0.25">
      <c r="A69" t="s">
        <v>77</v>
      </c>
      <c r="B69">
        <v>638.32707387875837</v>
      </c>
      <c r="C69">
        <v>517.65663199678704</v>
      </c>
      <c r="D69">
        <v>589.55587859472655</v>
      </c>
      <c r="E69">
        <v>664.68159526642751</v>
      </c>
      <c r="F69">
        <v>-7.0892279260721889</v>
      </c>
      <c r="G69">
        <f>100*LOG('Brut Source'!G69/100)</f>
        <v>-116.74910872937636</v>
      </c>
      <c r="H69">
        <f>100*LOG('Brut Source'!D69/100)</f>
        <v>-208.84404252011106</v>
      </c>
      <c r="I69">
        <f>100*LOG('Brut Source'!E69/100)</f>
        <v>-104.74704197154911</v>
      </c>
      <c r="J69">
        <v>592.72332550159149</v>
      </c>
    </row>
    <row r="70" spans="1:10" x14ac:dyDescent="0.25">
      <c r="A70" t="s">
        <v>78</v>
      </c>
      <c r="B70">
        <v>638.1771434571267</v>
      </c>
      <c r="C70">
        <v>517.60597570867753</v>
      </c>
      <c r="D70">
        <v>589.31686791974835</v>
      </c>
      <c r="E70">
        <v>665.56405681682952</v>
      </c>
      <c r="F70">
        <v>-6.9221654838133571</v>
      </c>
      <c r="G70">
        <f>100*LOG('Brut Source'!G70/100)</f>
        <v>-116.74910872937636</v>
      </c>
      <c r="H70">
        <f>100*LOG('Brut Source'!D70/100)</f>
        <v>-208.35834216488061</v>
      </c>
      <c r="I70">
        <f>100*LOG('Brut Source'!E70/100)</f>
        <v>-103.09766522552317</v>
      </c>
      <c r="J70">
        <v>591.16143093894902</v>
      </c>
    </row>
    <row r="71" spans="1:10" x14ac:dyDescent="0.25">
      <c r="A71" t="s">
        <v>79</v>
      </c>
      <c r="B71">
        <v>638.11864508272834</v>
      </c>
      <c r="C71">
        <v>517.51988810582225</v>
      </c>
      <c r="D71">
        <v>587.99572908562561</v>
      </c>
      <c r="E71">
        <v>666.00827876489268</v>
      </c>
      <c r="F71">
        <v>-6.6665303304339272</v>
      </c>
      <c r="G71">
        <f>100*LOG('Brut Source'!G71/100)</f>
        <v>-117.39251972991735</v>
      </c>
      <c r="H71">
        <f>100*LOG('Brut Source'!D71/100)</f>
        <v>-207.92601819326131</v>
      </c>
      <c r="I71">
        <f>100*LOG('Brut Source'!E71/100)</f>
        <v>-101.13922282745649</v>
      </c>
      <c r="J71">
        <v>589.38449209794157</v>
      </c>
    </row>
    <row r="72" spans="1:10" x14ac:dyDescent="0.25">
      <c r="A72" t="s">
        <v>80</v>
      </c>
      <c r="B72">
        <v>637.93588900786972</v>
      </c>
      <c r="C72">
        <v>517.40644328057306</v>
      </c>
      <c r="D72">
        <v>587.38233094166128</v>
      </c>
      <c r="E72">
        <v>666.78311349920966</v>
      </c>
      <c r="F72">
        <v>-6.4716702907090706</v>
      </c>
      <c r="G72">
        <f>100*LOG('Brut Source'!G72/100)</f>
        <v>-116.74910872937636</v>
      </c>
      <c r="H72">
        <f>100*LOG('Brut Source'!D72/100)</f>
        <v>-207.11463612645761</v>
      </c>
      <c r="I72">
        <f>100*LOG('Brut Source'!E72/100)</f>
        <v>-101.6576968246662</v>
      </c>
      <c r="J72">
        <v>587.68510716691515</v>
      </c>
    </row>
    <row r="73" spans="1:10" x14ac:dyDescent="0.25">
      <c r="A73" t="s">
        <v>81</v>
      </c>
      <c r="B73">
        <v>637.78188076434549</v>
      </c>
      <c r="C73">
        <v>517.29275675546751</v>
      </c>
      <c r="D73">
        <v>587.55347366199851</v>
      </c>
      <c r="E73">
        <v>666.79814269767985</v>
      </c>
      <c r="F73">
        <v>-6.4933168341403373</v>
      </c>
      <c r="G73">
        <f>100*LOG('Brut Source'!G73/100)</f>
        <v>-117.39251972991735</v>
      </c>
      <c r="H73">
        <f>100*LOG('Brut Source'!D73/100)</f>
        <v>-208.21727261564931</v>
      </c>
      <c r="I73">
        <f>100*LOG('Brut Source'!E73/100)</f>
        <v>-99.372234749495334</v>
      </c>
      <c r="J73">
        <v>588.39324593277581</v>
      </c>
    </row>
    <row r="74" spans="1:10" x14ac:dyDescent="0.25">
      <c r="A74" t="s">
        <v>82</v>
      </c>
      <c r="B74">
        <v>638.00194456860368</v>
      </c>
      <c r="C74">
        <v>517.24374708558378</v>
      </c>
      <c r="D74">
        <v>587.96905009428474</v>
      </c>
      <c r="E74">
        <v>667.51929185087056</v>
      </c>
      <c r="F74">
        <v>-6.4510091477847187</v>
      </c>
      <c r="G74">
        <f>100*LOG('Brut Source'!G74/100)</f>
        <v>-117.39251972991735</v>
      </c>
      <c r="H74">
        <f>100*LOG('Brut Source'!D74/100)</f>
        <v>-206.97478264126227</v>
      </c>
      <c r="I74">
        <f>100*LOG('Brut Source'!E74/100)</f>
        <v>-97.971685372180858</v>
      </c>
      <c r="J74">
        <v>587.15370715140591</v>
      </c>
    </row>
    <row r="75" spans="1:10" x14ac:dyDescent="0.25">
      <c r="A75" t="s">
        <v>83</v>
      </c>
      <c r="B75">
        <v>638.15400858072394</v>
      </c>
      <c r="C75">
        <v>517.27397649488239</v>
      </c>
      <c r="D75">
        <v>587.619283804053</v>
      </c>
      <c r="E75">
        <v>668.28973911576838</v>
      </c>
      <c r="F75">
        <v>-6.2980893691636215</v>
      </c>
      <c r="G75">
        <f>100*LOG('Brut Source'!G75/100)</f>
        <v>-116.74910872937636</v>
      </c>
      <c r="H75">
        <f>100*LOG('Brut Source'!D75/100)</f>
        <v>-206.64251929433135</v>
      </c>
      <c r="I75">
        <f>100*LOG('Brut Source'!E75/100)</f>
        <v>-97.631499253014127</v>
      </c>
      <c r="J75">
        <v>587.70844837946527</v>
      </c>
    </row>
    <row r="76" spans="1:10" x14ac:dyDescent="0.25">
      <c r="A76" t="s">
        <v>84</v>
      </c>
      <c r="B76">
        <v>638.2563158657814</v>
      </c>
      <c r="C76">
        <v>517.31541760705545</v>
      </c>
      <c r="D76">
        <v>587.57744512241118</v>
      </c>
      <c r="E76">
        <v>668.49999651348469</v>
      </c>
      <c r="F76">
        <v>-6.264143221682331</v>
      </c>
      <c r="G76">
        <f>100*LOG('Brut Source'!G76/100)</f>
        <v>-117.39251972991735</v>
      </c>
      <c r="H76">
        <f>100*LOG('Brut Source'!D76/100)</f>
        <v>-206.69659959833206</v>
      </c>
      <c r="I76">
        <f>100*LOG('Brut Source'!E76/100)</f>
        <v>-95.922852603145827</v>
      </c>
      <c r="J76">
        <v>591.03771792910209</v>
      </c>
    </row>
    <row r="77" spans="1:10" x14ac:dyDescent="0.25">
      <c r="A77" t="s">
        <v>85</v>
      </c>
      <c r="B77">
        <v>638.45838355728824</v>
      </c>
      <c r="C77">
        <v>517.3868798327303</v>
      </c>
      <c r="D77">
        <v>587.45354384212806</v>
      </c>
      <c r="E77">
        <v>669.48853022204855</v>
      </c>
      <c r="F77">
        <v>-6.1163698954913341</v>
      </c>
      <c r="G77">
        <f>100*LOG('Brut Source'!G77/100)</f>
        <v>-116.74910872937636</v>
      </c>
      <c r="H77">
        <f>100*LOG('Brut Source'!D77/100)</f>
        <v>-206.36263988566577</v>
      </c>
      <c r="I77">
        <f>100*LOG('Brut Source'!E77/100)</f>
        <v>-95.576551895356474</v>
      </c>
      <c r="J77">
        <v>590.34698307229064</v>
      </c>
    </row>
    <row r="78" spans="1:10" x14ac:dyDescent="0.25">
      <c r="A78" t="s">
        <v>86</v>
      </c>
      <c r="B78">
        <v>638.5417920527932</v>
      </c>
      <c r="C78">
        <v>517.51234419584557</v>
      </c>
      <c r="D78">
        <v>587.0259977257972</v>
      </c>
      <c r="E78">
        <v>669.17113535390843</v>
      </c>
      <c r="F78">
        <v>-6.1019155813310206</v>
      </c>
      <c r="G78">
        <f>100*LOG('Brut Source'!G78/100)</f>
        <v>-116.74910872937636</v>
      </c>
      <c r="H78">
        <f>100*LOG('Brut Source'!D78/100)</f>
        <v>-206.02227954102804</v>
      </c>
      <c r="I78">
        <f>100*LOG('Brut Source'!E78/100)</f>
        <v>-93.204190742253431</v>
      </c>
      <c r="J78">
        <v>591.25369360467766</v>
      </c>
    </row>
    <row r="79" spans="1:10" x14ac:dyDescent="0.25">
      <c r="A79" t="s">
        <v>87</v>
      </c>
      <c r="B79">
        <v>638.71936909780698</v>
      </c>
      <c r="C79">
        <v>517.62529602138545</v>
      </c>
      <c r="D79">
        <v>586.60372805317263</v>
      </c>
      <c r="E79">
        <v>670.05729131073906</v>
      </c>
      <c r="F79">
        <v>-5.9326382050723723</v>
      </c>
      <c r="G79">
        <f>100*LOG('Brut Source'!G79/100)</f>
        <v>-116.11509092627446</v>
      </c>
      <c r="H79">
        <f>100*LOG('Brut Source'!D79/100)</f>
        <v>-206.5977933732197</v>
      </c>
      <c r="I79">
        <f>100*LOG('Brut Source'!E79/100)</f>
        <v>-94.427834513702891</v>
      </c>
      <c r="J79">
        <v>592.39410257460781</v>
      </c>
    </row>
    <row r="80" spans="1:10" x14ac:dyDescent="0.25">
      <c r="A80" t="s">
        <v>88</v>
      </c>
      <c r="B80">
        <v>638.92950382703782</v>
      </c>
      <c r="C80">
        <v>517.70151491749402</v>
      </c>
      <c r="D80">
        <v>586.93901204084978</v>
      </c>
      <c r="E80">
        <v>670.29981814613984</v>
      </c>
      <c r="F80">
        <v>-5.9444928891819497</v>
      </c>
      <c r="G80">
        <f>100*LOG('Brut Source'!G80/100)</f>
        <v>-116.11509092627446</v>
      </c>
      <c r="H80">
        <f>100*LOG('Brut Source'!D80/100)</f>
        <v>-206.71172978301291</v>
      </c>
      <c r="I80">
        <f>100*LOG('Brut Source'!E80/100)</f>
        <v>-91.288943812508279</v>
      </c>
      <c r="J80">
        <v>592.10647163134183</v>
      </c>
    </row>
    <row r="81" spans="1:10" x14ac:dyDescent="0.25">
      <c r="A81" t="s">
        <v>89</v>
      </c>
      <c r="B81">
        <v>639.2440816309504</v>
      </c>
      <c r="C81">
        <v>517.76825195239508</v>
      </c>
      <c r="D81">
        <v>587.75403275242138</v>
      </c>
      <c r="E81">
        <v>670.64897969274557</v>
      </c>
      <c r="F81">
        <v>-6.0043662491787089</v>
      </c>
      <c r="G81">
        <f>100*LOG('Brut Source'!G81/100)</f>
        <v>-115.49019599857431</v>
      </c>
      <c r="H81">
        <f>100*LOG('Brut Source'!D81/100)</f>
        <v>-205.4341361972115</v>
      </c>
      <c r="I81">
        <f>100*LOG('Brut Source'!E81/100)</f>
        <v>-89.624243916811992</v>
      </c>
      <c r="J81">
        <v>593.15372192243524</v>
      </c>
    </row>
    <row r="82" spans="1:10" x14ac:dyDescent="0.25">
      <c r="A82" t="s">
        <v>90</v>
      </c>
      <c r="B82">
        <v>639.42235602836161</v>
      </c>
      <c r="C82">
        <v>517.92357786866603</v>
      </c>
      <c r="D82">
        <v>588.79301549517402</v>
      </c>
      <c r="E82">
        <v>670.58646373827071</v>
      </c>
      <c r="F82">
        <v>-6.1481767963623479</v>
      </c>
      <c r="G82">
        <f>100*LOG('Brut Source'!G82/100)</f>
        <v>-113.66771398795441</v>
      </c>
      <c r="H82">
        <v>-1000</v>
      </c>
      <c r="I82">
        <v>-1000</v>
      </c>
      <c r="J82">
        <v>595.03150106693647</v>
      </c>
    </row>
    <row r="83" spans="1:10" x14ac:dyDescent="0.25">
      <c r="A83" t="s">
        <v>91</v>
      </c>
      <c r="B83">
        <v>639.58821544595446</v>
      </c>
      <c r="C83">
        <v>518.08769220031138</v>
      </c>
      <c r="D83">
        <v>589.37785678930913</v>
      </c>
      <c r="E83">
        <v>671.2002340996811</v>
      </c>
      <c r="F83">
        <v>-6.1443591769381571</v>
      </c>
      <c r="G83">
        <f>100*LOG('Brut Source'!G83/100)</f>
        <v>-113.07682802690238</v>
      </c>
      <c r="H83">
        <v>-1000</v>
      </c>
      <c r="I83">
        <v>-1000</v>
      </c>
      <c r="J83">
        <v>597.16137194158023</v>
      </c>
    </row>
    <row r="84" spans="1:10" x14ac:dyDescent="0.25">
      <c r="A84" t="s">
        <v>92</v>
      </c>
      <c r="B84">
        <v>639.78943601858498</v>
      </c>
      <c r="C84">
        <v>518.24143670898593</v>
      </c>
      <c r="D84">
        <v>590.64333313564464</v>
      </c>
      <c r="E84">
        <v>671.99488945699954</v>
      </c>
      <c r="F84">
        <v>-6.2067660769755184</v>
      </c>
      <c r="G84">
        <f>100*LOG('Brut Source'!G84/100)</f>
        <v>-112.49387366082999</v>
      </c>
      <c r="H84">
        <v>-1000</v>
      </c>
      <c r="I84">
        <v>-1000</v>
      </c>
      <c r="J84">
        <v>598.51036739771826</v>
      </c>
    </row>
    <row r="85" spans="1:10" x14ac:dyDescent="0.25">
      <c r="A85" t="s">
        <v>93</v>
      </c>
      <c r="B85">
        <v>640.0941215956467</v>
      </c>
      <c r="C85">
        <v>518.36814167265084</v>
      </c>
      <c r="D85">
        <v>590.98680650355675</v>
      </c>
      <c r="E85">
        <v>672.40409637252185</v>
      </c>
      <c r="F85">
        <v>-6.1980178717711638</v>
      </c>
      <c r="G85">
        <f>100*LOG('Brut Source'!G85/100)</f>
        <v>-113.66771398795441</v>
      </c>
      <c r="H85">
        <v>-1000</v>
      </c>
      <c r="I85">
        <v>-1000</v>
      </c>
      <c r="J85">
        <v>600.30400292822549</v>
      </c>
    </row>
    <row r="86" spans="1:10" x14ac:dyDescent="0.25">
      <c r="A86" t="s">
        <v>94</v>
      </c>
      <c r="B86">
        <v>640.21156724249101</v>
      </c>
      <c r="C86">
        <v>518.53158264820445</v>
      </c>
      <c r="D86">
        <v>592.37934741258323</v>
      </c>
      <c r="E86">
        <v>672.48697432542451</v>
      </c>
      <c r="F86">
        <v>-6.3744950504668259</v>
      </c>
      <c r="G86">
        <f>100*LOG('Brut Source'!G86/100)</f>
        <v>-113.07682802690238</v>
      </c>
      <c r="H86">
        <v>-1000</v>
      </c>
      <c r="I86">
        <v>-1000</v>
      </c>
      <c r="J86">
        <v>601.50805775084268</v>
      </c>
    </row>
    <row r="87" spans="1:10" x14ac:dyDescent="0.25">
      <c r="A87" t="s">
        <v>95</v>
      </c>
      <c r="B87">
        <v>640.36482201440708</v>
      </c>
      <c r="C87">
        <v>518.67461685454555</v>
      </c>
      <c r="D87">
        <v>593.71897677522554</v>
      </c>
      <c r="E87">
        <v>672.83862085376552</v>
      </c>
      <c r="F87">
        <v>-6.5107010540198074</v>
      </c>
      <c r="G87">
        <f>100*LOG('Brut Source'!G87/100)</f>
        <v>-113.07682802690238</v>
      </c>
      <c r="H87">
        <v>-1000</v>
      </c>
      <c r="I87">
        <v>-1000</v>
      </c>
      <c r="J87">
        <v>602.19528720338849</v>
      </c>
    </row>
    <row r="88" spans="1:10" x14ac:dyDescent="0.25">
      <c r="A88" t="s">
        <v>96</v>
      </c>
      <c r="B88">
        <v>640.68952149267875</v>
      </c>
      <c r="C88">
        <v>518.83410441888839</v>
      </c>
      <c r="D88">
        <v>593.67501511831676</v>
      </c>
      <c r="E88">
        <v>673.68563277487351</v>
      </c>
      <c r="F88">
        <v>-6.3877509990417485</v>
      </c>
      <c r="G88">
        <f>100*LOG('Brut Source'!G88/100)</f>
        <v>-112.49387366082999</v>
      </c>
      <c r="H88">
        <v>-1000</v>
      </c>
      <c r="I88">
        <v>-1000</v>
      </c>
      <c r="J88">
        <v>604.18428877904933</v>
      </c>
    </row>
    <row r="89" spans="1:10" x14ac:dyDescent="0.25">
      <c r="A89" t="s">
        <v>97</v>
      </c>
      <c r="B89">
        <v>640.97867363528621</v>
      </c>
      <c r="C89">
        <v>519.04446280706918</v>
      </c>
      <c r="D89">
        <v>-1000</v>
      </c>
      <c r="E89">
        <v>-1000</v>
      </c>
      <c r="F89">
        <v>-1000</v>
      </c>
      <c r="G89">
        <f>100*LOG('Brut Source'!G89/100)</f>
        <v>-110.79053973095196</v>
      </c>
      <c r="H89">
        <v>-1000</v>
      </c>
      <c r="I89">
        <v>-1000</v>
      </c>
      <c r="J89">
        <v>604.81723681659321</v>
      </c>
    </row>
    <row r="90" spans="1:10" x14ac:dyDescent="0.25">
      <c r="A90" t="s">
        <v>98</v>
      </c>
      <c r="B90">
        <v>641.26639428178896</v>
      </c>
      <c r="C90">
        <v>519.21228126444362</v>
      </c>
      <c r="D90">
        <v>-1000</v>
      </c>
      <c r="E90">
        <v>-1000</v>
      </c>
      <c r="F90">
        <v>-1000</v>
      </c>
      <c r="G90">
        <f>100*LOG('Brut Source'!G90/100)</f>
        <v>-110.23729087095586</v>
      </c>
      <c r="H90">
        <v>-1000</v>
      </c>
      <c r="I90">
        <v>-1000</v>
      </c>
      <c r="J90">
        <v>-1000</v>
      </c>
    </row>
    <row r="91" spans="1:10" x14ac:dyDescent="0.25">
      <c r="A91" t="s">
        <v>99</v>
      </c>
      <c r="B91">
        <v>641.56044569297171</v>
      </c>
      <c r="C91">
        <v>519.39110446011045</v>
      </c>
      <c r="D91">
        <v>-1000</v>
      </c>
      <c r="E91">
        <v>-1000</v>
      </c>
      <c r="F91">
        <v>-1000</v>
      </c>
      <c r="G91">
        <f>100*LOG('Brut Source'!G91/100)</f>
        <v>-110.79053973095196</v>
      </c>
      <c r="H91">
        <v>-1000</v>
      </c>
      <c r="I91">
        <v>-1000</v>
      </c>
      <c r="J91">
        <v>-1000</v>
      </c>
    </row>
    <row r="92" spans="1:10" x14ac:dyDescent="0.25">
      <c r="A92" t="s">
        <v>100</v>
      </c>
      <c r="B92">
        <v>641.84648237854412</v>
      </c>
      <c r="C92">
        <v>519.52232863318761</v>
      </c>
      <c r="D92">
        <v>-1000</v>
      </c>
      <c r="E92">
        <v>-1000</v>
      </c>
      <c r="F92">
        <v>-1000</v>
      </c>
      <c r="G92">
        <f>100*LOG('Brut Source'!G92/100)</f>
        <v>-109.15149811213503</v>
      </c>
      <c r="H92">
        <v>-1000</v>
      </c>
      <c r="I92">
        <v>-1000</v>
      </c>
      <c r="J92">
        <v>-1000</v>
      </c>
    </row>
    <row r="93" spans="1:10" x14ac:dyDescent="0.25">
      <c r="A93" t="s">
        <v>101</v>
      </c>
      <c r="B93">
        <v>642.00805200476657</v>
      </c>
      <c r="C93">
        <v>519.69820194014903</v>
      </c>
      <c r="D93">
        <v>-1000</v>
      </c>
      <c r="E93">
        <v>-1000</v>
      </c>
      <c r="F93">
        <v>-1000</v>
      </c>
      <c r="G93">
        <v>-1000</v>
      </c>
      <c r="H93">
        <v>-1000</v>
      </c>
      <c r="I93">
        <v>-1000</v>
      </c>
      <c r="J93">
        <v>-1000</v>
      </c>
    </row>
    <row r="94" spans="1:10" x14ac:dyDescent="0.25">
      <c r="A94" t="s">
        <v>102</v>
      </c>
      <c r="B94">
        <v>642.19171195452259</v>
      </c>
      <c r="C94">
        <v>519.86615673110941</v>
      </c>
      <c r="D94">
        <v>-1000</v>
      </c>
      <c r="E94">
        <v>-1000</v>
      </c>
      <c r="F94">
        <v>-1000</v>
      </c>
      <c r="G94">
        <v>-1000</v>
      </c>
      <c r="H94">
        <v>-1000</v>
      </c>
      <c r="I94">
        <v>-1000</v>
      </c>
      <c r="J94">
        <v>-1000</v>
      </c>
    </row>
    <row r="95" spans="1:10" x14ac:dyDescent="0.25">
      <c r="A95" t="s">
        <v>103</v>
      </c>
      <c r="B95">
        <v>642.26039369594389</v>
      </c>
      <c r="C95">
        <v>519.95167433650511</v>
      </c>
      <c r="D95">
        <v>-1000</v>
      </c>
      <c r="E95">
        <v>-1000</v>
      </c>
      <c r="F95">
        <v>-1000</v>
      </c>
      <c r="G95">
        <v>-1000</v>
      </c>
      <c r="H95">
        <v>-1000</v>
      </c>
      <c r="I95">
        <v>-1000</v>
      </c>
      <c r="J95">
        <v>-1000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K2" sqref="K2"/>
    </sheetView>
  </sheetViews>
  <sheetFormatPr baseColWidth="10" defaultRowHeight="15" x14ac:dyDescent="0.25"/>
  <sheetData>
    <row r="1" spans="1:21" x14ac:dyDescent="0.25">
      <c r="A1" t="s">
        <v>0</v>
      </c>
      <c r="B1" t="s">
        <v>8</v>
      </c>
      <c r="C1" t="s">
        <v>9</v>
      </c>
      <c r="D1" t="s">
        <v>1</v>
      </c>
      <c r="E1" t="s">
        <v>2</v>
      </c>
      <c r="F1" t="s">
        <v>104</v>
      </c>
      <c r="G1" t="s">
        <v>107</v>
      </c>
      <c r="H1" t="s">
        <v>108</v>
      </c>
      <c r="I1" t="s">
        <v>109</v>
      </c>
      <c r="J1" t="s">
        <v>110</v>
      </c>
      <c r="L1" t="s">
        <v>8</v>
      </c>
      <c r="M1" t="s">
        <v>9</v>
      </c>
      <c r="N1" t="s">
        <v>1</v>
      </c>
      <c r="O1" t="s">
        <v>2</v>
      </c>
      <c r="P1" t="s">
        <v>104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</row>
    <row r="2" spans="1:21" x14ac:dyDescent="0.25">
      <c r="A2">
        <v>1</v>
      </c>
      <c r="B2">
        <v>626.67879688862604</v>
      </c>
      <c r="C2">
        <v>511.65615562398943</v>
      </c>
      <c r="J2">
        <v>570.56836505593196</v>
      </c>
      <c r="L2">
        <f>B2-B$54-B$53*$A2</f>
        <v>-0.12381052297693446</v>
      </c>
      <c r="M2">
        <f>C2-C$54-C$53*$A2</f>
        <v>6.9294529626641177E-2</v>
      </c>
      <c r="N2">
        <v>-1000</v>
      </c>
      <c r="O2">
        <v>-1000</v>
      </c>
      <c r="P2">
        <v>-1000</v>
      </c>
      <c r="Q2">
        <v>-1000</v>
      </c>
      <c r="R2">
        <v>-1000</v>
      </c>
      <c r="S2">
        <v>-1000</v>
      </c>
      <c r="T2">
        <f t="shared" ref="N2:T17" si="0">J2-J$54-J$53*$A2</f>
        <v>-6.6532878079743183</v>
      </c>
    </row>
    <row r="3" spans="1:21" x14ac:dyDescent="0.25">
      <c r="A3">
        <v>2</v>
      </c>
      <c r="B3">
        <v>626.80529679801009</v>
      </c>
      <c r="C3">
        <v>511.71416178453597</v>
      </c>
      <c r="J3">
        <v>570.31179902352744</v>
      </c>
      <c r="L3">
        <f t="shared" ref="L3:M52" si="1">B3-B$54-B$53*$A3</f>
        <v>-0.23929719306200614</v>
      </c>
      <c r="M3">
        <f t="shared" si="1"/>
        <v>-1.1195150042264235E-2</v>
      </c>
      <c r="N3">
        <v>-1000</v>
      </c>
      <c r="O3">
        <v>-1000</v>
      </c>
      <c r="P3">
        <v>-1000</v>
      </c>
      <c r="Q3">
        <v>-1000</v>
      </c>
      <c r="R3">
        <v>-1000</v>
      </c>
      <c r="S3">
        <v>-1000</v>
      </c>
      <c r="T3">
        <f t="shared" si="0"/>
        <v>-7.0872521334018659</v>
      </c>
    </row>
    <row r="4" spans="1:21" x14ac:dyDescent="0.25">
      <c r="A4">
        <v>3</v>
      </c>
      <c r="B4">
        <v>626.93067968837499</v>
      </c>
      <c r="C4">
        <v>511.79754749990252</v>
      </c>
      <c r="J4">
        <v>570.76153047408513</v>
      </c>
      <c r="L4">
        <f t="shared" si="1"/>
        <v>-0.35590088216622573</v>
      </c>
      <c r="M4">
        <f t="shared" si="1"/>
        <v>-6.6305274891163668E-2</v>
      </c>
      <c r="N4">
        <v>-1000</v>
      </c>
      <c r="O4">
        <v>-1000</v>
      </c>
      <c r="P4">
        <v>-1000</v>
      </c>
      <c r="Q4">
        <v>-1000</v>
      </c>
      <c r="R4">
        <v>-1000</v>
      </c>
      <c r="S4">
        <v>-1000</v>
      </c>
      <c r="T4">
        <f t="shared" si="0"/>
        <v>-6.8149189758672009</v>
      </c>
    </row>
    <row r="5" spans="1:21" x14ac:dyDescent="0.25">
      <c r="A5">
        <v>4</v>
      </c>
      <c r="B5">
        <v>626.98560553911796</v>
      </c>
      <c r="C5">
        <v>511.81219775223565</v>
      </c>
      <c r="J5">
        <v>571.81349520350693</v>
      </c>
      <c r="L5">
        <f t="shared" si="1"/>
        <v>-0.54296161089238759</v>
      </c>
      <c r="M5">
        <f t="shared" si="1"/>
        <v>-0.19015086277348292</v>
      </c>
      <c r="N5">
        <v>-1000</v>
      </c>
      <c r="O5">
        <v>-1000</v>
      </c>
      <c r="P5">
        <v>-1000</v>
      </c>
      <c r="Q5">
        <v>-1000</v>
      </c>
      <c r="R5">
        <v>-1000</v>
      </c>
      <c r="S5">
        <v>-1000</v>
      </c>
      <c r="T5">
        <f t="shared" si="0"/>
        <v>-5.9403525394684298</v>
      </c>
    </row>
    <row r="6" spans="1:21" x14ac:dyDescent="0.25">
      <c r="A6">
        <v>5</v>
      </c>
      <c r="B6">
        <v>627.29416433914639</v>
      </c>
      <c r="C6">
        <v>511.91594493554396</v>
      </c>
      <c r="J6">
        <v>573.58524625242592</v>
      </c>
      <c r="L6">
        <f t="shared" si="1"/>
        <v>-0.4763893903330747</v>
      </c>
      <c r="M6">
        <f t="shared" si="1"/>
        <v>-0.22489951968061406</v>
      </c>
      <c r="N6">
        <v>-1000</v>
      </c>
      <c r="O6">
        <v>-1000</v>
      </c>
      <c r="P6">
        <v>-1000</v>
      </c>
      <c r="Q6">
        <v>-1000</v>
      </c>
      <c r="R6">
        <v>-1000</v>
      </c>
      <c r="S6">
        <v>-1000</v>
      </c>
      <c r="T6">
        <f t="shared" si="0"/>
        <v>-4.3459997835724709</v>
      </c>
    </row>
    <row r="7" spans="1:21" x14ac:dyDescent="0.25">
      <c r="A7">
        <v>6</v>
      </c>
      <c r="B7">
        <v>627.5734402384536</v>
      </c>
      <c r="C7">
        <v>512.02775227980533</v>
      </c>
      <c r="J7">
        <v>573.03124281675423</v>
      </c>
      <c r="L7">
        <f t="shared" si="1"/>
        <v>-0.43910007049498967</v>
      </c>
      <c r="M7">
        <f t="shared" si="1"/>
        <v>-0.25158801563469479</v>
      </c>
      <c r="N7">
        <v>-1000</v>
      </c>
      <c r="O7">
        <v>-1000</v>
      </c>
      <c r="P7">
        <v>-1000</v>
      </c>
      <c r="Q7">
        <v>-1000</v>
      </c>
      <c r="R7">
        <v>-1000</v>
      </c>
      <c r="S7">
        <v>-1000</v>
      </c>
      <c r="T7">
        <f t="shared" si="0"/>
        <v>-5.0774015122671869</v>
      </c>
    </row>
    <row r="8" spans="1:21" x14ac:dyDescent="0.25">
      <c r="A8">
        <v>7</v>
      </c>
      <c r="B8">
        <v>627.75713958066137</v>
      </c>
      <c r="C8">
        <v>512.08572488233358</v>
      </c>
      <c r="J8">
        <v>573.98769033411861</v>
      </c>
      <c r="L8">
        <f t="shared" si="1"/>
        <v>-0.49738730775633888</v>
      </c>
      <c r="M8">
        <f t="shared" si="1"/>
        <v>-0.33211125332188796</v>
      </c>
      <c r="N8">
        <v>-1000</v>
      </c>
      <c r="O8">
        <v>-1000</v>
      </c>
      <c r="P8">
        <v>-1000</v>
      </c>
      <c r="Q8">
        <v>-1000</v>
      </c>
      <c r="R8">
        <v>-1000</v>
      </c>
      <c r="S8">
        <v>-1000</v>
      </c>
      <c r="T8">
        <f t="shared" si="0"/>
        <v>-4.298352287925832</v>
      </c>
    </row>
    <row r="9" spans="1:21" x14ac:dyDescent="0.25">
      <c r="A9">
        <v>8</v>
      </c>
      <c r="B9">
        <v>627.85258589390583</v>
      </c>
      <c r="C9">
        <v>512.19123888813567</v>
      </c>
      <c r="J9">
        <v>574.11882393894689</v>
      </c>
      <c r="L9">
        <f t="shared" si="1"/>
        <v>-0.64392757398101041</v>
      </c>
      <c r="M9">
        <f t="shared" si="1"/>
        <v>-0.36509308773524118</v>
      </c>
      <c r="N9">
        <v>-1000</v>
      </c>
      <c r="O9">
        <v>-1000</v>
      </c>
      <c r="P9">
        <v>-1000</v>
      </c>
      <c r="Q9">
        <v>-1000</v>
      </c>
      <c r="R9">
        <v>-1000</v>
      </c>
      <c r="S9">
        <v>-1000</v>
      </c>
      <c r="T9">
        <f t="shared" si="0"/>
        <v>-4.3446169761205802</v>
      </c>
      <c r="U9">
        <v>-0.86533714085484426</v>
      </c>
    </row>
    <row r="10" spans="1:21" x14ac:dyDescent="0.25">
      <c r="A10">
        <v>9</v>
      </c>
      <c r="B10">
        <v>628.40994088800073</v>
      </c>
      <c r="C10">
        <v>512.30731647041296</v>
      </c>
      <c r="J10">
        <v>574.70402117757953</v>
      </c>
      <c r="L10">
        <f t="shared" si="1"/>
        <v>-0.32855915935522573</v>
      </c>
      <c r="M10">
        <f t="shared" si="1"/>
        <v>-0.38751134567340206</v>
      </c>
      <c r="N10">
        <v>-1000</v>
      </c>
      <c r="O10">
        <v>-1000</v>
      </c>
      <c r="P10">
        <v>-1000</v>
      </c>
      <c r="Q10">
        <v>-1000</v>
      </c>
      <c r="R10">
        <v>-1000</v>
      </c>
      <c r="S10">
        <v>-1000</v>
      </c>
      <c r="T10">
        <f t="shared" si="0"/>
        <v>-3.9368180305109624</v>
      </c>
      <c r="U10">
        <v>-0.52738811546719588</v>
      </c>
    </row>
    <row r="11" spans="1:21" x14ac:dyDescent="0.25">
      <c r="A11">
        <v>10</v>
      </c>
      <c r="B11">
        <v>628.74000165644077</v>
      </c>
      <c r="C11">
        <v>512.45535203290228</v>
      </c>
      <c r="J11">
        <v>576.36775218975822</v>
      </c>
      <c r="L11">
        <f t="shared" si="1"/>
        <v>-0.24048497038431416</v>
      </c>
      <c r="M11">
        <f t="shared" si="1"/>
        <v>-0.37797162339952139</v>
      </c>
      <c r="N11">
        <v>-1000</v>
      </c>
      <c r="O11">
        <v>-1000</v>
      </c>
      <c r="P11">
        <v>-1000</v>
      </c>
      <c r="Q11">
        <v>-1000</v>
      </c>
      <c r="R11">
        <v>-1000</v>
      </c>
      <c r="S11">
        <v>-1000</v>
      </c>
      <c r="T11">
        <f t="shared" si="0"/>
        <v>-2.4504853113553025</v>
      </c>
      <c r="U11">
        <v>-0.48967602773658375</v>
      </c>
    </row>
    <row r="12" spans="1:21" x14ac:dyDescent="0.25">
      <c r="A12">
        <v>11</v>
      </c>
      <c r="B12">
        <v>629.21403563468402</v>
      </c>
      <c r="C12">
        <v>512.58089936837405</v>
      </c>
      <c r="J12">
        <v>578.73456956412917</v>
      </c>
      <c r="L12">
        <f t="shared" si="1"/>
        <v>-8.43757161018166E-3</v>
      </c>
      <c r="M12">
        <f t="shared" si="1"/>
        <v>-0.39092012814320198</v>
      </c>
      <c r="N12">
        <v>-1000</v>
      </c>
      <c r="O12">
        <v>-1000</v>
      </c>
      <c r="P12">
        <v>-1000</v>
      </c>
      <c r="Q12">
        <v>-1000</v>
      </c>
      <c r="R12">
        <v>-1000</v>
      </c>
      <c r="S12">
        <v>-1000</v>
      </c>
      <c r="T12">
        <f t="shared" si="0"/>
        <v>-0.2610662300073765</v>
      </c>
      <c r="U12">
        <v>1.4935809139690059E-3</v>
      </c>
    </row>
    <row r="13" spans="1:21" x14ac:dyDescent="0.25">
      <c r="A13">
        <v>12</v>
      </c>
      <c r="B13">
        <v>629.47953869945911</v>
      </c>
      <c r="C13">
        <v>512.83951325601879</v>
      </c>
      <c r="J13">
        <v>580.83301132764177</v>
      </c>
      <c r="L13">
        <f t="shared" si="1"/>
        <v>1.5078913695783847E-2</v>
      </c>
      <c r="M13">
        <f t="shared" si="1"/>
        <v>-0.27080208071390555</v>
      </c>
      <c r="N13">
        <v>-1000</v>
      </c>
      <c r="O13">
        <v>-1000</v>
      </c>
      <c r="P13">
        <v>-1000</v>
      </c>
      <c r="Q13">
        <v>-1000</v>
      </c>
      <c r="R13">
        <v>-1000</v>
      </c>
      <c r="S13">
        <v>-1000</v>
      </c>
      <c r="T13">
        <f t="shared" si="0"/>
        <v>1.6599772404821929</v>
      </c>
      <c r="U13">
        <v>-0.61489588976508203</v>
      </c>
    </row>
    <row r="14" spans="1:21" x14ac:dyDescent="0.25">
      <c r="A14">
        <v>13</v>
      </c>
      <c r="B14">
        <v>629.66182597944203</v>
      </c>
      <c r="C14">
        <v>513.06060018788503</v>
      </c>
      <c r="J14">
        <v>583.53735269404058</v>
      </c>
      <c r="L14">
        <f t="shared" si="1"/>
        <v>-4.4620385790423711E-2</v>
      </c>
      <c r="M14">
        <f t="shared" si="1"/>
        <v>-0.18821098906311229</v>
      </c>
      <c r="N14">
        <v>-1000</v>
      </c>
      <c r="O14">
        <v>-1000</v>
      </c>
      <c r="P14">
        <v>-1000</v>
      </c>
      <c r="Q14">
        <v>-1000</v>
      </c>
      <c r="R14">
        <v>-1000</v>
      </c>
      <c r="S14">
        <v>-1000</v>
      </c>
      <c r="T14">
        <f t="shared" si="0"/>
        <v>4.1869203138579731</v>
      </c>
      <c r="U14">
        <v>0.15088097114543259</v>
      </c>
    </row>
    <row r="15" spans="1:21" x14ac:dyDescent="0.25">
      <c r="A15">
        <v>14</v>
      </c>
      <c r="B15">
        <v>629.90676390738918</v>
      </c>
      <c r="C15">
        <v>513.31300640403788</v>
      </c>
      <c r="J15">
        <v>584.20123207215499</v>
      </c>
      <c r="L15">
        <f t="shared" si="1"/>
        <v>-4.1669037312398238E-2</v>
      </c>
      <c r="M15">
        <f t="shared" si="1"/>
        <v>-7.4300613125708903E-2</v>
      </c>
      <c r="N15">
        <v>-1000</v>
      </c>
      <c r="O15">
        <v>-1000</v>
      </c>
      <c r="P15">
        <v>-1000</v>
      </c>
      <c r="Q15">
        <v>-1000</v>
      </c>
      <c r="R15">
        <v>-1000</v>
      </c>
      <c r="S15">
        <v>-1000</v>
      </c>
      <c r="T15">
        <f t="shared" si="0"/>
        <v>4.6734013989493626</v>
      </c>
      <c r="U15">
        <v>2.2440848949382641E-2</v>
      </c>
    </row>
    <row r="16" spans="1:21" x14ac:dyDescent="0.25">
      <c r="A16">
        <v>15</v>
      </c>
      <c r="B16">
        <v>630.02571393223036</v>
      </c>
      <c r="C16">
        <v>513.49189195444808</v>
      </c>
      <c r="J16">
        <v>583.408974948175</v>
      </c>
      <c r="L16">
        <f t="shared" si="1"/>
        <v>-0.16470559194033818</v>
      </c>
      <c r="M16">
        <f t="shared" si="1"/>
        <v>-3.3910902930954556E-2</v>
      </c>
      <c r="N16">
        <v>-1000</v>
      </c>
      <c r="O16">
        <v>-1000</v>
      </c>
      <c r="P16">
        <v>-1000</v>
      </c>
      <c r="Q16">
        <v>-1000</v>
      </c>
      <c r="R16">
        <v>-1000</v>
      </c>
      <c r="S16">
        <v>-1000</v>
      </c>
      <c r="T16">
        <f t="shared" si="0"/>
        <v>3.7037459819463421</v>
      </c>
      <c r="U16">
        <v>0.4426141356522168</v>
      </c>
    </row>
    <row r="17" spans="1:21" x14ac:dyDescent="0.25">
      <c r="A17">
        <v>16</v>
      </c>
      <c r="B17">
        <v>630.39659426702008</v>
      </c>
      <c r="C17">
        <v>513.69963675109898</v>
      </c>
      <c r="H17">
        <v>-216.31338606337385</v>
      </c>
      <c r="I17">
        <v>-128.15456830733476</v>
      </c>
      <c r="J17">
        <v>585.47251449358419</v>
      </c>
      <c r="L17">
        <f t="shared" si="1"/>
        <v>-3.5811836619743964E-2</v>
      </c>
      <c r="M17">
        <f t="shared" si="1"/>
        <v>3.5338053504499811E-2</v>
      </c>
      <c r="N17">
        <v>-1000</v>
      </c>
      <c r="O17">
        <v>-1000</v>
      </c>
      <c r="P17">
        <v>-1000</v>
      </c>
      <c r="Q17">
        <v>-1000</v>
      </c>
      <c r="R17">
        <f t="shared" ref="R17:S17" si="2">H17-H$54-H$53*$A17</f>
        <v>0.29888353624084374</v>
      </c>
      <c r="S17">
        <f t="shared" si="2"/>
        <v>6.4248132046787809E-2</v>
      </c>
      <c r="T17">
        <f t="shared" si="0"/>
        <v>5.5898872343325001</v>
      </c>
      <c r="U17">
        <v>-0.30414186929953024</v>
      </c>
    </row>
    <row r="18" spans="1:21" x14ac:dyDescent="0.25">
      <c r="A18">
        <v>17</v>
      </c>
      <c r="B18">
        <v>630.68959591225803</v>
      </c>
      <c r="C18">
        <v>513.88159046137889</v>
      </c>
      <c r="H18">
        <v>-215.8281726516916</v>
      </c>
      <c r="I18">
        <v>-127.99599824007919</v>
      </c>
      <c r="J18">
        <v>585.86275737280755</v>
      </c>
      <c r="L18">
        <f t="shared" si="1"/>
        <v>1.5203229149083342E-2</v>
      </c>
      <c r="M18">
        <f t="shared" si="1"/>
        <v>7.8795923568967474E-2</v>
      </c>
      <c r="N18">
        <v>-1000</v>
      </c>
      <c r="O18">
        <v>-1000</v>
      </c>
      <c r="P18">
        <v>-1000</v>
      </c>
      <c r="Q18">
        <v>-1000</v>
      </c>
      <c r="R18">
        <f t="shared" ref="R18:R52" si="3">H18-H$54-H$53*$A18</f>
        <v>0.54484242508220859</v>
      </c>
      <c r="S18">
        <f t="shared" ref="S18:T52" si="4">I18-I$54-I$53*$A18</f>
        <v>-4.9984752296019508E-2</v>
      </c>
      <c r="T18">
        <f t="shared" si="4"/>
        <v>5.8027318205328378</v>
      </c>
      <c r="U18">
        <v>-0.18140403340168626</v>
      </c>
    </row>
    <row r="19" spans="1:21" x14ac:dyDescent="0.25">
      <c r="A19">
        <v>18</v>
      </c>
      <c r="B19">
        <v>631.16326802274023</v>
      </c>
      <c r="C19">
        <v>514.1203049151153</v>
      </c>
      <c r="H19">
        <v>-215.9736995453346</v>
      </c>
      <c r="I19">
        <v>-127.31313566480821</v>
      </c>
      <c r="J19">
        <v>587.19878528172251</v>
      </c>
      <c r="L19">
        <f t="shared" si="1"/>
        <v>0.24688876016215833</v>
      </c>
      <c r="M19">
        <f t="shared" si="1"/>
        <v>0.17901453708992809</v>
      </c>
      <c r="N19">
        <v>-1000</v>
      </c>
      <c r="O19">
        <v>-1000</v>
      </c>
      <c r="P19">
        <v>-1000</v>
      </c>
      <c r="Q19">
        <v>-1000</v>
      </c>
      <c r="R19">
        <f t="shared" si="3"/>
        <v>0.16006100859832539</v>
      </c>
      <c r="S19">
        <f t="shared" si="4"/>
        <v>0.36007487137657979</v>
      </c>
      <c r="T19">
        <f t="shared" si="4"/>
        <v>6.9613614364247685</v>
      </c>
      <c r="U19">
        <v>-0.19439619325062413</v>
      </c>
    </row>
    <row r="20" spans="1:21" x14ac:dyDescent="0.25">
      <c r="A20">
        <v>19</v>
      </c>
      <c r="B20">
        <v>631.71600868986638</v>
      </c>
      <c r="C20">
        <v>514.32250853396852</v>
      </c>
      <c r="D20">
        <v>585.73352821436913</v>
      </c>
      <c r="E20">
        <v>641.45663719966194</v>
      </c>
      <c r="F20">
        <v>-10.625363254983958</v>
      </c>
      <c r="H20">
        <v>-216.74075980188405</v>
      </c>
      <c r="I20">
        <v>-125.32280508664458</v>
      </c>
      <c r="J20">
        <v>588.76558213347232</v>
      </c>
      <c r="L20">
        <f t="shared" si="1"/>
        <v>0.55764284781919393</v>
      </c>
      <c r="M20">
        <f t="shared" si="1"/>
        <v>0.24272231572770053</v>
      </c>
      <c r="N20">
        <f t="shared" ref="N20" si="5">D20-D$54-D$53*$A20</f>
        <v>-4.1472211852608227</v>
      </c>
      <c r="O20">
        <f t="shared" ref="O20" si="6">E20-E$54-E$53*$A20</f>
        <v>4.013070939891465</v>
      </c>
      <c r="P20">
        <f t="shared" ref="P20" si="7">F20-F$54-F$53*$A20</f>
        <v>1.8279850758305005</v>
      </c>
      <c r="Q20">
        <v>-1000</v>
      </c>
      <c r="R20">
        <f t="shared" si="3"/>
        <v>-0.84625377079201947</v>
      </c>
      <c r="S20">
        <f t="shared" si="4"/>
        <v>2.0776024979418422</v>
      </c>
      <c r="T20">
        <f t="shared" si="4"/>
        <v>8.3507599951515559</v>
      </c>
      <c r="U20">
        <v>-0.1705957682655545</v>
      </c>
    </row>
    <row r="21" spans="1:21" x14ac:dyDescent="0.25">
      <c r="A21">
        <v>20</v>
      </c>
      <c r="B21">
        <v>632.19519269451905</v>
      </c>
      <c r="C21">
        <v>514.6543518732874</v>
      </c>
      <c r="D21">
        <v>592.08154045943593</v>
      </c>
      <c r="E21">
        <v>641.19948543920498</v>
      </c>
      <c r="F21">
        <v>-12.146661970256634</v>
      </c>
      <c r="H21">
        <v>-218.59319225984629</v>
      </c>
      <c r="I21">
        <v>-127.70674539536373</v>
      </c>
      <c r="J21">
        <v>590.06713253329065</v>
      </c>
      <c r="L21">
        <f t="shared" si="1"/>
        <v>0.79484027300273663</v>
      </c>
      <c r="M21">
        <f t="shared" si="1"/>
        <v>0.43606981483113483</v>
      </c>
      <c r="N21">
        <f t="shared" ref="N21:N52" si="8">D21-D$54-D$53*$A21</f>
        <v>2.1751388026927323</v>
      </c>
      <c r="O21">
        <f t="shared" ref="O21:O52" si="9">E21-E$54-E$53*$A21</f>
        <v>3.1477314112990005</v>
      </c>
      <c r="P21">
        <f t="shared" ref="P21:Q52" si="10">F21-F$54-F$53*$A21</f>
        <v>0.18129735896885091</v>
      </c>
      <c r="Q21">
        <v>-1000</v>
      </c>
      <c r="R21">
        <f t="shared" si="3"/>
        <v>-2.9379407515951446</v>
      </c>
      <c r="S21">
        <f t="shared" si="4"/>
        <v>-0.57914076237567969</v>
      </c>
      <c r="T21">
        <f t="shared" si="4"/>
        <v>9.4749121019468525</v>
      </c>
      <c r="U21">
        <v>-8.6008642586271222E-2</v>
      </c>
    </row>
    <row r="22" spans="1:21" x14ac:dyDescent="0.25">
      <c r="A22">
        <v>21</v>
      </c>
      <c r="B22">
        <v>632.59155863030321</v>
      </c>
      <c r="C22">
        <v>514.89815101501847</v>
      </c>
      <c r="D22">
        <v>591.8541511251608</v>
      </c>
      <c r="E22">
        <v>641.89715233038123</v>
      </c>
      <c r="F22">
        <v>-11.922777520070579</v>
      </c>
      <c r="H22">
        <v>-218.49727197888305</v>
      </c>
      <c r="I22">
        <v>-127.69695818890293</v>
      </c>
      <c r="J22">
        <v>591.16505521780255</v>
      </c>
      <c r="L22">
        <f t="shared" si="1"/>
        <v>0.94921962931777415</v>
      </c>
      <c r="M22">
        <f t="shared" si="1"/>
        <v>0.54137311634676344</v>
      </c>
      <c r="N22">
        <f t="shared" si="8"/>
        <v>1.9220972113043586</v>
      </c>
      <c r="O22">
        <f t="shared" si="9"/>
        <v>3.2372105343397521</v>
      </c>
      <c r="P22">
        <f t="shared" si="10"/>
        <v>0.27979280756593372</v>
      </c>
      <c r="Q22">
        <v>-1000</v>
      </c>
      <c r="R22">
        <f t="shared" si="3"/>
        <v>-3.0812749934727908</v>
      </c>
      <c r="S22">
        <f t="shared" si="4"/>
        <v>-0.84215650751325466</v>
      </c>
      <c r="T22">
        <f t="shared" si="4"/>
        <v>10.395436493435726</v>
      </c>
      <c r="U22">
        <v>-0.11164686696451737</v>
      </c>
    </row>
    <row r="23" spans="1:21" x14ac:dyDescent="0.25">
      <c r="A23">
        <v>22</v>
      </c>
      <c r="B23">
        <v>632.81735419781637</v>
      </c>
      <c r="C23">
        <v>515.10862862991678</v>
      </c>
      <c r="D23">
        <v>595.48612665106839</v>
      </c>
      <c r="E23">
        <v>642.02499295550444</v>
      </c>
      <c r="F23">
        <v>-12.790173302944257</v>
      </c>
      <c r="H23">
        <v>-219.04328437596936</v>
      </c>
      <c r="I23">
        <v>-125.89147479286957</v>
      </c>
      <c r="J23">
        <v>591.63928084325096</v>
      </c>
      <c r="L23">
        <f t="shared" si="1"/>
        <v>0.93302861736181075</v>
      </c>
      <c r="M23">
        <f t="shared" si="1"/>
        <v>0.6133548910296267</v>
      </c>
      <c r="N23">
        <f t="shared" si="8"/>
        <v>5.528420480098708</v>
      </c>
      <c r="O23">
        <f t="shared" si="9"/>
        <v>2.7568633913274638</v>
      </c>
      <c r="P23">
        <f t="shared" si="10"/>
        <v>-0.71299197689671834</v>
      </c>
      <c r="Q23">
        <v>-1000</v>
      </c>
      <c r="R23">
        <f t="shared" si="3"/>
        <v>-3.8665419133999945</v>
      </c>
      <c r="S23">
        <f t="shared" si="4"/>
        <v>0.69052393692172309</v>
      </c>
      <c r="T23">
        <f t="shared" si="4"/>
        <v>10.692263825861112</v>
      </c>
      <c r="U23">
        <v>0.15363988590395</v>
      </c>
    </row>
    <row r="24" spans="1:21" x14ac:dyDescent="0.25">
      <c r="A24">
        <v>23</v>
      </c>
      <c r="B24">
        <v>633.17035353468259</v>
      </c>
      <c r="C24">
        <v>515.29421991425045</v>
      </c>
      <c r="D24">
        <v>595.62326584986533</v>
      </c>
      <c r="E24">
        <v>641.48338281060205</v>
      </c>
      <c r="F24">
        <v>-12.964332376958332</v>
      </c>
      <c r="H24">
        <v>-219.92365646347491</v>
      </c>
      <c r="I24">
        <v>-126.44435799625423</v>
      </c>
      <c r="J24">
        <v>592.0302943081349</v>
      </c>
      <c r="L24">
        <f t="shared" si="1"/>
        <v>1.0440413747589066</v>
      </c>
      <c r="M24">
        <f t="shared" si="1"/>
        <v>0.66045033514784901</v>
      </c>
      <c r="N24">
        <f t="shared" si="8"/>
        <v>5.6399074217824099</v>
      </c>
      <c r="O24">
        <f t="shared" si="9"/>
        <v>1.6070654782895684</v>
      </c>
      <c r="P24">
        <f t="shared" si="10"/>
        <v>-1.0125400524997659</v>
      </c>
      <c r="Q24">
        <v>-1000</v>
      </c>
      <c r="R24">
        <f t="shared" si="3"/>
        <v>-4.9861685237464322</v>
      </c>
      <c r="S24">
        <f t="shared" si="4"/>
        <v>-0.13516221806130435</v>
      </c>
      <c r="T24">
        <f t="shared" si="4"/>
        <v>10.905878997722024</v>
      </c>
      <c r="U24">
        <v>-0.13891787748095002</v>
      </c>
    </row>
    <row r="25" spans="1:21" x14ac:dyDescent="0.25">
      <c r="A25">
        <v>24</v>
      </c>
      <c r="B25">
        <v>633.52573387176744</v>
      </c>
      <c r="C25">
        <v>515.41458382132794</v>
      </c>
      <c r="D25">
        <v>593.6577347357287</v>
      </c>
      <c r="E25">
        <v>641.51248608491289</v>
      </c>
      <c r="F25">
        <v>-12.45826107952635</v>
      </c>
      <c r="H25">
        <v>-220.94947664973984</v>
      </c>
      <c r="I25">
        <v>-124.4648439436632</v>
      </c>
      <c r="J25">
        <v>591.07544482930916</v>
      </c>
      <c r="L25">
        <f t="shared" si="1"/>
        <v>1.1574351323746352</v>
      </c>
      <c r="M25">
        <f t="shared" si="1"/>
        <v>0.64231840200989332</v>
      </c>
      <c r="N25">
        <f t="shared" si="8"/>
        <v>3.6487240505325289</v>
      </c>
      <c r="O25">
        <f t="shared" si="9"/>
        <v>1.0279809844649073</v>
      </c>
      <c r="P25">
        <f t="shared" si="10"/>
        <v>-0.63185775665675692</v>
      </c>
      <c r="Q25">
        <v>-1000</v>
      </c>
      <c r="R25">
        <f t="shared" si="3"/>
        <v>-6.2512432328522429</v>
      </c>
      <c r="S25">
        <f t="shared" si="4"/>
        <v>1.5715488829313493</v>
      </c>
      <c r="T25">
        <f t="shared" si="4"/>
        <v>9.7736312258732614</v>
      </c>
      <c r="U25">
        <v>0.41212763851808615</v>
      </c>
    </row>
    <row r="26" spans="1:21" x14ac:dyDescent="0.25">
      <c r="A26">
        <v>25</v>
      </c>
      <c r="B26">
        <v>633.59686615235626</v>
      </c>
      <c r="C26">
        <v>515.46622979473659</v>
      </c>
      <c r="D26">
        <v>592.86294173015233</v>
      </c>
      <c r="E26">
        <v>641.59235912952931</v>
      </c>
      <c r="F26">
        <v>-12.241775919310497</v>
      </c>
      <c r="H26">
        <v>-216.55785728048235</v>
      </c>
      <c r="I26">
        <v>-124.66485598067322</v>
      </c>
      <c r="J26">
        <v>589.09835133852243</v>
      </c>
      <c r="L26">
        <f t="shared" si="1"/>
        <v>0.98658083349432513</v>
      </c>
      <c r="M26">
        <f t="shared" si="1"/>
        <v>0.55546853520310169</v>
      </c>
      <c r="N26">
        <f t="shared" si="8"/>
        <v>2.8282787878429199</v>
      </c>
      <c r="O26">
        <f t="shared" si="9"/>
        <v>0.49966626094582622</v>
      </c>
      <c r="P26">
        <f t="shared" si="10"/>
        <v>-0.54076159802987656</v>
      </c>
      <c r="Q26">
        <v>-1000</v>
      </c>
      <c r="R26">
        <f t="shared" si="3"/>
        <v>-2.0988783864356471</v>
      </c>
      <c r="S26">
        <f t="shared" si="4"/>
        <v>1.0987338943229492</v>
      </c>
      <c r="T26">
        <f t="shared" si="4"/>
        <v>7.6191394420635064</v>
      </c>
      <c r="U26">
        <v>0.17867011461332544</v>
      </c>
    </row>
    <row r="27" spans="1:21" x14ac:dyDescent="0.25">
      <c r="A27">
        <v>26</v>
      </c>
      <c r="B27">
        <v>633.62988589917734</v>
      </c>
      <c r="C27">
        <v>515.54789059586039</v>
      </c>
      <c r="D27">
        <v>591.56825206989822</v>
      </c>
      <c r="E27">
        <v>640.29597091086566</v>
      </c>
      <c r="F27">
        <v>-12.242193148764285</v>
      </c>
      <c r="H27">
        <v>-217.56795730373554</v>
      </c>
      <c r="I27">
        <v>-124.59755957929262</v>
      </c>
      <c r="J27">
        <v>587.73328008631938</v>
      </c>
      <c r="L27">
        <f t="shared" si="1"/>
        <v>0.77761400084628463</v>
      </c>
      <c r="M27">
        <f t="shared" si="1"/>
        <v>0.49863349611145891</v>
      </c>
      <c r="N27">
        <f t="shared" si="8"/>
        <v>1.5079368704755696</v>
      </c>
      <c r="O27">
        <f t="shared" si="9"/>
        <v>-1.4049097258533276</v>
      </c>
      <c r="P27">
        <f t="shared" si="10"/>
        <v>-0.66656782907263779</v>
      </c>
      <c r="Q27">
        <v>-1000</v>
      </c>
      <c r="R27">
        <f t="shared" si="3"/>
        <v>-3.3482329325297231</v>
      </c>
      <c r="S27">
        <f t="shared" si="4"/>
        <v>0.89322734410517679</v>
      </c>
      <c r="T27">
        <f t="shared" si="4"/>
        <v>6.0766698968374273</v>
      </c>
      <c r="U27">
        <v>0.15107250489633822</v>
      </c>
    </row>
    <row r="28" spans="1:21" x14ac:dyDescent="0.25">
      <c r="A28">
        <v>27</v>
      </c>
      <c r="B28">
        <v>633.72082384315217</v>
      </c>
      <c r="C28">
        <v>515.62287334085636</v>
      </c>
      <c r="D28">
        <v>589.74542593534466</v>
      </c>
      <c r="E28">
        <v>641.52761378322771</v>
      </c>
      <c r="F28">
        <v>-11.511555865395444</v>
      </c>
      <c r="H28">
        <v>-213.64473892721909</v>
      </c>
      <c r="I28">
        <v>-125.13675816160605</v>
      </c>
      <c r="J28">
        <v>586.81078249857603</v>
      </c>
      <c r="L28">
        <f t="shared" si="1"/>
        <v>0.62656536535199781</v>
      </c>
      <c r="M28">
        <f t="shared" si="1"/>
        <v>0.4351204008919769</v>
      </c>
      <c r="N28">
        <f t="shared" si="8"/>
        <v>-0.34054152119123893</v>
      </c>
      <c r="O28">
        <f t="shared" si="9"/>
        <v>-0.78145462162678569</v>
      </c>
      <c r="P28">
        <f t="shared" si="10"/>
        <v>-6.1319547292769894E-2</v>
      </c>
      <c r="Q28">
        <v>-1000</v>
      </c>
      <c r="R28">
        <f t="shared" si="3"/>
        <v>0.33573092114583325</v>
      </c>
      <c r="S28">
        <f t="shared" si="4"/>
        <v>8.1225810193370052E-2</v>
      </c>
      <c r="T28">
        <f t="shared" si="4"/>
        <v>4.9767740160710501</v>
      </c>
      <c r="U28">
        <v>0.20621976652334201</v>
      </c>
    </row>
    <row r="29" spans="1:21" x14ac:dyDescent="0.25">
      <c r="A29">
        <v>28</v>
      </c>
      <c r="B29">
        <v>633.77594057926785</v>
      </c>
      <c r="C29">
        <v>515.77462617261449</v>
      </c>
      <c r="D29">
        <v>590.85720445019649</v>
      </c>
      <c r="E29">
        <v>640.98666920374012</v>
      </c>
      <c r="F29">
        <v>-11.902035706523419</v>
      </c>
      <c r="H29">
        <v>-210.69538955922161</v>
      </c>
      <c r="I29">
        <v>-123.61280488488025</v>
      </c>
      <c r="J29">
        <v>586.30813065739437</v>
      </c>
      <c r="L29">
        <f t="shared" si="1"/>
        <v>0.43969552199855322</v>
      </c>
      <c r="M29">
        <f t="shared" si="1"/>
        <v>0.44837739243466235</v>
      </c>
      <c r="N29">
        <f t="shared" si="8"/>
        <v>0.74558473654735347</v>
      </c>
      <c r="O29">
        <f t="shared" si="9"/>
        <v>-1.9305869692498732</v>
      </c>
      <c r="P29">
        <f t="shared" si="10"/>
        <v>-0.57718839000971789</v>
      </c>
      <c r="Q29">
        <v>-1000</v>
      </c>
      <c r="R29">
        <f t="shared" si="3"/>
        <v>3.0458257663024302</v>
      </c>
      <c r="S29">
        <f t="shared" si="4"/>
        <v>1.3323761353208008</v>
      </c>
      <c r="T29">
        <f t="shared" si="4"/>
        <v>4.2967238818663631</v>
      </c>
      <c r="U29">
        <v>0.33034643381979739</v>
      </c>
    </row>
    <row r="30" spans="1:21" x14ac:dyDescent="0.25">
      <c r="A30">
        <v>29</v>
      </c>
      <c r="B30">
        <v>633.99229185422291</v>
      </c>
      <c r="C30">
        <v>515.83147773998758</v>
      </c>
      <c r="D30">
        <v>589.70716118981818</v>
      </c>
      <c r="E30">
        <v>642.00798312908341</v>
      </c>
      <c r="F30">
        <v>-11.391347709134052</v>
      </c>
      <c r="H30">
        <v>-210.38464490881174</v>
      </c>
      <c r="I30">
        <v>-124.62277040055451</v>
      </c>
      <c r="J30">
        <v>585.62339509107483</v>
      </c>
      <c r="L30">
        <f t="shared" si="1"/>
        <v>0.41406021748448918</v>
      </c>
      <c r="M30">
        <f t="shared" si="1"/>
        <v>0.36673311959230404</v>
      </c>
      <c r="N30">
        <f t="shared" si="8"/>
        <v>-0.4301107809442003</v>
      </c>
      <c r="O30">
        <f t="shared" si="9"/>
        <v>-1.5174608120420814</v>
      </c>
      <c r="P30">
        <f t="shared" si="10"/>
        <v>-0.19188939420932449</v>
      </c>
      <c r="Q30">
        <v>-1000</v>
      </c>
      <c r="R30">
        <f t="shared" si="3"/>
        <v>3.1173158938714156</v>
      </c>
      <c r="S30">
        <f t="shared" si="4"/>
        <v>4.960766804815897E-2</v>
      </c>
      <c r="T30">
        <f t="shared" si="4"/>
        <v>3.4345900225237909</v>
      </c>
      <c r="U30">
        <v>-0.12753250210440353</v>
      </c>
    </row>
    <row r="31" spans="1:21" x14ac:dyDescent="0.25">
      <c r="A31">
        <v>30</v>
      </c>
      <c r="B31">
        <v>634.16323219344224</v>
      </c>
      <c r="C31">
        <v>515.88895082417275</v>
      </c>
      <c r="D31">
        <v>589.01107865813185</v>
      </c>
      <c r="E31">
        <v>641.28923110181836</v>
      </c>
      <c r="F31">
        <v>-11.396578981787441</v>
      </c>
      <c r="H31">
        <v>-209.59657428148094</v>
      </c>
      <c r="I31">
        <v>-124.65522546803453</v>
      </c>
      <c r="J31">
        <v>583.45173726457585</v>
      </c>
      <c r="L31">
        <f t="shared" si="1"/>
        <v>0.34301397723469407</v>
      </c>
      <c r="M31">
        <f t="shared" si="1"/>
        <v>0.28571036356203372</v>
      </c>
      <c r="N31">
        <f t="shared" si="8"/>
        <v>-1.1518455697437724</v>
      </c>
      <c r="O31">
        <f t="shared" si="9"/>
        <v>-2.8444006074426369</v>
      </c>
      <c r="P31">
        <f t="shared" si="10"/>
        <v>-0.32250966845168572</v>
      </c>
      <c r="Q31">
        <v>-1000</v>
      </c>
      <c r="R31">
        <f t="shared" si="3"/>
        <v>3.6661319983613234</v>
      </c>
      <c r="S31">
        <f t="shared" si="4"/>
        <v>-0.25565035103022993</v>
      </c>
      <c r="T31">
        <f t="shared" si="4"/>
        <v>1.0855339030017914</v>
      </c>
      <c r="U31">
        <v>0.21783903556520795</v>
      </c>
    </row>
    <row r="32" spans="1:21" x14ac:dyDescent="0.25">
      <c r="A32">
        <v>31</v>
      </c>
      <c r="B32">
        <v>634.23262034321397</v>
      </c>
      <c r="C32">
        <v>515.89930880703059</v>
      </c>
      <c r="D32">
        <v>588.03861331505175</v>
      </c>
      <c r="E32">
        <v>641.14480439677527</v>
      </c>
      <c r="F32">
        <v>-11.206856875175331</v>
      </c>
      <c r="H32">
        <v>-209.9998664005802</v>
      </c>
      <c r="I32">
        <v>-124.56063726840061</v>
      </c>
      <c r="J32">
        <v>581.20774608366605</v>
      </c>
      <c r="L32">
        <f t="shared" si="1"/>
        <v>0.1704155475372966</v>
      </c>
      <c r="M32">
        <f t="shared" si="1"/>
        <v>0.15757250620442864</v>
      </c>
      <c r="N32">
        <f t="shared" si="8"/>
        <v>-2.1499631699371178</v>
      </c>
      <c r="O32">
        <f t="shared" si="9"/>
        <v>-3.5970150806212295</v>
      </c>
      <c r="P32">
        <f t="shared" si="10"/>
        <v>-0.25817656342854933</v>
      </c>
      <c r="Q32">
        <v>-1000</v>
      </c>
      <c r="R32">
        <f t="shared" si="3"/>
        <v>3.0235853564211723</v>
      </c>
      <c r="S32">
        <f t="shared" si="4"/>
        <v>-0.43386510299468739</v>
      </c>
      <c r="T32">
        <f t="shared" si="4"/>
        <v>-1.3358555709310371</v>
      </c>
      <c r="U32">
        <v>8.7207552932832055E-2</v>
      </c>
    </row>
    <row r="33" spans="1:21" x14ac:dyDescent="0.25">
      <c r="A33">
        <v>32</v>
      </c>
      <c r="B33">
        <v>634.12391886169337</v>
      </c>
      <c r="C33">
        <v>515.92587466745692</v>
      </c>
      <c r="D33">
        <v>586.78697355266513</v>
      </c>
      <c r="E33">
        <v>643.2427789099803</v>
      </c>
      <c r="F33">
        <v>-10.467394719939371</v>
      </c>
      <c r="G33">
        <v>-118.04560644581312</v>
      </c>
      <c r="H33">
        <v>-208.06860732596812</v>
      </c>
      <c r="I33">
        <v>-124.72340251253095</v>
      </c>
      <c r="J33">
        <v>579.15666069201643</v>
      </c>
      <c r="L33">
        <f t="shared" si="1"/>
        <v>-0.18027251345242412</v>
      </c>
      <c r="M33">
        <f t="shared" si="1"/>
        <v>4.5642526415313966E-2</v>
      </c>
      <c r="N33">
        <f t="shared" si="8"/>
        <v>-3.4272551894369774</v>
      </c>
      <c r="O33">
        <f t="shared" si="9"/>
        <v>-2.1072283355516994</v>
      </c>
      <c r="P33">
        <f t="shared" si="10"/>
        <v>0.35589659021843811</v>
      </c>
      <c r="Q33">
        <f t="shared" si="10"/>
        <v>2.2840412175069345</v>
      </c>
      <c r="R33">
        <f t="shared" si="3"/>
        <v>4.7155899081923707</v>
      </c>
      <c r="S33">
        <f t="shared" si="4"/>
        <v>-0.86943329872340236</v>
      </c>
      <c r="T33">
        <f t="shared" si="4"/>
        <v>-3.5643392556036861</v>
      </c>
      <c r="U33">
        <v>9.5725706913144692E-2</v>
      </c>
    </row>
    <row r="34" spans="1:21" x14ac:dyDescent="0.25">
      <c r="A34">
        <v>33</v>
      </c>
      <c r="B34">
        <v>634.14564563903309</v>
      </c>
      <c r="C34">
        <v>515.99854062675035</v>
      </c>
      <c r="D34">
        <v>586.31579245441344</v>
      </c>
      <c r="E34">
        <v>641.54241664249105</v>
      </c>
      <c r="F34">
        <v>-10.733597511292121</v>
      </c>
      <c r="G34">
        <v>-120.76083105017462</v>
      </c>
      <c r="H34">
        <v>-208.28342914450667</v>
      </c>
      <c r="I34">
        <v>-126.18079904216859</v>
      </c>
      <c r="J34">
        <v>577.02671734950115</v>
      </c>
      <c r="L34">
        <f t="shared" si="1"/>
        <v>-0.40053231558182478</v>
      </c>
      <c r="M34">
        <f t="shared" si="1"/>
        <v>-2.0187354506700395E-2</v>
      </c>
      <c r="N34">
        <f t="shared" si="8"/>
        <v>-3.9240885448019109</v>
      </c>
      <c r="O34">
        <f t="shared" si="9"/>
        <v>-4.4157783711764544</v>
      </c>
      <c r="P34">
        <f t="shared" si="10"/>
        <v>-3.5695202723284858E-2</v>
      </c>
      <c r="Q34">
        <f t="shared" si="10"/>
        <v>-0.60670485408244712</v>
      </c>
      <c r="R34">
        <f t="shared" si="3"/>
        <v>4.2615135668129298</v>
      </c>
      <c r="S34">
        <f t="shared" si="4"/>
        <v>-2.5996327799594106</v>
      </c>
      <c r="T34">
        <f t="shared" si="4"/>
        <v>-5.8716808911419891</v>
      </c>
      <c r="U34">
        <v>4.7355530329774687E-2</v>
      </c>
    </row>
    <row r="35" spans="1:21" x14ac:dyDescent="0.25">
      <c r="A35">
        <v>34</v>
      </c>
      <c r="B35">
        <v>634.36421853427498</v>
      </c>
      <c r="C35">
        <v>516.06214226820578</v>
      </c>
      <c r="D35">
        <v>586.85520082048583</v>
      </c>
      <c r="E35">
        <v>643.72770715941351</v>
      </c>
      <c r="F35">
        <v>-10.37848378797006</v>
      </c>
      <c r="G35">
        <v>-119.38200260161129</v>
      </c>
      <c r="H35">
        <v>-206.22888027145675</v>
      </c>
      <c r="I35">
        <v>-125.01924512308425</v>
      </c>
      <c r="J35">
        <v>576.14083200677192</v>
      </c>
      <c r="L35">
        <f t="shared" si="1"/>
        <v>-0.42394599980905667</v>
      </c>
      <c r="M35">
        <f t="shared" si="1"/>
        <v>-9.5081553266725294E-2</v>
      </c>
      <c r="N35">
        <f t="shared" si="8"/>
        <v>-3.41033243584276</v>
      </c>
      <c r="O35">
        <f t="shared" si="9"/>
        <v>-2.8386756223894949</v>
      </c>
      <c r="P35">
        <f t="shared" si="10"/>
        <v>0.1940295190098027</v>
      </c>
      <c r="Q35">
        <f t="shared" si="10"/>
        <v>0.596602127252992</v>
      </c>
      <c r="R35">
        <f t="shared" si="3"/>
        <v>6.0768079170219664</v>
      </c>
      <c r="S35">
        <f t="shared" si="4"/>
        <v>-1.7108818124734455</v>
      </c>
      <c r="T35">
        <f t="shared" si="4"/>
        <v>-6.9349645268942544</v>
      </c>
      <c r="U35">
        <v>0.36100941449592699</v>
      </c>
    </row>
    <row r="36" spans="1:21" x14ac:dyDescent="0.25">
      <c r="A36">
        <v>35</v>
      </c>
      <c r="B36">
        <v>634.69497289631738</v>
      </c>
      <c r="C36">
        <v>516.15852149526904</v>
      </c>
      <c r="D36">
        <v>586.95265254149808</v>
      </c>
      <c r="E36">
        <v>645.12544444359833</v>
      </c>
      <c r="F36">
        <v>-10.105329079928884</v>
      </c>
      <c r="G36">
        <v>-119.38200260161129</v>
      </c>
      <c r="H36">
        <v>-205.90316557780847</v>
      </c>
      <c r="I36">
        <v>-124.86986713801099</v>
      </c>
      <c r="J36">
        <v>575.19416662922845</v>
      </c>
      <c r="L36">
        <f t="shared" si="1"/>
        <v>-0.33517821723578223</v>
      </c>
      <c r="M36">
        <f t="shared" si="1"/>
        <v>-0.13719816641890503</v>
      </c>
      <c r="N36">
        <f t="shared" si="8"/>
        <v>-3.3385329719437542</v>
      </c>
      <c r="O36">
        <f t="shared" si="9"/>
        <v>-2.0491261063401822</v>
      </c>
      <c r="P36">
        <f t="shared" si="10"/>
        <v>0.3417952254620058</v>
      </c>
      <c r="Q36">
        <f t="shared" si="10"/>
        <v>0.42108066002510558</v>
      </c>
      <c r="R36">
        <f t="shared" si="3"/>
        <v>6.1632680878293566</v>
      </c>
      <c r="S36">
        <f t="shared" si="4"/>
        <v>-1.8343067789985614</v>
      </c>
      <c r="T36">
        <f t="shared" si="4"/>
        <v>-8.0590281974607496</v>
      </c>
      <c r="U36">
        <v>-0.29511444890311733</v>
      </c>
    </row>
    <row r="37" spans="1:21" x14ac:dyDescent="0.25">
      <c r="A37">
        <v>36</v>
      </c>
      <c r="B37">
        <v>634.94484678841263</v>
      </c>
      <c r="C37">
        <v>516.21585070014441</v>
      </c>
      <c r="D37">
        <v>586.5810734162751</v>
      </c>
      <c r="E37">
        <v>646.72538325198298</v>
      </c>
      <c r="F37">
        <v>-9.7033461723327115</v>
      </c>
      <c r="G37">
        <v>-120.06594505464183</v>
      </c>
      <c r="H37">
        <v>-208.07604066428885</v>
      </c>
      <c r="I37">
        <v>-123.88978297844555</v>
      </c>
      <c r="J37">
        <v>574.09117507781207</v>
      </c>
      <c r="L37">
        <f t="shared" si="1"/>
        <v>-0.3272909046096526</v>
      </c>
      <c r="M37">
        <f t="shared" si="1"/>
        <v>-0.21836480175897766</v>
      </c>
      <c r="N37">
        <f t="shared" si="8"/>
        <v>-3.7357643542799761</v>
      </c>
      <c r="O37">
        <f t="shared" si="9"/>
        <v>-1.0573750660910335</v>
      </c>
      <c r="P37">
        <f t="shared" si="10"/>
        <v>0.61838913146920582</v>
      </c>
      <c r="Q37">
        <f t="shared" si="10"/>
        <v>-0.43838326023332108</v>
      </c>
      <c r="R37">
        <f t="shared" si="3"/>
        <v>3.7511384785080804</v>
      </c>
      <c r="S37">
        <f t="shared" si="4"/>
        <v>-1.1270255710315009</v>
      </c>
      <c r="T37">
        <f t="shared" si="4"/>
        <v>-9.3394180419001565</v>
      </c>
      <c r="U37">
        <v>4.0097997184830148E-2</v>
      </c>
    </row>
    <row r="38" spans="1:21" x14ac:dyDescent="0.25">
      <c r="A38">
        <v>37</v>
      </c>
      <c r="B38">
        <v>635.17640581753017</v>
      </c>
      <c r="C38">
        <v>516.31821645380614</v>
      </c>
      <c r="D38">
        <v>585.81852674671029</v>
      </c>
      <c r="E38">
        <v>647.08006343929685</v>
      </c>
      <c r="F38">
        <v>-9.4819361745096575</v>
      </c>
      <c r="G38">
        <v>-120.06594505464183</v>
      </c>
      <c r="H38">
        <v>-209.55844077815323</v>
      </c>
      <c r="I38">
        <v>-122.51341174844164</v>
      </c>
      <c r="J38">
        <v>573.77257006376442</v>
      </c>
      <c r="L38">
        <f t="shared" si="1"/>
        <v>-0.33771845496124264</v>
      </c>
      <c r="M38">
        <f t="shared" si="1"/>
        <v>-0.25449488831269385</v>
      </c>
      <c r="N38">
        <f t="shared" si="8"/>
        <v>-4.5239632809580312</v>
      </c>
      <c r="O38">
        <f t="shared" si="9"/>
        <v>-1.3108826469126598</v>
      </c>
      <c r="P38">
        <f t="shared" si="10"/>
        <v>0.71441012770328616</v>
      </c>
      <c r="Q38">
        <f t="shared" si="10"/>
        <v>-0.6139047274612075</v>
      </c>
      <c r="R38">
        <f t="shared" si="3"/>
        <v>2.0294838418028203</v>
      </c>
      <c r="S38">
        <f t="shared" si="4"/>
        <v>-2.3457292625963078E-2</v>
      </c>
      <c r="T38">
        <f t="shared" si="4"/>
        <v>-9.8354213489708329</v>
      </c>
      <c r="U38">
        <v>9.3325078915975912E-2</v>
      </c>
    </row>
    <row r="39" spans="1:21" x14ac:dyDescent="0.25">
      <c r="A39">
        <v>38</v>
      </c>
      <c r="B39">
        <v>635.30657368116727</v>
      </c>
      <c r="C39">
        <v>516.42232025049384</v>
      </c>
      <c r="D39">
        <v>586.24722586620669</v>
      </c>
      <c r="E39">
        <v>648.20505232797586</v>
      </c>
      <c r="F39">
        <v>-9.3462433835655556</v>
      </c>
      <c r="G39">
        <v>-120.76083105017462</v>
      </c>
      <c r="H39">
        <v>-210.17819442181337</v>
      </c>
      <c r="I39">
        <v>-123.51409097520063</v>
      </c>
      <c r="J39">
        <v>572.87985132713743</v>
      </c>
      <c r="L39">
        <f t="shared" si="1"/>
        <v>-0.44953717079326694</v>
      </c>
      <c r="M39">
        <f t="shared" si="1"/>
        <v>-0.28888693184044456</v>
      </c>
      <c r="N39">
        <f t="shared" si="8"/>
        <v>-4.1209164185748737</v>
      </c>
      <c r="O39">
        <f t="shared" si="9"/>
        <v>-0.79408152636915119</v>
      </c>
      <c r="P39">
        <f t="shared" si="10"/>
        <v>0.72471391705841537</v>
      </c>
      <c r="Q39">
        <f t="shared" si="10"/>
        <v>-1.4843121902218801</v>
      </c>
      <c r="R39">
        <f t="shared" si="3"/>
        <v>1.170475675301784</v>
      </c>
      <c r="S39">
        <f t="shared" si="4"/>
        <v>-1.2969394709833271</v>
      </c>
      <c r="T39">
        <f t="shared" si="4"/>
        <v>-10.905538378620847</v>
      </c>
      <c r="U39">
        <v>-2.0300017153875805E-2</v>
      </c>
    </row>
    <row r="40" spans="1:21" x14ac:dyDescent="0.25">
      <c r="A40">
        <v>39</v>
      </c>
      <c r="B40">
        <v>635.47260814989954</v>
      </c>
      <c r="C40">
        <v>516.53650390576092</v>
      </c>
      <c r="D40">
        <v>587.56521708369155</v>
      </c>
      <c r="E40">
        <v>649.25707547478635</v>
      </c>
      <c r="F40">
        <v>-9.3978685152299768</v>
      </c>
      <c r="G40">
        <v>-120.06594505464183</v>
      </c>
      <c r="H40">
        <v>-210.71450868080058</v>
      </c>
      <c r="I40">
        <v>-122.42106083613635</v>
      </c>
      <c r="J40">
        <v>572.64956063490342</v>
      </c>
      <c r="L40">
        <f t="shared" si="1"/>
        <v>-0.52548928153011332</v>
      </c>
      <c r="M40">
        <f t="shared" si="1"/>
        <v>-0.31319911678880619</v>
      </c>
      <c r="N40">
        <f t="shared" si="8"/>
        <v>-2.8285774582032572</v>
      </c>
      <c r="O40">
        <f t="shared" si="9"/>
        <v>-0.35024614769416829</v>
      </c>
      <c r="P40">
        <f t="shared" si="10"/>
        <v>0.54769978380502149</v>
      </c>
      <c r="Q40">
        <f t="shared" si="10"/>
        <v>-0.96494766191698034</v>
      </c>
      <c r="R40">
        <f t="shared" si="3"/>
        <v>0.39490689347369212</v>
      </c>
      <c r="S40">
        <f t="shared" si="4"/>
        <v>-0.47671228351742023</v>
      </c>
      <c r="T40">
        <f t="shared" si="4"/>
        <v>-11.313227363877882</v>
      </c>
      <c r="U40">
        <v>8.8037980716893782E-2</v>
      </c>
    </row>
    <row r="41" spans="1:21" x14ac:dyDescent="0.25">
      <c r="A41">
        <v>40</v>
      </c>
      <c r="B41">
        <v>635.54167981686669</v>
      </c>
      <c r="C41">
        <v>516.6177427203462</v>
      </c>
      <c r="D41">
        <v>588.00006587197242</v>
      </c>
      <c r="E41">
        <v>650.23642500167421</v>
      </c>
      <c r="F41">
        <v>-9.2924520327354667</v>
      </c>
      <c r="G41">
        <v>-119.38200260161129</v>
      </c>
      <c r="H41">
        <v>-210.36811456654712</v>
      </c>
      <c r="I41">
        <v>-122.33919619973167</v>
      </c>
      <c r="J41">
        <v>575.17065759706918</v>
      </c>
      <c r="L41">
        <f t="shared" si="1"/>
        <v>-0.6984041940320882</v>
      </c>
      <c r="M41">
        <f t="shared" si="1"/>
        <v>-0.37045614241897518</v>
      </c>
      <c r="N41">
        <f t="shared" si="8"/>
        <v>-2.4193809270356259</v>
      </c>
      <c r="O41">
        <f t="shared" si="9"/>
        <v>2.0915611058189398E-2</v>
      </c>
      <c r="P41">
        <f t="shared" si="10"/>
        <v>0.52772726471055798</v>
      </c>
      <c r="Q41">
        <f t="shared" si="10"/>
        <v>-0.4565266761143274</v>
      </c>
      <c r="R41">
        <f t="shared" si="3"/>
        <v>0.50204648488626091</v>
      </c>
      <c r="S41">
        <f t="shared" si="4"/>
        <v>-0.66765059871111987</v>
      </c>
      <c r="T41">
        <f t="shared" si="4"/>
        <v>-8.9695286947351516</v>
      </c>
      <c r="U41">
        <v>-2.446281940097389E-2</v>
      </c>
    </row>
    <row r="42" spans="1:21" x14ac:dyDescent="0.25">
      <c r="A42">
        <v>41</v>
      </c>
      <c r="B42">
        <v>635.84132311870087</v>
      </c>
      <c r="C42">
        <v>516.74244475103478</v>
      </c>
      <c r="D42">
        <v>588.70135851759255</v>
      </c>
      <c r="E42">
        <v>651.05785829336503</v>
      </c>
      <c r="F42">
        <v>-9.2693358104122208</v>
      </c>
      <c r="G42">
        <v>-118.70866433571443</v>
      </c>
      <c r="H42">
        <v>-208.52254798527122</v>
      </c>
      <c r="I42">
        <v>-120.72773021593954</v>
      </c>
      <c r="J42">
        <v>577.05102238136146</v>
      </c>
      <c r="L42">
        <f t="shared" si="1"/>
        <v>-0.64074747166703183</v>
      </c>
      <c r="M42">
        <f t="shared" si="1"/>
        <v>-0.38424995194583911</v>
      </c>
      <c r="N42">
        <f t="shared" si="8"/>
        <v>-1.7437405385287401</v>
      </c>
      <c r="O42">
        <f t="shared" si="9"/>
        <v>0.23416113461350818</v>
      </c>
      <c r="P42">
        <f t="shared" si="10"/>
        <v>0.42545448544483122</v>
      </c>
      <c r="Q42">
        <f t="shared" si="10"/>
        <v>4.1290122554645592E-2</v>
      </c>
      <c r="R42">
        <f t="shared" si="3"/>
        <v>2.1083585433212768</v>
      </c>
      <c r="S42">
        <f t="shared" si="4"/>
        <v>0.67101243348263395</v>
      </c>
      <c r="T42">
        <f t="shared" si="4"/>
        <v>-7.2665622034658961</v>
      </c>
      <c r="U42">
        <v>6.4582413831512642E-3</v>
      </c>
    </row>
    <row r="43" spans="1:21" x14ac:dyDescent="0.25">
      <c r="A43">
        <v>42</v>
      </c>
      <c r="B43">
        <v>636.15784659024109</v>
      </c>
      <c r="C43">
        <v>516.86966417176961</v>
      </c>
      <c r="D43">
        <v>590.71290236065056</v>
      </c>
      <c r="E43">
        <v>651.5370562901611</v>
      </c>
      <c r="F43">
        <v>-9.5680722207007243</v>
      </c>
      <c r="G43">
        <v>-118.04560644581312</v>
      </c>
      <c r="H43">
        <v>-209.14054889889707</v>
      </c>
      <c r="I43">
        <v>-121.52864771784391</v>
      </c>
      <c r="J43">
        <v>579.57225775423183</v>
      </c>
      <c r="L43">
        <f t="shared" si="1"/>
        <v>-0.56621057959593202</v>
      </c>
      <c r="M43">
        <f t="shared" si="1"/>
        <v>-0.39552637142645253</v>
      </c>
      <c r="N43">
        <f t="shared" si="8"/>
        <v>0.24215104741602422</v>
      </c>
      <c r="O43">
        <f t="shared" si="9"/>
        <v>0.10517136327408139</v>
      </c>
      <c r="P43">
        <f t="shared" si="10"/>
        <v>1.3290735673550103E-3</v>
      </c>
      <c r="Q43">
        <f t="shared" si="10"/>
        <v>0.52882654522806849</v>
      </c>
      <c r="R43">
        <f t="shared" si="3"/>
        <v>1.25110310685454</v>
      </c>
      <c r="S43">
        <f t="shared" si="4"/>
        <v>-0.4027080200201052</v>
      </c>
      <c r="T43">
        <f t="shared" si="4"/>
        <v>-4.9227251236185587</v>
      </c>
      <c r="U43">
        <v>-6.0815124928463971E-2</v>
      </c>
    </row>
    <row r="44" spans="1:21" x14ac:dyDescent="0.25">
      <c r="A44">
        <v>43</v>
      </c>
      <c r="B44">
        <v>636.42107016198599</v>
      </c>
      <c r="C44">
        <v>517.0584030069914</v>
      </c>
      <c r="D44">
        <v>591.13367606243378</v>
      </c>
      <c r="E44">
        <v>651.13626560116199</v>
      </c>
      <c r="F44">
        <v>-9.7317595074387633</v>
      </c>
      <c r="G44">
        <v>-118.70866433571443</v>
      </c>
      <c r="H44">
        <v>-209.81556163260686</v>
      </c>
      <c r="I44">
        <v>-119.0717816400867</v>
      </c>
      <c r="J44">
        <v>581.60387574048127</v>
      </c>
      <c r="L44">
        <f t="shared" si="1"/>
        <v>-0.544973587320154</v>
      </c>
      <c r="M44">
        <f t="shared" si="1"/>
        <v>-0.34528337642011486</v>
      </c>
      <c r="N44">
        <f t="shared" si="8"/>
        <v>0.63727249208600023</v>
      </c>
      <c r="O44">
        <f t="shared" si="9"/>
        <v>-0.90380709386052871</v>
      </c>
      <c r="P44">
        <f t="shared" si="10"/>
        <v>-0.28774721475965759</v>
      </c>
      <c r="Q44">
        <f t="shared" si="10"/>
        <v>-0.30975281190112813</v>
      </c>
      <c r="R44">
        <f t="shared" si="3"/>
        <v>0.33683585030385821</v>
      </c>
      <c r="S44">
        <f t="shared" si="4"/>
        <v>1.7813551061387329</v>
      </c>
      <c r="T44">
        <f t="shared" si="4"/>
        <v>-3.0685054303921415</v>
      </c>
      <c r="U44">
        <v>0.28394417550161738</v>
      </c>
    </row>
    <row r="45" spans="1:21" x14ac:dyDescent="0.25">
      <c r="A45">
        <v>44</v>
      </c>
      <c r="B45">
        <v>636.81053769821756</v>
      </c>
      <c r="C45">
        <v>517.25717881435139</v>
      </c>
      <c r="D45">
        <v>591.94508816199868</v>
      </c>
      <c r="E45">
        <v>653.01409641115401</v>
      </c>
      <c r="F45">
        <v>-9.5197659710977103</v>
      </c>
      <c r="G45">
        <v>-118.04560644581312</v>
      </c>
      <c r="H45">
        <v>-211.515155788372</v>
      </c>
      <c r="I45">
        <v>-121.40730425146398</v>
      </c>
      <c r="J45">
        <v>581.97152688888889</v>
      </c>
      <c r="L45">
        <f t="shared" si="1"/>
        <v>-0.39749263055771245</v>
      </c>
      <c r="M45">
        <f t="shared" si="1"/>
        <v>-0.28500340927556689</v>
      </c>
      <c r="N45">
        <f t="shared" si="8"/>
        <v>1.4230323345376621</v>
      </c>
      <c r="O45">
        <f t="shared" si="9"/>
        <v>0.36583594799598984</v>
      </c>
      <c r="P45">
        <f t="shared" si="10"/>
        <v>-0.20114268000757729</v>
      </c>
      <c r="Q45">
        <f t="shared" si="10"/>
        <v>0.17778361077229565</v>
      </c>
      <c r="R45">
        <f t="shared" si="3"/>
        <v>-1.6020128283021702</v>
      </c>
      <c r="S45">
        <f t="shared" si="4"/>
        <v>-0.82697045683692849</v>
      </c>
      <c r="T45">
        <f t="shared" si="4"/>
        <v>-2.8782525750075516</v>
      </c>
      <c r="U45">
        <v>-0.18334961273438605</v>
      </c>
    </row>
    <row r="46" spans="1:21" x14ac:dyDescent="0.25">
      <c r="A46">
        <v>45</v>
      </c>
      <c r="B46">
        <v>637.26902187741518</v>
      </c>
      <c r="C46">
        <v>517.50779690636739</v>
      </c>
      <c r="D46">
        <v>589.99743864464733</v>
      </c>
      <c r="E46">
        <v>653.46845340181017</v>
      </c>
      <c r="F46">
        <v>-9.0573404077402202</v>
      </c>
      <c r="G46">
        <v>-117.39251972991735</v>
      </c>
      <c r="H46">
        <v>-212.25756398537939</v>
      </c>
      <c r="I46">
        <v>-121.34741179950399</v>
      </c>
      <c r="J46">
        <v>584.96278268458832</v>
      </c>
      <c r="L46">
        <f t="shared" si="1"/>
        <v>-0.18099503082921053</v>
      </c>
      <c r="M46">
        <f t="shared" si="1"/>
        <v>-0.17288115747501465</v>
      </c>
      <c r="N46">
        <f t="shared" si="8"/>
        <v>-0.55026943992693189</v>
      </c>
      <c r="O46">
        <f t="shared" si="9"/>
        <v>0.21200517051663681</v>
      </c>
      <c r="P46">
        <f t="shared" si="10"/>
        <v>0.13589388176094008</v>
      </c>
      <c r="Q46">
        <f t="shared" si="10"/>
        <v>0.65534885944017685</v>
      </c>
      <c r="R46">
        <f t="shared" si="3"/>
        <v>-2.5836755481504508</v>
      </c>
      <c r="S46">
        <f t="shared" si="4"/>
        <v>-1.0398809564753062</v>
      </c>
      <c r="T46">
        <f t="shared" si="4"/>
        <v>-6.4395072331147496E-2</v>
      </c>
      <c r="U46">
        <v>0.15876374351659767</v>
      </c>
    </row>
    <row r="47" spans="1:21" x14ac:dyDescent="0.25">
      <c r="A47">
        <v>46</v>
      </c>
      <c r="B47">
        <v>637.5513633039053</v>
      </c>
      <c r="C47">
        <v>517.67994788292458</v>
      </c>
      <c r="D47">
        <v>591.54537142919492</v>
      </c>
      <c r="E47">
        <v>655.22111931985501</v>
      </c>
      <c r="F47">
        <v>-9.0188747084081466</v>
      </c>
      <c r="G47">
        <v>-118.04560644581312</v>
      </c>
      <c r="H47">
        <v>-211.80755107165558</v>
      </c>
      <c r="I47">
        <v>-121.85883247974286</v>
      </c>
      <c r="J47">
        <v>587.20631803283072</v>
      </c>
      <c r="L47">
        <f t="shared" si="1"/>
        <v>-0.14064018380821253</v>
      </c>
      <c r="M47">
        <f t="shared" si="1"/>
        <v>-0.13922602113327009</v>
      </c>
      <c r="N47">
        <f t="shared" si="8"/>
        <v>0.97201108750740906</v>
      </c>
      <c r="O47">
        <f t="shared" si="9"/>
        <v>1.3564833204259763</v>
      </c>
      <c r="P47">
        <f t="shared" si="10"/>
        <v>4.8970579504040046E-2</v>
      </c>
      <c r="Q47">
        <f t="shared" si="10"/>
        <v>-0.17325932368347807</v>
      </c>
      <c r="R47">
        <f t="shared" si="3"/>
        <v>-2.3729171572675298</v>
      </c>
      <c r="S47">
        <f t="shared" si="4"/>
        <v>-1.8241045883125526</v>
      </c>
      <c r="T47">
        <f t="shared" si="4"/>
        <v>2.0017419828882286</v>
      </c>
      <c r="U47">
        <v>2.7275272854940968E-2</v>
      </c>
    </row>
    <row r="48" spans="1:21" x14ac:dyDescent="0.25">
      <c r="A48">
        <v>47</v>
      </c>
      <c r="B48">
        <v>638.03320239247398</v>
      </c>
      <c r="C48">
        <v>517.87968934733283</v>
      </c>
      <c r="D48">
        <v>592.32771916183106</v>
      </c>
      <c r="E48">
        <v>656.19529397410224</v>
      </c>
      <c r="F48">
        <v>-8.9829672989115821</v>
      </c>
      <c r="G48">
        <v>-118.70866433571443</v>
      </c>
      <c r="H48">
        <v>-210.99178661837593</v>
      </c>
      <c r="I48">
        <v>-118.45826167770859</v>
      </c>
      <c r="J48">
        <v>589.33480991304907</v>
      </c>
      <c r="L48">
        <f t="shared" si="1"/>
        <v>9.9212325291340164E-2</v>
      </c>
      <c r="M48">
        <f t="shared" si="1"/>
        <v>-7.7980396940467323E-2</v>
      </c>
      <c r="N48">
        <f t="shared" si="8"/>
        <v>1.7287065630303062</v>
      </c>
      <c r="O48">
        <f t="shared" si="9"/>
        <v>1.7224702065377109</v>
      </c>
      <c r="P48">
        <f t="shared" si="10"/>
        <v>-4.0511012588368089E-2</v>
      </c>
      <c r="Q48">
        <f t="shared" si="10"/>
        <v>-1.0118386808126747</v>
      </c>
      <c r="R48">
        <f t="shared" si="3"/>
        <v>-1.7964072268287623</v>
      </c>
      <c r="S48">
        <f t="shared" si="4"/>
        <v>1.3036632621233402</v>
      </c>
      <c r="T48">
        <f t="shared" si="4"/>
        <v>3.9528355700835505</v>
      </c>
      <c r="U48">
        <v>3.5587778280178339E-2</v>
      </c>
    </row>
    <row r="49" spans="1:21" x14ac:dyDescent="0.25">
      <c r="A49">
        <v>48</v>
      </c>
      <c r="B49">
        <v>638.35879066045084</v>
      </c>
      <c r="C49">
        <v>518.11662749688412</v>
      </c>
      <c r="D49">
        <v>593.79738171566078</v>
      </c>
      <c r="E49">
        <v>656.62103870433668</v>
      </c>
      <c r="F49">
        <v>-9.1799398460441921</v>
      </c>
      <c r="G49">
        <v>-118.04560644581312</v>
      </c>
      <c r="H49">
        <v>-212.27574141829894</v>
      </c>
      <c r="I49">
        <v>-120.09022110400139</v>
      </c>
      <c r="J49">
        <v>590.957023508058</v>
      </c>
      <c r="L49">
        <f t="shared" si="1"/>
        <v>0.18281401379907081</v>
      </c>
      <c r="M49">
        <f t="shared" si="1"/>
        <v>2.0461912395379755E-2</v>
      </c>
      <c r="N49">
        <f t="shared" si="8"/>
        <v>3.1727168597467847</v>
      </c>
      <c r="O49">
        <f t="shared" si="9"/>
        <v>1.540027168636648</v>
      </c>
      <c r="P49">
        <f t="shared" si="10"/>
        <v>-0.36287256130995083</v>
      </c>
      <c r="Q49">
        <f t="shared" si="10"/>
        <v>-0.52430225813925091</v>
      </c>
      <c r="R49">
        <f t="shared" si="3"/>
        <v>-3.3196165495926593</v>
      </c>
      <c r="S49">
        <f t="shared" si="4"/>
        <v>-0.60109911576783048</v>
      </c>
      <c r="T49">
        <f t="shared" si="4"/>
        <v>5.3976508720694518</v>
      </c>
      <c r="U49">
        <v>0.43398213007805303</v>
      </c>
    </row>
    <row r="50" spans="1:21" x14ac:dyDescent="0.25">
      <c r="A50">
        <v>49</v>
      </c>
      <c r="B50">
        <v>638.63835348927455</v>
      </c>
      <c r="C50">
        <v>518.32298013095738</v>
      </c>
      <c r="D50">
        <v>594.20963053012235</v>
      </c>
      <c r="E50">
        <v>657.3013387364706</v>
      </c>
      <c r="F50">
        <v>-9.1289953879728749</v>
      </c>
      <c r="G50">
        <v>-117.39251972991735</v>
      </c>
      <c r="H50">
        <v>-210.78808905315492</v>
      </c>
      <c r="I50">
        <v>-119.14614749590373</v>
      </c>
      <c r="J50">
        <v>591.59768826978029</v>
      </c>
      <c r="L50">
        <f t="shared" si="1"/>
        <v>0.2203902631536625</v>
      </c>
      <c r="M50">
        <f t="shared" si="1"/>
        <v>8.8318706253189383E-2</v>
      </c>
      <c r="N50">
        <f t="shared" si="8"/>
        <v>3.5593134170951193</v>
      </c>
      <c r="O50">
        <f t="shared" si="9"/>
        <v>1.6121394326350611</v>
      </c>
      <c r="P50">
        <f t="shared" si="10"/>
        <v>-0.43731710482760722</v>
      </c>
      <c r="Q50">
        <f t="shared" si="10"/>
        <v>-4.6737009471369717E-2</v>
      </c>
      <c r="R50">
        <f t="shared" si="3"/>
        <v>-2.0712187072895318</v>
      </c>
      <c r="S50">
        <f t="shared" si="4"/>
        <v>7.0171540731449156E-2</v>
      </c>
      <c r="T50">
        <f t="shared" si="4"/>
        <v>5.860917340768717</v>
      </c>
      <c r="U50">
        <v>-2.3305626606792418E-2</v>
      </c>
    </row>
    <row r="51" spans="1:21" x14ac:dyDescent="0.25">
      <c r="A51">
        <v>50</v>
      </c>
      <c r="B51">
        <v>638.84774797854607</v>
      </c>
      <c r="C51">
        <v>518.49427946958656</v>
      </c>
      <c r="D51">
        <v>593.71121481272507</v>
      </c>
      <c r="E51">
        <v>658.49399265815464</v>
      </c>
      <c r="F51">
        <v>-8.8134197512915282</v>
      </c>
      <c r="G51">
        <v>-116.74910872937636</v>
      </c>
      <c r="H51">
        <v>-211.05042285306209</v>
      </c>
      <c r="I51">
        <v>-114.68459268489157</v>
      </c>
      <c r="J51">
        <v>590.50601102046767</v>
      </c>
      <c r="L51">
        <f t="shared" si="1"/>
        <v>0.18779817295605561</v>
      </c>
      <c r="M51">
        <f t="shared" si="1"/>
        <v>0.12112220466692669</v>
      </c>
      <c r="N51">
        <f t="shared" si="8"/>
        <v>3.0352454425845976</v>
      </c>
      <c r="O51">
        <f t="shared" si="9"/>
        <v>2.1966055861836011</v>
      </c>
      <c r="P51">
        <f t="shared" si="10"/>
        <v>-0.24713046973523323</v>
      </c>
      <c r="Q51">
        <f t="shared" si="10"/>
        <v>0.42115252384173729</v>
      </c>
      <c r="R51">
        <f t="shared" si="3"/>
        <v>-2.5728070300375876</v>
      </c>
      <c r="S51">
        <f t="shared" si="4"/>
        <v>4.258923400145239</v>
      </c>
      <c r="T51">
        <f t="shared" si="4"/>
        <v>4.5918417984330659</v>
      </c>
      <c r="U51">
        <v>0.1205922964548905</v>
      </c>
    </row>
    <row r="52" spans="1:21" x14ac:dyDescent="0.25">
      <c r="A52">
        <v>51</v>
      </c>
      <c r="B52">
        <v>639.07288900872868</v>
      </c>
      <c r="C52">
        <v>518.65275050958087</v>
      </c>
      <c r="D52">
        <v>594.17758780858435</v>
      </c>
      <c r="E52">
        <v>659.15319963089541</v>
      </c>
      <c r="F52">
        <v>-8.7780660795470542</v>
      </c>
      <c r="G52">
        <v>-115.49019599857431</v>
      </c>
      <c r="H52">
        <v>-211.45707700822533</v>
      </c>
      <c r="I52">
        <v>-117.3782453305593</v>
      </c>
      <c r="J52">
        <v>590.16623498536114</v>
      </c>
      <c r="L52">
        <f t="shared" si="1"/>
        <v>0.170952623669546</v>
      </c>
      <c r="M52">
        <f t="shared" si="1"/>
        <v>0.14109740444579089</v>
      </c>
      <c r="N52">
        <f t="shared" si="8"/>
        <v>3.4759661813306288</v>
      </c>
      <c r="O52">
        <f t="shared" si="9"/>
        <v>2.2476247907888762</v>
      </c>
      <c r="P52">
        <f t="shared" si="10"/>
        <v>-0.33716579957973281</v>
      </c>
      <c r="Q52">
        <f t="shared" si="10"/>
        <v>1.5045437874159031</v>
      </c>
      <c r="R52">
        <f t="shared" si="3"/>
        <v>-3.2187157080417155</v>
      </c>
      <c r="S52">
        <f t="shared" si="4"/>
        <v>1.2924678028791377</v>
      </c>
      <c r="T52">
        <f t="shared" si="4"/>
        <v>4.0746674703035151</v>
      </c>
      <c r="U52">
        <v>0.27258076084499733</v>
      </c>
    </row>
    <row r="53" spans="1:21" x14ac:dyDescent="0.25">
      <c r="B53">
        <f>_xlfn.COVARIANCE.P(B$2:B$52,$A$2:$A$52)/_xlfn.VAR.P($A$2:$A$52)</f>
        <v>0.24198657946912322</v>
      </c>
      <c r="C53">
        <f>_xlfn.COVARIANCE.P(C$2:C$52,$A$2:$A$52)/_xlfn.VAR.P($A$2:$A$52)</f>
        <v>0.1384958402154457</v>
      </c>
      <c r="D53">
        <f>_xlfn.COVARIANCE.P(D$20:D$52,$A$20:$A$52)/_xlfn.VAR.P($A$20:$A$52)</f>
        <v>2.5652257113242715E-2</v>
      </c>
      <c r="E53">
        <f>_xlfn.COVARIANCE.P(E$20:E$52,$A$20:$A$52)/_xlfn.VAR.P($A$20:$A$52)</f>
        <v>0.60818776813550202</v>
      </c>
      <c r="F53">
        <f>_xlfn.COVARIANCE.P(F$20:F$52,$A$20:$A$52)/_xlfn.VAR.P($A$20:$A$52)</f>
        <v>0.12538900158897301</v>
      </c>
      <c r="G53">
        <f>_xlfn.COVARIANCE.P(G$33:G$52,$A$33:$A$52)/_xlfn.VAR.P($A$33:$A$52)</f>
        <v>0.17552146722788656</v>
      </c>
      <c r="H53">
        <f>_xlfn.COVARIANCE.P(H$17:H$52,$A$17:$A$52)/_xlfn.VAR.P($A$17:$A$52)</f>
        <v>0.23925452284088822</v>
      </c>
      <c r="I53">
        <f>_xlfn.COVARIANCE.P(I$17:I$52,$A$17:$A$52)/_xlfn.VAR.P($A$17:$A$52)</f>
        <v>0.27280295159837459</v>
      </c>
      <c r="J53">
        <f t="shared" ref="C53:J53" si="11">_xlfn.COVARIANCE.P(J$2:J$52,$A$2:$A$52)/_xlfn.VAR.P($A$2:$A$52)</f>
        <v>0.17739829302302695</v>
      </c>
    </row>
    <row r="54" spans="1:21" x14ac:dyDescent="0.25">
      <c r="B54">
        <f>AVERAGE(B$2:B$52) - B$53*AVERAGE($A$2:$A$52)</f>
        <v>626.56062083213385</v>
      </c>
      <c r="C54">
        <f t="shared" ref="C54:J54" si="12">AVERAGE(C$2:C$52) - C$53*AVERAGE($A$2:$A$52)</f>
        <v>511.44836525414735</v>
      </c>
      <c r="D54">
        <f>AVERAGE(D$20:D$52) - D$53*AVERAGE($A$20:$A$52)</f>
        <v>589.39335651447834</v>
      </c>
      <c r="E54">
        <f>AVERAGE(E$20:E$52) - E$53*AVERAGE($A$20:$A$52)</f>
        <v>625.88799866519594</v>
      </c>
      <c r="F54">
        <f>AVERAGE(F$20:F$52) - F$53*AVERAGE($A$20:$A$52)</f>
        <v>-14.835739361004945</v>
      </c>
      <c r="G54">
        <f>AVERAGE(G$33:G$52) - G$53*AVERAGE($A$33:$A$52)</f>
        <v>-125.94633461461243</v>
      </c>
      <c r="H54">
        <f>AVERAGE(H$17:H$52) - H$53*AVERAGE($A$17:$A$52)</f>
        <v>-220.44034196506891</v>
      </c>
      <c r="I54">
        <f>AVERAGE(I$17:I$52) - I$53*AVERAGE($A$17:$A$52)</f>
        <v>-132.58366366495554</v>
      </c>
      <c r="J54">
        <f t="shared" si="12"/>
        <v>577.04425457088325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B20" sqref="B20"/>
    </sheetView>
  </sheetViews>
  <sheetFormatPr baseColWidth="10"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105</v>
      </c>
      <c r="E1" t="s">
        <v>106</v>
      </c>
      <c r="F1" t="s">
        <v>5</v>
      </c>
      <c r="G1" t="s">
        <v>6</v>
      </c>
      <c r="H1" t="s">
        <v>8</v>
      </c>
      <c r="I1" t="s">
        <v>9</v>
      </c>
      <c r="J1" t="s">
        <v>104</v>
      </c>
    </row>
    <row r="2" spans="1:11" x14ac:dyDescent="0.25">
      <c r="A2" t="s">
        <v>10</v>
      </c>
      <c r="H2">
        <v>626.67879688862604</v>
      </c>
      <c r="I2">
        <v>511.65615562398943</v>
      </c>
      <c r="K2">
        <v>0</v>
      </c>
    </row>
    <row r="3" spans="1:11" x14ac:dyDescent="0.25">
      <c r="A3" t="s">
        <v>11</v>
      </c>
      <c r="H3">
        <v>626.80529679801009</v>
      </c>
      <c r="I3">
        <v>511.71416178453597</v>
      </c>
      <c r="K3">
        <v>1</v>
      </c>
    </row>
    <row r="4" spans="1:11" x14ac:dyDescent="0.25">
      <c r="A4" t="s">
        <v>12</v>
      </c>
      <c r="H4">
        <v>626.93067968837499</v>
      </c>
      <c r="I4">
        <v>511.79754749990252</v>
      </c>
      <c r="K4">
        <v>2</v>
      </c>
    </row>
    <row r="5" spans="1:11" x14ac:dyDescent="0.25">
      <c r="A5" t="s">
        <v>13</v>
      </c>
      <c r="H5">
        <v>626.98560553911796</v>
      </c>
      <c r="I5">
        <v>511.81219775223565</v>
      </c>
      <c r="K5">
        <v>3</v>
      </c>
    </row>
    <row r="6" spans="1:11" x14ac:dyDescent="0.25">
      <c r="A6" t="s">
        <v>14</v>
      </c>
      <c r="H6">
        <v>627.29416433914639</v>
      </c>
      <c r="I6">
        <v>511.91594493554396</v>
      </c>
      <c r="K6">
        <v>4</v>
      </c>
    </row>
    <row r="7" spans="1:11" x14ac:dyDescent="0.25">
      <c r="A7" t="s">
        <v>15</v>
      </c>
      <c r="H7">
        <v>627.5734402384536</v>
      </c>
      <c r="I7">
        <v>512.02775227980533</v>
      </c>
      <c r="K7">
        <v>5</v>
      </c>
    </row>
    <row r="8" spans="1:11" x14ac:dyDescent="0.25">
      <c r="A8" t="s">
        <v>16</v>
      </c>
      <c r="H8">
        <v>627.75713958066137</v>
      </c>
      <c r="I8">
        <v>512.08572488233358</v>
      </c>
      <c r="K8">
        <v>6</v>
      </c>
    </row>
    <row r="9" spans="1:11" x14ac:dyDescent="0.25">
      <c r="A9" t="s">
        <v>17</v>
      </c>
      <c r="H9">
        <v>627.85258589390583</v>
      </c>
      <c r="I9">
        <v>512.19123888813567</v>
      </c>
      <c r="K9">
        <v>7</v>
      </c>
    </row>
    <row r="10" spans="1:11" x14ac:dyDescent="0.25">
      <c r="A10" t="s">
        <v>18</v>
      </c>
      <c r="H10">
        <v>628.40994088800073</v>
      </c>
      <c r="I10">
        <v>512.30731647041296</v>
      </c>
      <c r="K10">
        <v>8</v>
      </c>
    </row>
    <row r="11" spans="1:11" x14ac:dyDescent="0.25">
      <c r="A11" t="s">
        <v>19</v>
      </c>
      <c r="H11">
        <v>628.74000165644077</v>
      </c>
      <c r="I11">
        <v>512.45535203290228</v>
      </c>
      <c r="K11">
        <v>9</v>
      </c>
    </row>
    <row r="12" spans="1:11" x14ac:dyDescent="0.25">
      <c r="A12" t="s">
        <v>20</v>
      </c>
      <c r="H12">
        <v>629.21403563468402</v>
      </c>
      <c r="I12">
        <v>512.58089936837405</v>
      </c>
      <c r="K12">
        <v>10</v>
      </c>
    </row>
    <row r="13" spans="1:11" x14ac:dyDescent="0.25">
      <c r="A13" t="s">
        <v>21</v>
      </c>
      <c r="H13">
        <v>629.47953869945911</v>
      </c>
      <c r="I13">
        <v>512.83951325601879</v>
      </c>
      <c r="K13">
        <v>11</v>
      </c>
    </row>
    <row r="14" spans="1:11" x14ac:dyDescent="0.25">
      <c r="A14" t="s">
        <v>22</v>
      </c>
      <c r="H14">
        <v>629.66182597944203</v>
      </c>
      <c r="I14">
        <v>513.06060018788503</v>
      </c>
      <c r="K14">
        <v>12</v>
      </c>
    </row>
    <row r="15" spans="1:11" x14ac:dyDescent="0.25">
      <c r="A15" t="s">
        <v>23</v>
      </c>
      <c r="H15">
        <v>629.90676390738918</v>
      </c>
      <c r="I15">
        <v>513.31300640403788</v>
      </c>
      <c r="K15">
        <v>13</v>
      </c>
    </row>
    <row r="16" spans="1:11" x14ac:dyDescent="0.25">
      <c r="A16" t="s">
        <v>24</v>
      </c>
      <c r="H16">
        <v>630.02571393223036</v>
      </c>
      <c r="I16">
        <v>513.49189195444808</v>
      </c>
      <c r="K16">
        <v>14</v>
      </c>
    </row>
    <row r="17" spans="1:11" x14ac:dyDescent="0.25">
      <c r="A17" t="s">
        <v>25</v>
      </c>
      <c r="D17">
        <v>297.38625068772512</v>
      </c>
      <c r="E17">
        <v>385.54506844376419</v>
      </c>
      <c r="H17">
        <v>630.39659426702008</v>
      </c>
      <c r="I17">
        <v>513.69963675109898</v>
      </c>
      <c r="K17">
        <v>15</v>
      </c>
    </row>
    <row r="18" spans="1:11" x14ac:dyDescent="0.25">
      <c r="A18" t="s">
        <v>26</v>
      </c>
      <c r="D18">
        <v>298.05341780968729</v>
      </c>
      <c r="E18">
        <v>385.8855922212997</v>
      </c>
      <c r="H18">
        <v>630.68959591225803</v>
      </c>
      <c r="I18">
        <v>513.88159046137889</v>
      </c>
      <c r="K18">
        <v>16</v>
      </c>
    </row>
    <row r="19" spans="1:11" x14ac:dyDescent="0.25">
      <c r="A19" t="s">
        <v>27</v>
      </c>
      <c r="D19">
        <v>298.14660536978067</v>
      </c>
      <c r="E19">
        <v>386.80716925030708</v>
      </c>
      <c r="H19">
        <v>631.16326802274023</v>
      </c>
      <c r="I19">
        <v>514.1203049151153</v>
      </c>
      <c r="K19">
        <v>17</v>
      </c>
    </row>
    <row r="20" spans="1:11" x14ac:dyDescent="0.25">
      <c r="A20" t="s">
        <v>28</v>
      </c>
      <c r="B20">
        <v>585.73352821436913</v>
      </c>
      <c r="C20">
        <v>641.45663719966194</v>
      </c>
      <c r="D20">
        <v>297.58174873208446</v>
      </c>
      <c r="E20">
        <v>388.99970344732395</v>
      </c>
      <c r="H20">
        <v>631.71600868986638</v>
      </c>
      <c r="I20">
        <v>514.32250853396852</v>
      </c>
      <c r="J20">
        <v>-10.625363254983958</v>
      </c>
      <c r="K20">
        <v>18</v>
      </c>
    </row>
    <row r="21" spans="1:11" x14ac:dyDescent="0.25">
      <c r="A21" t="s">
        <v>29</v>
      </c>
      <c r="B21">
        <v>592.08154045943593</v>
      </c>
      <c r="C21">
        <v>641.19948543920498</v>
      </c>
      <c r="D21">
        <v>296.06115961344108</v>
      </c>
      <c r="E21">
        <v>386.94760647792367</v>
      </c>
      <c r="H21">
        <v>632.19519269451905</v>
      </c>
      <c r="I21">
        <v>514.6543518732874</v>
      </c>
      <c r="J21">
        <v>-12.146661970256634</v>
      </c>
      <c r="K21">
        <v>19</v>
      </c>
    </row>
    <row r="22" spans="1:11" x14ac:dyDescent="0.25">
      <c r="A22" t="s">
        <v>30</v>
      </c>
      <c r="B22">
        <v>591.8541511251608</v>
      </c>
      <c r="C22">
        <v>641.89715233038123</v>
      </c>
      <c r="D22">
        <v>296.40087903613539</v>
      </c>
      <c r="E22">
        <v>387.20119282611552</v>
      </c>
      <c r="H22">
        <v>632.59155863030321</v>
      </c>
      <c r="I22">
        <v>514.89815101501847</v>
      </c>
      <c r="J22">
        <v>-11.922777520070579</v>
      </c>
      <c r="K22">
        <v>20</v>
      </c>
    </row>
    <row r="23" spans="1:11" x14ac:dyDescent="0.25">
      <c r="A23" t="s">
        <v>31</v>
      </c>
      <c r="B23">
        <v>595.48612665106839</v>
      </c>
      <c r="C23">
        <v>642.02499295550444</v>
      </c>
      <c r="D23">
        <v>296.06534425394739</v>
      </c>
      <c r="E23">
        <v>389.21715383704719</v>
      </c>
      <c r="H23">
        <v>632.81735419781637</v>
      </c>
      <c r="I23">
        <v>515.10862862991678</v>
      </c>
      <c r="J23">
        <v>-12.790173302944257</v>
      </c>
      <c r="K23">
        <v>21</v>
      </c>
    </row>
    <row r="24" spans="1:11" x14ac:dyDescent="0.25">
      <c r="A24" t="s">
        <v>32</v>
      </c>
      <c r="B24">
        <v>595.62326584986533</v>
      </c>
      <c r="C24">
        <v>641.48338281060205</v>
      </c>
      <c r="D24">
        <v>295.37056345077553</v>
      </c>
      <c r="E24">
        <v>388.84986191799624</v>
      </c>
      <c r="H24">
        <v>633.17035353468259</v>
      </c>
      <c r="I24">
        <v>515.29421991425045</v>
      </c>
      <c r="J24">
        <v>-12.964332376958332</v>
      </c>
      <c r="K24">
        <v>22</v>
      </c>
    </row>
    <row r="25" spans="1:11" x14ac:dyDescent="0.25">
      <c r="A25" t="s">
        <v>33</v>
      </c>
      <c r="B25">
        <v>593.6577347357287</v>
      </c>
      <c r="C25">
        <v>641.51248608491289</v>
      </c>
      <c r="D25">
        <v>294.4651071715881</v>
      </c>
      <c r="E25">
        <v>390.94973987766474</v>
      </c>
      <c r="H25">
        <v>633.52573387176744</v>
      </c>
      <c r="I25">
        <v>515.41458382132794</v>
      </c>
      <c r="J25">
        <v>-12.45826107952635</v>
      </c>
      <c r="K25">
        <v>23</v>
      </c>
    </row>
    <row r="26" spans="1:11" x14ac:dyDescent="0.25">
      <c r="A26" t="s">
        <v>34</v>
      </c>
      <c r="B26">
        <v>592.86294173015233</v>
      </c>
      <c r="C26">
        <v>641.59235912952931</v>
      </c>
      <c r="D26">
        <v>298.90837251425421</v>
      </c>
      <c r="E26">
        <v>390.80137381406337</v>
      </c>
      <c r="H26">
        <v>633.59686615235626</v>
      </c>
      <c r="I26">
        <v>515.46622979473659</v>
      </c>
      <c r="J26">
        <v>-12.241775919310497</v>
      </c>
      <c r="K26">
        <v>24</v>
      </c>
    </row>
    <row r="27" spans="1:11" x14ac:dyDescent="0.25">
      <c r="A27" t="s">
        <v>35</v>
      </c>
      <c r="B27">
        <v>591.56825206989822</v>
      </c>
      <c r="C27">
        <v>640.29597091086566</v>
      </c>
      <c r="D27">
        <v>297.97993329212488</v>
      </c>
      <c r="E27">
        <v>390.95033101656776</v>
      </c>
      <c r="H27">
        <v>633.62988589917734</v>
      </c>
      <c r="I27">
        <v>515.54789059586039</v>
      </c>
      <c r="J27">
        <v>-12.242193148764285</v>
      </c>
      <c r="K27">
        <v>25</v>
      </c>
    </row>
    <row r="28" spans="1:11" x14ac:dyDescent="0.25">
      <c r="A28" t="s">
        <v>36</v>
      </c>
      <c r="B28">
        <v>589.74542593534466</v>
      </c>
      <c r="C28">
        <v>641.52761378322771</v>
      </c>
      <c r="D28">
        <v>301.97813441363724</v>
      </c>
      <c r="E28">
        <v>390.48611517925031</v>
      </c>
      <c r="H28">
        <v>633.72082384315217</v>
      </c>
      <c r="I28">
        <v>515.62287334085636</v>
      </c>
      <c r="J28">
        <v>-11.511555865395444</v>
      </c>
      <c r="K28">
        <v>26</v>
      </c>
    </row>
    <row r="29" spans="1:11" x14ac:dyDescent="0.25">
      <c r="A29" t="s">
        <v>37</v>
      </c>
      <c r="B29">
        <v>590.85720445019649</v>
      </c>
      <c r="C29">
        <v>640.98666920374012</v>
      </c>
      <c r="D29">
        <v>305.07923661339288</v>
      </c>
      <c r="E29">
        <v>392.16182128773426</v>
      </c>
      <c r="H29">
        <v>633.77594057926785</v>
      </c>
      <c r="I29">
        <v>515.77462617261449</v>
      </c>
      <c r="J29">
        <v>-11.902035706523419</v>
      </c>
      <c r="K29">
        <v>27</v>
      </c>
    </row>
    <row r="30" spans="1:11" x14ac:dyDescent="0.25">
      <c r="A30" t="s">
        <v>38</v>
      </c>
      <c r="B30">
        <v>589.70716118981818</v>
      </c>
      <c r="C30">
        <v>642.00798312908341</v>
      </c>
      <c r="D30">
        <v>305.44683283117581</v>
      </c>
      <c r="E30">
        <v>391.20870733943309</v>
      </c>
      <c r="H30">
        <v>633.99229185422291</v>
      </c>
      <c r="I30">
        <v>515.83147773998758</v>
      </c>
      <c r="J30">
        <v>-11.391347709134052</v>
      </c>
      <c r="K30">
        <v>28</v>
      </c>
    </row>
    <row r="31" spans="1:11" x14ac:dyDescent="0.25">
      <c r="A31" t="s">
        <v>39</v>
      </c>
      <c r="B31">
        <v>589.01107865813185</v>
      </c>
      <c r="C31">
        <v>641.28923110181836</v>
      </c>
      <c r="D31">
        <v>306.29237654269184</v>
      </c>
      <c r="E31">
        <v>391.23372535613822</v>
      </c>
      <c r="H31">
        <v>634.16323219344224</v>
      </c>
      <c r="I31">
        <v>515.88895082417275</v>
      </c>
      <c r="J31">
        <v>-11.396578981787441</v>
      </c>
      <c r="K31">
        <v>29</v>
      </c>
    </row>
    <row r="32" spans="1:11" x14ac:dyDescent="0.25">
      <c r="A32" t="s">
        <v>40</v>
      </c>
      <c r="B32">
        <v>588.03861331505175</v>
      </c>
      <c r="C32">
        <v>641.14480439677527</v>
      </c>
      <c r="D32">
        <v>305.89944240645036</v>
      </c>
      <c r="E32">
        <v>391.33867153862997</v>
      </c>
      <c r="H32">
        <v>634.23262034321397</v>
      </c>
      <c r="I32">
        <v>515.89930880703059</v>
      </c>
      <c r="J32">
        <v>-11.206856875175331</v>
      </c>
      <c r="K32">
        <v>30</v>
      </c>
    </row>
    <row r="33" spans="1:11" x14ac:dyDescent="0.25">
      <c r="A33" t="s">
        <v>41</v>
      </c>
      <c r="B33">
        <v>586.78697355266513</v>
      </c>
      <c r="C33">
        <v>643.2427789099803</v>
      </c>
      <c r="D33">
        <v>307.85726734148881</v>
      </c>
      <c r="E33">
        <v>391.202472154926</v>
      </c>
      <c r="F33">
        <v>310.5106740556555</v>
      </c>
      <c r="G33">
        <v>222.82942873650916</v>
      </c>
      <c r="H33">
        <v>634.12391886169337</v>
      </c>
      <c r="I33">
        <v>515.92587466745692</v>
      </c>
      <c r="J33">
        <v>-10.467394719939371</v>
      </c>
      <c r="K33">
        <v>31</v>
      </c>
    </row>
    <row r="34" spans="1:11" x14ac:dyDescent="0.25">
      <c r="A34" t="s">
        <v>42</v>
      </c>
      <c r="B34">
        <v>586.31579245441344</v>
      </c>
      <c r="C34">
        <v>641.54241664249105</v>
      </c>
      <c r="D34">
        <v>307.71511148224369</v>
      </c>
      <c r="E34">
        <v>389.81774158458177</v>
      </c>
      <c r="F34">
        <v>310.89299871144124</v>
      </c>
      <c r="G34">
        <v>220.49652878793336</v>
      </c>
      <c r="H34">
        <v>634.14564563903309</v>
      </c>
      <c r="I34">
        <v>515.99854062675035</v>
      </c>
      <c r="J34">
        <v>-10.733597511292121</v>
      </c>
      <c r="K34">
        <v>32</v>
      </c>
    </row>
    <row r="35" spans="1:11" x14ac:dyDescent="0.25">
      <c r="A35" t="s">
        <v>43</v>
      </c>
      <c r="B35">
        <v>586.85520082048583</v>
      </c>
      <c r="C35">
        <v>643.72770715941351</v>
      </c>
      <c r="D35">
        <v>309.833261996749</v>
      </c>
      <c r="E35">
        <v>391.04289714512151</v>
      </c>
      <c r="F35">
        <v>310.79150721660551</v>
      </c>
      <c r="G35">
        <v>221.86133696597449</v>
      </c>
      <c r="H35">
        <v>634.36421853427498</v>
      </c>
      <c r="I35">
        <v>516.06214226820578</v>
      </c>
      <c r="J35">
        <v>-10.37848378797006</v>
      </c>
      <c r="K35">
        <v>33</v>
      </c>
    </row>
    <row r="36" spans="1:11" x14ac:dyDescent="0.25">
      <c r="A36" t="s">
        <v>44</v>
      </c>
      <c r="B36">
        <v>586.95265254149808</v>
      </c>
      <c r="C36">
        <v>645.12544444359833</v>
      </c>
      <c r="D36">
        <v>310.25535591746058</v>
      </c>
      <c r="E36">
        <v>391.28865435725805</v>
      </c>
      <c r="F36">
        <v>310.89787424298612</v>
      </c>
      <c r="G36">
        <v>221.88023276804165</v>
      </c>
      <c r="H36">
        <v>634.69497289631738</v>
      </c>
      <c r="I36">
        <v>516.15852149526904</v>
      </c>
      <c r="J36">
        <v>-10.105329079928884</v>
      </c>
      <c r="K36">
        <v>34</v>
      </c>
    </row>
    <row r="37" spans="1:11" x14ac:dyDescent="0.25">
      <c r="A37" t="s">
        <v>45</v>
      </c>
      <c r="B37">
        <v>586.5810734162751</v>
      </c>
      <c r="C37">
        <v>646.72538325198298</v>
      </c>
      <c r="D37">
        <v>308.13981003585559</v>
      </c>
      <c r="E37">
        <v>392.32606772169885</v>
      </c>
      <c r="F37">
        <v>311.04249885050007</v>
      </c>
      <c r="G37">
        <v>221.25361951988646</v>
      </c>
      <c r="H37">
        <v>634.94484678841263</v>
      </c>
      <c r="I37">
        <v>516.21585070014441</v>
      </c>
      <c r="J37">
        <v>-9.7033461723327115</v>
      </c>
      <c r="K37">
        <v>35</v>
      </c>
    </row>
    <row r="38" spans="1:11" x14ac:dyDescent="0.25">
      <c r="A38" t="s">
        <v>46</v>
      </c>
      <c r="B38">
        <v>585.81852674671029</v>
      </c>
      <c r="C38">
        <v>647.08006343929685</v>
      </c>
      <c r="D38">
        <v>306.75977567565292</v>
      </c>
      <c r="E38">
        <v>393.80480470536452</v>
      </c>
      <c r="F38">
        <v>311.16437740227343</v>
      </c>
      <c r="G38">
        <v>221.20143191402968</v>
      </c>
      <c r="H38">
        <v>635.17640581753017</v>
      </c>
      <c r="I38">
        <v>516.31821645380614</v>
      </c>
      <c r="J38">
        <v>-9.4819361745096575</v>
      </c>
      <c r="K38">
        <v>36</v>
      </c>
    </row>
    <row r="39" spans="1:11" x14ac:dyDescent="0.25">
      <c r="A39" t="s">
        <v>47</v>
      </c>
      <c r="B39">
        <v>586.24722586620669</v>
      </c>
      <c r="C39">
        <v>648.20505232797586</v>
      </c>
      <c r="D39">
        <v>306.24412582868047</v>
      </c>
      <c r="E39">
        <v>392.90822927529319</v>
      </c>
      <c r="F39">
        <v>311.34568912718964</v>
      </c>
      <c r="G39">
        <v>220.68785764341311</v>
      </c>
      <c r="H39">
        <v>635.30657368116727</v>
      </c>
      <c r="I39">
        <v>516.42232025049384</v>
      </c>
      <c r="J39">
        <v>-9.3462433835655556</v>
      </c>
      <c r="K39">
        <v>37</v>
      </c>
    </row>
    <row r="40" spans="1:11" x14ac:dyDescent="0.25">
      <c r="A40" t="s">
        <v>48</v>
      </c>
      <c r="B40">
        <v>587.56521708369155</v>
      </c>
      <c r="C40">
        <v>649.25707547478635</v>
      </c>
      <c r="D40">
        <v>305.82199522496035</v>
      </c>
      <c r="E40">
        <v>394.11544306962458</v>
      </c>
      <c r="F40">
        <v>311.36315205611658</v>
      </c>
      <c r="G40">
        <v>221.57427272550296</v>
      </c>
      <c r="H40">
        <v>635.47260814989954</v>
      </c>
      <c r="I40">
        <v>516.53650390576092</v>
      </c>
      <c r="J40">
        <v>-9.3978685152299768</v>
      </c>
      <c r="K40">
        <v>38</v>
      </c>
    </row>
    <row r="41" spans="1:11" x14ac:dyDescent="0.25">
      <c r="A41" t="s">
        <v>49</v>
      </c>
      <c r="B41">
        <v>588.00006587197242</v>
      </c>
      <c r="C41">
        <v>650.23642500167421</v>
      </c>
      <c r="D41">
        <v>306.24962815379911</v>
      </c>
      <c r="E41">
        <v>394.27854652061455</v>
      </c>
      <c r="F41">
        <v>311.37695779755052</v>
      </c>
      <c r="G41">
        <v>222.18490063360031</v>
      </c>
      <c r="H41">
        <v>635.54167981686669</v>
      </c>
      <c r="I41">
        <v>516.6177427203462</v>
      </c>
      <c r="J41">
        <v>-9.2924520327354667</v>
      </c>
      <c r="K41">
        <v>39</v>
      </c>
    </row>
    <row r="42" spans="1:11" x14ac:dyDescent="0.25">
      <c r="A42" t="s">
        <v>50</v>
      </c>
      <c r="B42">
        <v>588.70135851759255</v>
      </c>
      <c r="C42">
        <v>651.05785829336503</v>
      </c>
      <c r="D42">
        <v>308.21989676576356</v>
      </c>
      <c r="E42">
        <v>396.01471453509521</v>
      </c>
      <c r="F42">
        <v>311.39432627443841</v>
      </c>
      <c r="G42">
        <v>223.13749428970419</v>
      </c>
      <c r="H42">
        <v>635.84132311870087</v>
      </c>
      <c r="I42">
        <v>516.74244475103478</v>
      </c>
      <c r="J42">
        <v>-9.2693358104122208</v>
      </c>
      <c r="K42">
        <v>40</v>
      </c>
    </row>
    <row r="43" spans="1:11" x14ac:dyDescent="0.25">
      <c r="A43" t="s">
        <v>51</v>
      </c>
      <c r="B43">
        <v>590.71290236065056</v>
      </c>
      <c r="C43">
        <v>651.5370562901611</v>
      </c>
      <c r="D43">
        <v>307.72911527287255</v>
      </c>
      <c r="E43">
        <v>395.3410164539257</v>
      </c>
      <c r="F43">
        <v>311.41317531085031</v>
      </c>
      <c r="G43">
        <v>224.08287693731415</v>
      </c>
      <c r="H43">
        <v>636.15784659024109</v>
      </c>
      <c r="I43">
        <v>516.86966417176961</v>
      </c>
      <c r="J43">
        <v>-9.5680722207007243</v>
      </c>
      <c r="K43">
        <v>41</v>
      </c>
    </row>
    <row r="44" spans="1:11" x14ac:dyDescent="0.25">
      <c r="A44" t="s">
        <v>52</v>
      </c>
      <c r="B44">
        <v>591.13367606243378</v>
      </c>
      <c r="C44">
        <v>651.13626560116199</v>
      </c>
      <c r="D44">
        <v>307.24284137438451</v>
      </c>
      <c r="E44">
        <v>397.98662136690473</v>
      </c>
      <c r="F44">
        <v>311.65907306108249</v>
      </c>
      <c r="G44">
        <v>223.84225951307121</v>
      </c>
      <c r="H44">
        <v>636.42107016198599</v>
      </c>
      <c r="I44">
        <v>517.0584030069914</v>
      </c>
      <c r="J44">
        <v>-9.7317595074387633</v>
      </c>
      <c r="K44">
        <v>42</v>
      </c>
    </row>
    <row r="45" spans="1:11" x14ac:dyDescent="0.25">
      <c r="A45" t="s">
        <v>53</v>
      </c>
      <c r="B45">
        <v>591.94508816199868</v>
      </c>
      <c r="C45">
        <v>653.01409641115401</v>
      </c>
      <c r="D45">
        <v>305.74202302597939</v>
      </c>
      <c r="E45">
        <v>395.84987456288741</v>
      </c>
      <c r="F45">
        <v>311.75876641444574</v>
      </c>
      <c r="G45">
        <v>224.78227405627064</v>
      </c>
      <c r="H45">
        <v>636.81053769821756</v>
      </c>
      <c r="I45">
        <v>517.25717881435139</v>
      </c>
      <c r="J45">
        <v>-9.5197659710977103</v>
      </c>
      <c r="K45">
        <v>43</v>
      </c>
    </row>
    <row r="46" spans="1:11" x14ac:dyDescent="0.25">
      <c r="A46" t="s">
        <v>54</v>
      </c>
      <c r="B46">
        <v>589.99743864464733</v>
      </c>
      <c r="C46">
        <v>653.46845340181017</v>
      </c>
      <c r="D46">
        <v>305.25023292098797</v>
      </c>
      <c r="E46">
        <v>396.16038510686337</v>
      </c>
      <c r="F46">
        <v>311.8989107021269</v>
      </c>
      <c r="G46">
        <v>225.84276404598018</v>
      </c>
      <c r="H46">
        <v>637.26902187741518</v>
      </c>
      <c r="I46">
        <v>517.50779690636739</v>
      </c>
      <c r="J46">
        <v>-9.0573404077402202</v>
      </c>
      <c r="K46">
        <v>44</v>
      </c>
    </row>
    <row r="47" spans="1:11" x14ac:dyDescent="0.25">
      <c r="A47" t="s">
        <v>55</v>
      </c>
      <c r="B47">
        <v>591.54537142919492</v>
      </c>
      <c r="C47">
        <v>655.22111931985501</v>
      </c>
      <c r="D47">
        <v>305.87239681126903</v>
      </c>
      <c r="E47">
        <v>395.82111540318169</v>
      </c>
      <c r="F47">
        <v>312.2130382659027</v>
      </c>
      <c r="G47">
        <v>224.9709215433536</v>
      </c>
      <c r="H47">
        <v>637.5513633039053</v>
      </c>
      <c r="I47">
        <v>517.67994788292458</v>
      </c>
      <c r="J47">
        <v>-9.0188747084081466</v>
      </c>
      <c r="K47">
        <v>45</v>
      </c>
    </row>
    <row r="48" spans="1:11" x14ac:dyDescent="0.25">
      <c r="A48" t="s">
        <v>56</v>
      </c>
      <c r="B48">
        <v>592.32771916183106</v>
      </c>
      <c r="C48">
        <v>656.19529397410224</v>
      </c>
      <c r="D48">
        <v>306.88790272895687</v>
      </c>
      <c r="E48">
        <v>399.42142766962422</v>
      </c>
      <c r="F48">
        <v>312.52140654006962</v>
      </c>
      <c r="G48">
        <v>224.35222231099834</v>
      </c>
      <c r="H48">
        <v>638.03320239247398</v>
      </c>
      <c r="I48">
        <v>517.87968934733283</v>
      </c>
      <c r="J48">
        <v>-8.9829672989115821</v>
      </c>
      <c r="K48">
        <v>46</v>
      </c>
    </row>
    <row r="49" spans="1:11" x14ac:dyDescent="0.25">
      <c r="A49" t="s">
        <v>57</v>
      </c>
      <c r="B49">
        <v>593.79738171566078</v>
      </c>
      <c r="C49">
        <v>656.62103870433668</v>
      </c>
      <c r="D49">
        <v>305.84088607858519</v>
      </c>
      <c r="E49">
        <v>398.02640639288273</v>
      </c>
      <c r="F49">
        <v>312.67051968862876</v>
      </c>
      <c r="G49">
        <v>225.2522183504509</v>
      </c>
      <c r="H49">
        <v>638.35879066045084</v>
      </c>
      <c r="I49">
        <v>518.11662749688412</v>
      </c>
      <c r="J49">
        <v>-9.1799398460441921</v>
      </c>
      <c r="K49">
        <v>47</v>
      </c>
    </row>
    <row r="50" spans="1:11" x14ac:dyDescent="0.25">
      <c r="A50" t="s">
        <v>58</v>
      </c>
      <c r="B50">
        <v>594.20963053012235</v>
      </c>
      <c r="C50">
        <v>657.3013387364706</v>
      </c>
      <c r="D50">
        <v>307.53489107780246</v>
      </c>
      <c r="E50">
        <v>399.17683263505364</v>
      </c>
      <c r="F50">
        <v>312.80986846740814</v>
      </c>
      <c r="G50">
        <v>225.9568288441339</v>
      </c>
      <c r="H50">
        <v>638.63835348927455</v>
      </c>
      <c r="I50">
        <v>518.32298013095738</v>
      </c>
      <c r="J50">
        <v>-9.1289953879728749</v>
      </c>
      <c r="K50">
        <v>48</v>
      </c>
    </row>
    <row r="51" spans="1:11" x14ac:dyDescent="0.25">
      <c r="A51" t="s">
        <v>59</v>
      </c>
      <c r="B51">
        <v>593.71121481272507</v>
      </c>
      <c r="C51">
        <v>658.49399265815464</v>
      </c>
      <c r="D51">
        <v>307.4438566165245</v>
      </c>
      <c r="E51">
        <v>403.80968678469497</v>
      </c>
      <c r="F51">
        <v>312.91453672027205</v>
      </c>
      <c r="G51">
        <v>226.61726034187598</v>
      </c>
      <c r="H51">
        <v>638.84774797854607</v>
      </c>
      <c r="I51">
        <v>518.49427946958656</v>
      </c>
      <c r="J51">
        <v>-8.8134197512915282</v>
      </c>
      <c r="K51">
        <v>49</v>
      </c>
    </row>
    <row r="52" spans="1:11" x14ac:dyDescent="0.25">
      <c r="A52" t="s">
        <v>60</v>
      </c>
      <c r="B52">
        <v>594.17758780858435</v>
      </c>
      <c r="C52">
        <v>659.15319963089541</v>
      </c>
      <c r="D52">
        <v>307.19567350135554</v>
      </c>
      <c r="E52">
        <v>401.27450517902156</v>
      </c>
      <c r="F52">
        <v>312.95157843241276</v>
      </c>
      <c r="G52">
        <v>227.6513278714994</v>
      </c>
      <c r="H52">
        <v>639.07288900872868</v>
      </c>
      <c r="I52">
        <v>518.65275050958087</v>
      </c>
      <c r="J52">
        <v>-8.7780660795470542</v>
      </c>
      <c r="K52">
        <v>50</v>
      </c>
    </row>
    <row r="53" spans="1:11" x14ac:dyDescent="0.25">
      <c r="B53">
        <f>_xlfn.COVARIANCE.P(B2:B52,$K$2:$K$52)/_xlfn.VAR.P($K$2:$K$52)</f>
        <v>1.0734482976618491E-2</v>
      </c>
      <c r="C53">
        <f t="shared" ref="C53:J53" si="0">_xlfn.COVARIANCE.P(C2:C52,$K$2:$K$52)/_xlfn.VAR.P($K$2:$K$52)</f>
        <v>0.25450318912747161</v>
      </c>
      <c r="D53">
        <f t="shared" si="0"/>
        <v>0.178392288174337</v>
      </c>
      <c r="E53">
        <f t="shared" si="0"/>
        <v>0.19510198634393083</v>
      </c>
      <c r="F53">
        <f t="shared" si="0"/>
        <v>1.9209794869044051E-2</v>
      </c>
      <c r="G53">
        <f t="shared" si="0"/>
        <v>4.9267910636483878E-2</v>
      </c>
      <c r="H53">
        <f t="shared" si="0"/>
        <v>0.24198657946912322</v>
      </c>
      <c r="I53">
        <f t="shared" si="0"/>
        <v>0.1384958402154457</v>
      </c>
      <c r="J53">
        <f t="shared" si="0"/>
        <v>5.2470474511077947E-2</v>
      </c>
    </row>
    <row r="54" spans="1:11" x14ac:dyDescent="0.25">
      <c r="B54">
        <f>AVERAGE(B2:B52)-B53*AVERAGE($K$20:$K$52)</f>
        <v>589.92621309223682</v>
      </c>
      <c r="C54">
        <f>AVERAGE(C2:C52)-C53*AVERAGE($K$20:$K$52)</f>
        <v>638.52146211960451</v>
      </c>
      <c r="D54">
        <f>AVERAGE(D2:D52)-D53*AVERAGE($K$17:$K$52)</f>
        <v>297.95090209461915</v>
      </c>
      <c r="E54">
        <f>AVERAGE(E2:E52)-E53*AVERAGE($K$17:$K$52)</f>
        <v>386.38838756759651</v>
      </c>
      <c r="F54">
        <f>AVERAGE(F2:F52)-F53*AVERAGE($K$33:$K$52)</f>
        <v>310.90154977470149</v>
      </c>
      <c r="G54">
        <f>AVERAGE(G2:G52)-G53*AVERAGE($K$33:$K$52)</f>
        <v>221.52755250919958</v>
      </c>
      <c r="H54">
        <f>AVERAGE(H2:H52)-H53*AVERAGE($K$2:$K$52)</f>
        <v>626.80260741160305</v>
      </c>
      <c r="I54">
        <f>AVERAGE(I2:I52)-I53*AVERAGE($K$2:$K$52)</f>
        <v>511.5868610943628</v>
      </c>
      <c r="J54">
        <f>AVERAGE(J2:J52)-J53*AVERAGE($K$20:$K$52)</f>
        <v>-12.23112043876754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U13" sqref="U13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105</v>
      </c>
      <c r="E1" t="s">
        <v>106</v>
      </c>
      <c r="F1" t="s">
        <v>5</v>
      </c>
      <c r="G1" t="s">
        <v>6</v>
      </c>
      <c r="H1" t="s">
        <v>8</v>
      </c>
      <c r="I1" t="s">
        <v>9</v>
      </c>
      <c r="J1" t="s">
        <v>104</v>
      </c>
    </row>
    <row r="2" spans="1:10" x14ac:dyDescent="0.25">
      <c r="A2" t="s">
        <v>10</v>
      </c>
      <c r="B2" t="str">
        <f>IF(NOT(ISBLANK(SHORT!B2)),SHORT!B2-SHORT!B$54-SHORT!B$53*SHORT!$K2,"")</f>
        <v/>
      </c>
      <c r="C2" t="str">
        <f>IF(NOT(ISBLANK(SHORT!C2)),SHORT!C2-SHORT!C$54-SHORT!C$53*SHORT!$K2,"")</f>
        <v/>
      </c>
      <c r="D2" t="str">
        <f>IF(NOT(ISBLANK(SHORT!D2)),SHORT!D2-SHORT!D$54-SHORT!D$53*SHORT!$K2,"")</f>
        <v/>
      </c>
      <c r="E2" t="str">
        <f>IF(NOT(ISBLANK(SHORT!E2)),SHORT!E2-SHORT!E$54-SHORT!E$53*SHORT!$K2,"")</f>
        <v/>
      </c>
      <c r="F2" t="str">
        <f>IF(NOT(ISBLANK(SHORT!F2)),SHORT!F2-SHORT!F$54-SHORT!F$53*SHORT!$K2,"")</f>
        <v/>
      </c>
      <c r="G2" t="str">
        <f>IF(NOT(ISBLANK(SHORT!G2)),SHORT!G2-SHORT!G$54-SHORT!G$53*SHORT!$K2,"")</f>
        <v/>
      </c>
      <c r="H2">
        <f>IF(NOT(ISBLANK(SHORT!H2)),SHORT!H2-SHORT!H$54-SHORT!H$53*SHORT!$K2,"")</f>
        <v>-0.1238105229770099</v>
      </c>
      <c r="I2">
        <f>IF(NOT(ISBLANK(SHORT!I2)),SHORT!I2-SHORT!I$54-SHORT!I$53*SHORT!$K2,"")</f>
        <v>6.9294529626631629E-2</v>
      </c>
      <c r="J2" t="str">
        <f>IF(NOT(ISBLANK(SHORT!J2)),SHORT!J2-SHORT!J$54-SHORT!J$53*SHORT!$K2,"")</f>
        <v/>
      </c>
    </row>
    <row r="3" spans="1:10" x14ac:dyDescent="0.25">
      <c r="A3" t="s">
        <v>11</v>
      </c>
      <c r="B3" t="str">
        <f>IF(NOT(ISBLANK(SHORT!B3)),SHORT!B3-SHORT!B$54-SHORT!B$53*SHORT!$K3,"")</f>
        <v/>
      </c>
      <c r="C3" t="str">
        <f>IF(NOT(ISBLANK(SHORT!C3)),SHORT!C3-SHORT!C$54-SHORT!C$53*SHORT!$K3,"")</f>
        <v/>
      </c>
      <c r="D3" t="str">
        <f>IF(NOT(ISBLANK(SHORT!D3)),SHORT!D3-SHORT!D$54-SHORT!D$53*SHORT!$K3,"")</f>
        <v/>
      </c>
      <c r="E3" t="str">
        <f>IF(NOT(ISBLANK(SHORT!E3)),SHORT!E3-SHORT!E$54-SHORT!E$53*SHORT!$K3,"")</f>
        <v/>
      </c>
      <c r="F3" t="str">
        <f>IF(NOT(ISBLANK(SHORT!F3)),SHORT!F3-SHORT!F$54-SHORT!F$53*SHORT!$K3,"")</f>
        <v/>
      </c>
      <c r="G3" t="str">
        <f>IF(NOT(ISBLANK(SHORT!G3)),SHORT!G3-SHORT!G$54-SHORT!G$53*SHORT!$K3,"")</f>
        <v/>
      </c>
      <c r="H3">
        <f>IF(NOT(ISBLANK(SHORT!H3)),SHORT!H3-SHORT!H$54-SHORT!H$53*SHORT!$K3,"")</f>
        <v>-0.23929719306208158</v>
      </c>
      <c r="I3">
        <f>IF(NOT(ISBLANK(SHORT!I3)),SHORT!I3-SHORT!I$54-SHORT!I$53*SHORT!$K3,"")</f>
        <v>-1.1195150042273783E-2</v>
      </c>
      <c r="J3" t="str">
        <f>IF(NOT(ISBLANK(SHORT!J3)),SHORT!J3-SHORT!J$54-SHORT!J$53*SHORT!$K3,"")</f>
        <v/>
      </c>
    </row>
    <row r="4" spans="1:10" x14ac:dyDescent="0.25">
      <c r="A4" t="s">
        <v>12</v>
      </c>
      <c r="B4" t="str">
        <f>IF(NOT(ISBLANK(SHORT!B4)),SHORT!B4-SHORT!B$54-SHORT!B$53*SHORT!$K4,"")</f>
        <v/>
      </c>
      <c r="C4" t="str">
        <f>IF(NOT(ISBLANK(SHORT!C4)),SHORT!C4-SHORT!C$54-SHORT!C$53*SHORT!$K4,"")</f>
        <v/>
      </c>
      <c r="D4" t="str">
        <f>IF(NOT(ISBLANK(SHORT!D4)),SHORT!D4-SHORT!D$54-SHORT!D$53*SHORT!$K4,"")</f>
        <v/>
      </c>
      <c r="E4" t="str">
        <f>IF(NOT(ISBLANK(SHORT!E4)),SHORT!E4-SHORT!E$54-SHORT!E$53*SHORT!$K4,"")</f>
        <v/>
      </c>
      <c r="F4" t="str">
        <f>IF(NOT(ISBLANK(SHORT!F4)),SHORT!F4-SHORT!F$54-SHORT!F$53*SHORT!$K4,"")</f>
        <v/>
      </c>
      <c r="G4" t="str">
        <f>IF(NOT(ISBLANK(SHORT!G4)),SHORT!G4-SHORT!G$54-SHORT!G$53*SHORT!$K4,"")</f>
        <v/>
      </c>
      <c r="H4">
        <f>IF(NOT(ISBLANK(SHORT!H4)),SHORT!H4-SHORT!H$54-SHORT!H$53*SHORT!$K4,"")</f>
        <v>-0.35590088216630111</v>
      </c>
      <c r="I4">
        <f>IF(NOT(ISBLANK(SHORT!I4)),SHORT!I4-SHORT!I$54-SHORT!I$53*SHORT!$K4,"")</f>
        <v>-6.6305274891173216E-2</v>
      </c>
      <c r="J4" t="str">
        <f>IF(NOT(ISBLANK(SHORT!J4)),SHORT!J4-SHORT!J$54-SHORT!J$53*SHORT!$K4,"")</f>
        <v/>
      </c>
    </row>
    <row r="5" spans="1:10" x14ac:dyDescent="0.25">
      <c r="A5" t="s">
        <v>13</v>
      </c>
      <c r="B5" t="str">
        <f>IF(NOT(ISBLANK(SHORT!B5)),SHORT!B5-SHORT!B$54-SHORT!B$53*SHORT!$K5,"")</f>
        <v/>
      </c>
      <c r="C5" t="str">
        <f>IF(NOT(ISBLANK(SHORT!C5)),SHORT!C5-SHORT!C$54-SHORT!C$53*SHORT!$K5,"")</f>
        <v/>
      </c>
      <c r="D5" t="str">
        <f>IF(NOT(ISBLANK(SHORT!D5)),SHORT!D5-SHORT!D$54-SHORT!D$53*SHORT!$K5,"")</f>
        <v/>
      </c>
      <c r="E5" t="str">
        <f>IF(NOT(ISBLANK(SHORT!E5)),SHORT!E5-SHORT!E$54-SHORT!E$53*SHORT!$K5,"")</f>
        <v/>
      </c>
      <c r="F5" t="str">
        <f>IF(NOT(ISBLANK(SHORT!F5)),SHORT!F5-SHORT!F$54-SHORT!F$53*SHORT!$K5,"")</f>
        <v/>
      </c>
      <c r="G5" t="str">
        <f>IF(NOT(ISBLANK(SHORT!G5)),SHORT!G5-SHORT!G$54-SHORT!G$53*SHORT!$K5,"")</f>
        <v/>
      </c>
      <c r="H5">
        <f>IF(NOT(ISBLANK(SHORT!H5)),SHORT!H5-SHORT!H$54-SHORT!H$53*SHORT!$K5,"")</f>
        <v>-0.54296161089246309</v>
      </c>
      <c r="I5">
        <f>IF(NOT(ISBLANK(SHORT!I5)),SHORT!I5-SHORT!I$54-SHORT!I$53*SHORT!$K5,"")</f>
        <v>-0.19015086277349247</v>
      </c>
      <c r="J5" t="str">
        <f>IF(NOT(ISBLANK(SHORT!J5)),SHORT!J5-SHORT!J$54-SHORT!J$53*SHORT!$K5,"")</f>
        <v/>
      </c>
    </row>
    <row r="6" spans="1:10" x14ac:dyDescent="0.25">
      <c r="A6" t="s">
        <v>14</v>
      </c>
      <c r="B6" t="str">
        <f>IF(NOT(ISBLANK(SHORT!B6)),SHORT!B6-SHORT!B$54-SHORT!B$53*SHORT!$K6,"")</f>
        <v/>
      </c>
      <c r="C6" t="str">
        <f>IF(NOT(ISBLANK(SHORT!C6)),SHORT!C6-SHORT!C$54-SHORT!C$53*SHORT!$K6,"")</f>
        <v/>
      </c>
      <c r="D6" t="str">
        <f>IF(NOT(ISBLANK(SHORT!D6)),SHORT!D6-SHORT!D$54-SHORT!D$53*SHORT!$K6,"")</f>
        <v/>
      </c>
      <c r="E6" t="str">
        <f>IF(NOT(ISBLANK(SHORT!E6)),SHORT!E6-SHORT!E$54-SHORT!E$53*SHORT!$K6,"")</f>
        <v/>
      </c>
      <c r="F6" t="str">
        <f>IF(NOT(ISBLANK(SHORT!F6)),SHORT!F6-SHORT!F$54-SHORT!F$53*SHORT!$K6,"")</f>
        <v/>
      </c>
      <c r="G6" t="str">
        <f>IF(NOT(ISBLANK(SHORT!G6)),SHORT!G6-SHORT!G$54-SHORT!G$53*SHORT!$K6,"")</f>
        <v/>
      </c>
      <c r="H6">
        <f>IF(NOT(ISBLANK(SHORT!H6)),SHORT!H6-SHORT!H$54-SHORT!H$53*SHORT!$K6,"")</f>
        <v>-0.4763893903331502</v>
      </c>
      <c r="I6">
        <f>IF(NOT(ISBLANK(SHORT!I6)),SHORT!I6-SHORT!I$54-SHORT!I$53*SHORT!$K6,"")</f>
        <v>-0.22489951968062361</v>
      </c>
      <c r="J6" t="str">
        <f>IF(NOT(ISBLANK(SHORT!J6)),SHORT!J6-SHORT!J$54-SHORT!J$53*SHORT!$K6,"")</f>
        <v/>
      </c>
    </row>
    <row r="7" spans="1:10" x14ac:dyDescent="0.25">
      <c r="A7" t="s">
        <v>15</v>
      </c>
      <c r="B7" t="str">
        <f>IF(NOT(ISBLANK(SHORT!B7)),SHORT!B7-SHORT!B$54-SHORT!B$53*SHORT!$K7,"")</f>
        <v/>
      </c>
      <c r="C7" t="str">
        <f>IF(NOT(ISBLANK(SHORT!C7)),SHORT!C7-SHORT!C$54-SHORT!C$53*SHORT!$K7,"")</f>
        <v/>
      </c>
      <c r="D7" t="str">
        <f>IF(NOT(ISBLANK(SHORT!D7)),SHORT!D7-SHORT!D$54-SHORT!D$53*SHORT!$K7,"")</f>
        <v/>
      </c>
      <c r="E7" t="str">
        <f>IF(NOT(ISBLANK(SHORT!E7)),SHORT!E7-SHORT!E$54-SHORT!E$53*SHORT!$K7,"")</f>
        <v/>
      </c>
      <c r="F7" t="str">
        <f>IF(NOT(ISBLANK(SHORT!F7)),SHORT!F7-SHORT!F$54-SHORT!F$53*SHORT!$K7,"")</f>
        <v/>
      </c>
      <c r="G7" t="str">
        <f>IF(NOT(ISBLANK(SHORT!G7)),SHORT!G7-SHORT!G$54-SHORT!G$53*SHORT!$K7,"")</f>
        <v/>
      </c>
      <c r="H7">
        <f>IF(NOT(ISBLANK(SHORT!H7)),SHORT!H7-SHORT!H$54-SHORT!H$53*SHORT!$K7,"")</f>
        <v>-0.43910007049506494</v>
      </c>
      <c r="I7">
        <f>IF(NOT(ISBLANK(SHORT!I7)),SHORT!I7-SHORT!I$54-SHORT!I$53*SHORT!$K7,"")</f>
        <v>-0.25158801563470434</v>
      </c>
      <c r="J7" t="str">
        <f>IF(NOT(ISBLANK(SHORT!J7)),SHORT!J7-SHORT!J$54-SHORT!J$53*SHORT!$K7,"")</f>
        <v/>
      </c>
    </row>
    <row r="8" spans="1:10" x14ac:dyDescent="0.25">
      <c r="A8" t="s">
        <v>16</v>
      </c>
      <c r="B8" t="str">
        <f>IF(NOT(ISBLANK(SHORT!B8)),SHORT!B8-SHORT!B$54-SHORT!B$53*SHORT!$K8,"")</f>
        <v/>
      </c>
      <c r="C8" t="str">
        <f>IF(NOT(ISBLANK(SHORT!C8)),SHORT!C8-SHORT!C$54-SHORT!C$53*SHORT!$K8,"")</f>
        <v/>
      </c>
      <c r="D8" t="str">
        <f>IF(NOT(ISBLANK(SHORT!D8)),SHORT!D8-SHORT!D$54-SHORT!D$53*SHORT!$K8,"")</f>
        <v/>
      </c>
      <c r="E8" t="str">
        <f>IF(NOT(ISBLANK(SHORT!E8)),SHORT!E8-SHORT!E$54-SHORT!E$53*SHORT!$K8,"")</f>
        <v/>
      </c>
      <c r="F8" t="str">
        <f>IF(NOT(ISBLANK(SHORT!F8)),SHORT!F8-SHORT!F$54-SHORT!F$53*SHORT!$K8,"")</f>
        <v/>
      </c>
      <c r="G8" t="str">
        <f>IF(NOT(ISBLANK(SHORT!G8)),SHORT!G8-SHORT!G$54-SHORT!G$53*SHORT!$K8,"")</f>
        <v/>
      </c>
      <c r="H8">
        <f>IF(NOT(ISBLANK(SHORT!H8)),SHORT!H8-SHORT!H$54-SHORT!H$53*SHORT!$K8,"")</f>
        <v>-0.49738730775641438</v>
      </c>
      <c r="I8">
        <f>IF(NOT(ISBLANK(SHORT!I8)),SHORT!I8-SHORT!I$54-SHORT!I$53*SHORT!$K8,"")</f>
        <v>-0.3321112533218975</v>
      </c>
      <c r="J8" t="str">
        <f>IF(NOT(ISBLANK(SHORT!J8)),SHORT!J8-SHORT!J$54-SHORT!J$53*SHORT!$K8,"")</f>
        <v/>
      </c>
    </row>
    <row r="9" spans="1:10" x14ac:dyDescent="0.25">
      <c r="A9" t="s">
        <v>17</v>
      </c>
      <c r="B9" t="str">
        <f>IF(NOT(ISBLANK(SHORT!B9)),SHORT!B9-SHORT!B$54-SHORT!B$53*SHORT!$K9,"")</f>
        <v/>
      </c>
      <c r="C9" t="str">
        <f>IF(NOT(ISBLANK(SHORT!C9)),SHORT!C9-SHORT!C$54-SHORT!C$53*SHORT!$K9,"")</f>
        <v/>
      </c>
      <c r="D9" t="str">
        <f>IF(NOT(ISBLANK(SHORT!D9)),SHORT!D9-SHORT!D$54-SHORT!D$53*SHORT!$K9,"")</f>
        <v/>
      </c>
      <c r="E9" t="str">
        <f>IF(NOT(ISBLANK(SHORT!E9)),SHORT!E9-SHORT!E$54-SHORT!E$53*SHORT!$K9,"")</f>
        <v/>
      </c>
      <c r="F9" t="str">
        <f>IF(NOT(ISBLANK(SHORT!F9)),SHORT!F9-SHORT!F$54-SHORT!F$53*SHORT!$K9,"")</f>
        <v/>
      </c>
      <c r="G9" t="str">
        <f>IF(NOT(ISBLANK(SHORT!G9)),SHORT!G9-SHORT!G$54-SHORT!G$53*SHORT!$K9,"")</f>
        <v/>
      </c>
      <c r="H9">
        <f>IF(NOT(ISBLANK(SHORT!H9)),SHORT!H9-SHORT!H$54-SHORT!H$53*SHORT!$K9,"")</f>
        <v>-0.64392757398108591</v>
      </c>
      <c r="I9">
        <f>IF(NOT(ISBLANK(SHORT!I9)),SHORT!I9-SHORT!I$54-SHORT!I$53*SHORT!$K9,"")</f>
        <v>-0.36509308773525073</v>
      </c>
      <c r="J9" t="str">
        <f>IF(NOT(ISBLANK(SHORT!J9)),SHORT!J9-SHORT!J$54-SHORT!J$53*SHORT!$K9,"")</f>
        <v/>
      </c>
    </row>
    <row r="10" spans="1:10" x14ac:dyDescent="0.25">
      <c r="A10" t="s">
        <v>18</v>
      </c>
      <c r="B10" t="str">
        <f>IF(NOT(ISBLANK(SHORT!B10)),SHORT!B10-SHORT!B$54-SHORT!B$53*SHORT!$K10,"")</f>
        <v/>
      </c>
      <c r="C10" t="str">
        <f>IF(NOT(ISBLANK(SHORT!C10)),SHORT!C10-SHORT!C$54-SHORT!C$53*SHORT!$K10,"")</f>
        <v/>
      </c>
      <c r="D10" t="str">
        <f>IF(NOT(ISBLANK(SHORT!D10)),SHORT!D10-SHORT!D$54-SHORT!D$53*SHORT!$K10,"")</f>
        <v/>
      </c>
      <c r="E10" t="str">
        <f>IF(NOT(ISBLANK(SHORT!E10)),SHORT!E10-SHORT!E$54-SHORT!E$53*SHORT!$K10,"")</f>
        <v/>
      </c>
      <c r="F10" t="str">
        <f>IF(NOT(ISBLANK(SHORT!F10)),SHORT!F10-SHORT!F$54-SHORT!F$53*SHORT!$K10,"")</f>
        <v/>
      </c>
      <c r="G10" t="str">
        <f>IF(NOT(ISBLANK(SHORT!G10)),SHORT!G10-SHORT!G$54-SHORT!G$53*SHORT!$K10,"")</f>
        <v/>
      </c>
      <c r="H10">
        <f>IF(NOT(ISBLANK(SHORT!H10)),SHORT!H10-SHORT!H$54-SHORT!H$53*SHORT!$K10,"")</f>
        <v>-0.32855915935530122</v>
      </c>
      <c r="I10">
        <f>IF(NOT(ISBLANK(SHORT!I10)),SHORT!I10-SHORT!I$54-SHORT!I$53*SHORT!$K10,"")</f>
        <v>-0.38751134567341161</v>
      </c>
      <c r="J10" t="str">
        <f>IF(NOT(ISBLANK(SHORT!J10)),SHORT!J10-SHORT!J$54-SHORT!J$53*SHORT!$K10,"")</f>
        <v/>
      </c>
    </row>
    <row r="11" spans="1:10" x14ac:dyDescent="0.25">
      <c r="A11" t="s">
        <v>19</v>
      </c>
      <c r="B11" t="str">
        <f>IF(NOT(ISBLANK(SHORT!B11)),SHORT!B11-SHORT!B$54-SHORT!B$53*SHORT!$K11,"")</f>
        <v/>
      </c>
      <c r="C11" t="str">
        <f>IF(NOT(ISBLANK(SHORT!C11)),SHORT!C11-SHORT!C$54-SHORT!C$53*SHORT!$K11,"")</f>
        <v/>
      </c>
      <c r="D11" t="str">
        <f>IF(NOT(ISBLANK(SHORT!D11)),SHORT!D11-SHORT!D$54-SHORT!D$53*SHORT!$K11,"")</f>
        <v/>
      </c>
      <c r="E11" t="str">
        <f>IF(NOT(ISBLANK(SHORT!E11)),SHORT!E11-SHORT!E$54-SHORT!E$53*SHORT!$K11,"")</f>
        <v/>
      </c>
      <c r="F11" t="str">
        <f>IF(NOT(ISBLANK(SHORT!F11)),SHORT!F11-SHORT!F$54-SHORT!F$53*SHORT!$K11,"")</f>
        <v/>
      </c>
      <c r="G11" t="str">
        <f>IF(NOT(ISBLANK(SHORT!G11)),SHORT!G11-SHORT!G$54-SHORT!G$53*SHORT!$K11,"")</f>
        <v/>
      </c>
      <c r="H11">
        <f>IF(NOT(ISBLANK(SHORT!H11)),SHORT!H11-SHORT!H$54-SHORT!H$53*SHORT!$K11,"")</f>
        <v>-0.24048497038438965</v>
      </c>
      <c r="I11">
        <f>IF(NOT(ISBLANK(SHORT!I11)),SHORT!I11-SHORT!I$54-SHORT!I$53*SHORT!$K11,"")</f>
        <v>-0.37797162339953094</v>
      </c>
      <c r="J11" t="str">
        <f>IF(NOT(ISBLANK(SHORT!J11)),SHORT!J11-SHORT!J$54-SHORT!J$53*SHORT!$K11,"")</f>
        <v/>
      </c>
    </row>
    <row r="12" spans="1:10" x14ac:dyDescent="0.25">
      <c r="A12" t="s">
        <v>20</v>
      </c>
      <c r="B12" t="str">
        <f>IF(NOT(ISBLANK(SHORT!B12)),SHORT!B12-SHORT!B$54-SHORT!B$53*SHORT!$K12,"")</f>
        <v/>
      </c>
      <c r="C12" t="str">
        <f>IF(NOT(ISBLANK(SHORT!C12)),SHORT!C12-SHORT!C$54-SHORT!C$53*SHORT!$K12,"")</f>
        <v/>
      </c>
      <c r="D12" t="str">
        <f>IF(NOT(ISBLANK(SHORT!D12)),SHORT!D12-SHORT!D$54-SHORT!D$53*SHORT!$K12,"")</f>
        <v/>
      </c>
      <c r="E12" t="str">
        <f>IF(NOT(ISBLANK(SHORT!E12)),SHORT!E12-SHORT!E$54-SHORT!E$53*SHORT!$K12,"")</f>
        <v/>
      </c>
      <c r="F12" t="str">
        <f>IF(NOT(ISBLANK(SHORT!F12)),SHORT!F12-SHORT!F$54-SHORT!F$53*SHORT!$K12,"")</f>
        <v/>
      </c>
      <c r="G12" t="str">
        <f>IF(NOT(ISBLANK(SHORT!G12)),SHORT!G12-SHORT!G$54-SHORT!G$53*SHORT!$K12,"")</f>
        <v/>
      </c>
      <c r="H12">
        <f>IF(NOT(ISBLANK(SHORT!H12)),SHORT!H12-SHORT!H$54-SHORT!H$53*SHORT!$K12,"")</f>
        <v>-8.4375716102571552E-3</v>
      </c>
      <c r="I12">
        <f>IF(NOT(ISBLANK(SHORT!I12)),SHORT!I12-SHORT!I$54-SHORT!I$53*SHORT!$K12,"")</f>
        <v>-0.39092012814321153</v>
      </c>
      <c r="J12" t="str">
        <f>IF(NOT(ISBLANK(SHORT!J12)),SHORT!J12-SHORT!J$54-SHORT!J$53*SHORT!$K12,"")</f>
        <v/>
      </c>
    </row>
    <row r="13" spans="1:10" x14ac:dyDescent="0.25">
      <c r="A13" t="s">
        <v>21</v>
      </c>
      <c r="B13" t="str">
        <f>IF(NOT(ISBLANK(SHORT!B13)),SHORT!B13-SHORT!B$54-SHORT!B$53*SHORT!$K13,"")</f>
        <v/>
      </c>
      <c r="C13" t="str">
        <f>IF(NOT(ISBLANK(SHORT!C13)),SHORT!C13-SHORT!C$54-SHORT!C$53*SHORT!$K13,"")</f>
        <v/>
      </c>
      <c r="D13" t="str">
        <f>IF(NOT(ISBLANK(SHORT!D13)),SHORT!D13-SHORT!D$54-SHORT!D$53*SHORT!$K13,"")</f>
        <v/>
      </c>
      <c r="E13" t="str">
        <f>IF(NOT(ISBLANK(SHORT!E13)),SHORT!E13-SHORT!E$54-SHORT!E$53*SHORT!$K13,"")</f>
        <v/>
      </c>
      <c r="F13" t="str">
        <f>IF(NOT(ISBLANK(SHORT!F13)),SHORT!F13-SHORT!F$54-SHORT!F$53*SHORT!$K13,"")</f>
        <v/>
      </c>
      <c r="G13" t="str">
        <f>IF(NOT(ISBLANK(SHORT!G13)),SHORT!G13-SHORT!G$54-SHORT!G$53*SHORT!$K13,"")</f>
        <v/>
      </c>
      <c r="H13">
        <f>IF(NOT(ISBLANK(SHORT!H13)),SHORT!H13-SHORT!H$54-SHORT!H$53*SHORT!$K13,"")</f>
        <v>1.5078913695708795E-2</v>
      </c>
      <c r="I13">
        <f>IF(NOT(ISBLANK(SHORT!I13)),SHORT!I13-SHORT!I$54-SHORT!I$53*SHORT!$K13,"")</f>
        <v>-0.27080208071391509</v>
      </c>
      <c r="J13" t="str">
        <f>IF(NOT(ISBLANK(SHORT!J13)),SHORT!J13-SHORT!J$54-SHORT!J$53*SHORT!$K13,"")</f>
        <v/>
      </c>
    </row>
    <row r="14" spans="1:10" x14ac:dyDescent="0.25">
      <c r="A14" t="s">
        <v>22</v>
      </c>
      <c r="B14" t="str">
        <f>IF(NOT(ISBLANK(SHORT!B14)),SHORT!B14-SHORT!B$54-SHORT!B$53*SHORT!$K14,"")</f>
        <v/>
      </c>
      <c r="C14" t="str">
        <f>IF(NOT(ISBLANK(SHORT!C14)),SHORT!C14-SHORT!C$54-SHORT!C$53*SHORT!$K14,"")</f>
        <v/>
      </c>
      <c r="D14" t="str">
        <f>IF(NOT(ISBLANK(SHORT!D14)),SHORT!D14-SHORT!D$54-SHORT!D$53*SHORT!$K14,"")</f>
        <v/>
      </c>
      <c r="E14" t="str">
        <f>IF(NOT(ISBLANK(SHORT!E14)),SHORT!E14-SHORT!E$54-SHORT!E$53*SHORT!$K14,"")</f>
        <v/>
      </c>
      <c r="F14" t="str">
        <f>IF(NOT(ISBLANK(SHORT!F14)),SHORT!F14-SHORT!F$54-SHORT!F$53*SHORT!$K14,"")</f>
        <v/>
      </c>
      <c r="G14" t="str">
        <f>IF(NOT(ISBLANK(SHORT!G14)),SHORT!G14-SHORT!G$54-SHORT!G$53*SHORT!$K14,"")</f>
        <v/>
      </c>
      <c r="H14">
        <f>IF(NOT(ISBLANK(SHORT!H14)),SHORT!H14-SHORT!H$54-SHORT!H$53*SHORT!$K14,"")</f>
        <v>-4.4620385790499206E-2</v>
      </c>
      <c r="I14">
        <f>IF(NOT(ISBLANK(SHORT!I14)),SHORT!I14-SHORT!I$54-SHORT!I$53*SHORT!$K14,"")</f>
        <v>-0.18821098906312184</v>
      </c>
      <c r="J14" t="str">
        <f>IF(NOT(ISBLANK(SHORT!J14)),SHORT!J14-SHORT!J$54-SHORT!J$53*SHORT!$K14,"")</f>
        <v/>
      </c>
    </row>
    <row r="15" spans="1:10" x14ac:dyDescent="0.25">
      <c r="A15" t="s">
        <v>23</v>
      </c>
      <c r="B15" t="str">
        <f>IF(NOT(ISBLANK(SHORT!B15)),SHORT!B15-SHORT!B$54-SHORT!B$53*SHORT!$K15,"")</f>
        <v/>
      </c>
      <c r="C15" t="str">
        <f>IF(NOT(ISBLANK(SHORT!C15)),SHORT!C15-SHORT!C$54-SHORT!C$53*SHORT!$K15,"")</f>
        <v/>
      </c>
      <c r="D15" t="str">
        <f>IF(NOT(ISBLANK(SHORT!D15)),SHORT!D15-SHORT!D$54-SHORT!D$53*SHORT!$K15,"")</f>
        <v/>
      </c>
      <c r="E15" t="str">
        <f>IF(NOT(ISBLANK(SHORT!E15)),SHORT!E15-SHORT!E$54-SHORT!E$53*SHORT!$K15,"")</f>
        <v/>
      </c>
      <c r="F15" t="str">
        <f>IF(NOT(ISBLANK(SHORT!F15)),SHORT!F15-SHORT!F$54-SHORT!F$53*SHORT!$K15,"")</f>
        <v/>
      </c>
      <c r="G15" t="str">
        <f>IF(NOT(ISBLANK(SHORT!G15)),SHORT!G15-SHORT!G$54-SHORT!G$53*SHORT!$K15,"")</f>
        <v/>
      </c>
      <c r="H15">
        <f>IF(NOT(ISBLANK(SHORT!H15)),SHORT!H15-SHORT!H$54-SHORT!H$53*SHORT!$K15,"")</f>
        <v>-4.1669037312473733E-2</v>
      </c>
      <c r="I15">
        <f>IF(NOT(ISBLANK(SHORT!I15)),SHORT!I15-SHORT!I$54-SHORT!I$53*SHORT!$K15,"")</f>
        <v>-7.4300613125718451E-2</v>
      </c>
      <c r="J15" t="str">
        <f>IF(NOT(ISBLANK(SHORT!J15)),SHORT!J15-SHORT!J$54-SHORT!J$53*SHORT!$K15,"")</f>
        <v/>
      </c>
    </row>
    <row r="16" spans="1:10" x14ac:dyDescent="0.25">
      <c r="A16" t="s">
        <v>24</v>
      </c>
      <c r="B16" t="str">
        <f>IF(NOT(ISBLANK(SHORT!B16)),SHORT!B16-SHORT!B$54-SHORT!B$53*SHORT!$K16,"")</f>
        <v/>
      </c>
      <c r="C16" t="str">
        <f>IF(NOT(ISBLANK(SHORT!C16)),SHORT!C16-SHORT!C$54-SHORT!C$53*SHORT!$K16,"")</f>
        <v/>
      </c>
      <c r="D16" t="str">
        <f>IF(NOT(ISBLANK(SHORT!D16)),SHORT!D16-SHORT!D$54-SHORT!D$53*SHORT!$K16,"")</f>
        <v/>
      </c>
      <c r="E16" t="str">
        <f>IF(NOT(ISBLANK(SHORT!E16)),SHORT!E16-SHORT!E$54-SHORT!E$53*SHORT!$K16,"")</f>
        <v/>
      </c>
      <c r="F16" t="str">
        <f>IF(NOT(ISBLANK(SHORT!F16)),SHORT!F16-SHORT!F$54-SHORT!F$53*SHORT!$K16,"")</f>
        <v/>
      </c>
      <c r="G16" t="str">
        <f>IF(NOT(ISBLANK(SHORT!G16)),SHORT!G16-SHORT!G$54-SHORT!G$53*SHORT!$K16,"")</f>
        <v/>
      </c>
      <c r="H16">
        <f>IF(NOT(ISBLANK(SHORT!H16)),SHORT!H16-SHORT!H$54-SHORT!H$53*SHORT!$K16,"")</f>
        <v>-0.16470559194041368</v>
      </c>
      <c r="I16">
        <f>IF(NOT(ISBLANK(SHORT!I16)),SHORT!I16-SHORT!I$54-SHORT!I$53*SHORT!$K16,"")</f>
        <v>-3.3910902930963882E-2</v>
      </c>
      <c r="J16" t="str">
        <f>IF(NOT(ISBLANK(SHORT!J16)),SHORT!J16-SHORT!J$54-SHORT!J$53*SHORT!$K16,"")</f>
        <v/>
      </c>
    </row>
    <row r="17" spans="1:10" x14ac:dyDescent="0.25">
      <c r="A17" t="s">
        <v>25</v>
      </c>
      <c r="B17" t="str">
        <f>IF(NOT(ISBLANK(SHORT!B17)),SHORT!B17-SHORT!B$54-SHORT!B$53*SHORT!$K17,"")</f>
        <v/>
      </c>
      <c r="C17" t="str">
        <f>IF(NOT(ISBLANK(SHORT!C17)),SHORT!C17-SHORT!C$54-SHORT!C$53*SHORT!$K17,"")</f>
        <v/>
      </c>
      <c r="D17">
        <f>IF(NOT(ISBLANK(SHORT!D17)),SHORT!D17-SHORT!D$54-SHORT!D$53*SHORT!$K17,"")</f>
        <v>-3.2405357295090842</v>
      </c>
      <c r="E17">
        <f>IF(NOT(ISBLANK(SHORT!E17)),SHORT!E17-SHORT!E$54-SHORT!E$53*SHORT!$K17,"")</f>
        <v>-3.7698489189912787</v>
      </c>
      <c r="F17" t="str">
        <f>IF(NOT(ISBLANK(SHORT!F17)),SHORT!F17-SHORT!F$54-SHORT!F$53*SHORT!$K17,"")</f>
        <v/>
      </c>
      <c r="G17" t="str">
        <f>IF(NOT(ISBLANK(SHORT!G17)),SHORT!G17-SHORT!G$54-SHORT!G$53*SHORT!$K17,"")</f>
        <v/>
      </c>
      <c r="H17">
        <f>IF(NOT(ISBLANK(SHORT!H17)),SHORT!H17-SHORT!H$54-SHORT!H$53*SHORT!$K17,"")</f>
        <v>-3.5811836619819459E-2</v>
      </c>
      <c r="I17">
        <f>IF(NOT(ISBLANK(SHORT!I17)),SHORT!I17-SHORT!I$54-SHORT!I$53*SHORT!$K17,"")</f>
        <v>3.5338053504490041E-2</v>
      </c>
      <c r="J17" t="str">
        <f>IF(NOT(ISBLANK(SHORT!J17)),SHORT!J17-SHORT!J$54-SHORT!J$53*SHORT!$K17,"")</f>
        <v/>
      </c>
    </row>
    <row r="18" spans="1:10" x14ac:dyDescent="0.25">
      <c r="A18" t="s">
        <v>26</v>
      </c>
      <c r="B18" t="str">
        <f>IF(NOT(ISBLANK(SHORT!B18)),SHORT!B18-SHORT!B$54-SHORT!B$53*SHORT!$K18,"")</f>
        <v/>
      </c>
      <c r="C18" t="str">
        <f>IF(NOT(ISBLANK(SHORT!C18)),SHORT!C18-SHORT!C$54-SHORT!C$53*SHORT!$K18,"")</f>
        <v/>
      </c>
      <c r="D18">
        <f>IF(NOT(ISBLANK(SHORT!D18)),SHORT!D18-SHORT!D$54-SHORT!D$53*SHORT!$K18,"")</f>
        <v>-2.7517608957212554</v>
      </c>
      <c r="E18">
        <f>IF(NOT(ISBLANK(SHORT!E18)),SHORT!E18-SHORT!E$54-SHORT!E$53*SHORT!$K18,"")</f>
        <v>-3.6244271277997004</v>
      </c>
      <c r="F18" t="str">
        <f>IF(NOT(ISBLANK(SHORT!F18)),SHORT!F18-SHORT!F$54-SHORT!F$53*SHORT!$K18,"")</f>
        <v/>
      </c>
      <c r="G18" t="str">
        <f>IF(NOT(ISBLANK(SHORT!G18)),SHORT!G18-SHORT!G$54-SHORT!G$53*SHORT!$K18,"")</f>
        <v/>
      </c>
      <c r="H18">
        <f>IF(NOT(ISBLANK(SHORT!H18)),SHORT!H18-SHORT!H$54-SHORT!H$53*SHORT!$K18,"")</f>
        <v>1.5203229149007846E-2</v>
      </c>
      <c r="I18">
        <f>IF(NOT(ISBLANK(SHORT!I18)),SHORT!I18-SHORT!I$54-SHORT!I$53*SHORT!$K18,"")</f>
        <v>7.8795923568957704E-2</v>
      </c>
      <c r="J18" t="str">
        <f>IF(NOT(ISBLANK(SHORT!J18)),SHORT!J18-SHORT!J$54-SHORT!J$53*SHORT!$K18,"")</f>
        <v/>
      </c>
    </row>
    <row r="19" spans="1:10" x14ac:dyDescent="0.25">
      <c r="A19" t="s">
        <v>27</v>
      </c>
      <c r="B19" t="str">
        <f>IF(NOT(ISBLANK(SHORT!B19)),SHORT!B19-SHORT!B$54-SHORT!B$53*SHORT!$K19,"")</f>
        <v/>
      </c>
      <c r="C19" t="str">
        <f>IF(NOT(ISBLANK(SHORT!C19)),SHORT!C19-SHORT!C$54-SHORT!C$53*SHORT!$K19,"")</f>
        <v/>
      </c>
      <c r="D19">
        <f>IF(NOT(ISBLANK(SHORT!D19)),SHORT!D19-SHORT!D$54-SHORT!D$53*SHORT!$K19,"")</f>
        <v>-2.8369656238022087</v>
      </c>
      <c r="E19">
        <f>IF(NOT(ISBLANK(SHORT!E19)),SHORT!E19-SHORT!E$54-SHORT!E$53*SHORT!$K19,"")</f>
        <v>-2.8979520851362506</v>
      </c>
      <c r="F19" t="str">
        <f>IF(NOT(ISBLANK(SHORT!F19)),SHORT!F19-SHORT!F$54-SHORT!F$53*SHORT!$K19,"")</f>
        <v/>
      </c>
      <c r="G19" t="str">
        <f>IF(NOT(ISBLANK(SHORT!G19)),SHORT!G19-SHORT!G$54-SHORT!G$53*SHORT!$K19,"")</f>
        <v/>
      </c>
      <c r="H19">
        <f>IF(NOT(ISBLANK(SHORT!H19)),SHORT!H19-SHORT!H$54-SHORT!H$53*SHORT!$K19,"")</f>
        <v>0.24688876016208283</v>
      </c>
      <c r="I19">
        <f>IF(NOT(ISBLANK(SHORT!I19)),SHORT!I19-SHORT!I$54-SHORT!I$53*SHORT!$K19,"")</f>
        <v>0.17901453708991877</v>
      </c>
      <c r="J19" t="str">
        <f>IF(NOT(ISBLANK(SHORT!J19)),SHORT!J19-SHORT!J$54-SHORT!J$53*SHORT!$K19,"")</f>
        <v/>
      </c>
    </row>
    <row r="20" spans="1:10" x14ac:dyDescent="0.25">
      <c r="A20" t="s">
        <v>28</v>
      </c>
      <c r="B20">
        <f>IF(NOT(ISBLANK(SHORT!B20)),SHORT!B20-SHORT!B$54-SHORT!B$53*SHORT!$K20,"")</f>
        <v>-4.3859055714468242</v>
      </c>
      <c r="C20">
        <f>IF(NOT(ISBLANK(SHORT!C20)),SHORT!C20-SHORT!C$54-SHORT!C$53*SHORT!$K20,"")</f>
        <v>-1.6458823242370553</v>
      </c>
      <c r="D20">
        <f>IF(NOT(ISBLANK(SHORT!D20)),SHORT!D20-SHORT!D$54-SHORT!D$53*SHORT!$K20,"")</f>
        <v>-3.5802145496727551</v>
      </c>
      <c r="E20">
        <f>IF(NOT(ISBLANK(SHORT!E20)),SHORT!E20-SHORT!E$54-SHORT!E$53*SHORT!$K20,"")</f>
        <v>-0.9005198744633125</v>
      </c>
      <c r="F20" t="str">
        <f>IF(NOT(ISBLANK(SHORT!F20)),SHORT!F20-SHORT!F$54-SHORT!F$53*SHORT!$K20,"")</f>
        <v/>
      </c>
      <c r="G20" t="str">
        <f>IF(NOT(ISBLANK(SHORT!G20)),SHORT!G20-SHORT!G$54-SHORT!G$53*SHORT!$K20,"")</f>
        <v/>
      </c>
      <c r="H20">
        <f>IF(NOT(ISBLANK(SHORT!H20)),SHORT!H20-SHORT!H$54-SHORT!H$53*SHORT!$K20,"")</f>
        <v>0.55764284781911844</v>
      </c>
      <c r="I20">
        <f>IF(NOT(ISBLANK(SHORT!I20)),SHORT!I20-SHORT!I$54-SHORT!I$53*SHORT!$K20,"")</f>
        <v>0.24272231572769121</v>
      </c>
      <c r="J20">
        <f>IF(NOT(ISBLANK(SHORT!J20)),SHORT!J20-SHORT!J$54-SHORT!J$53*SHORT!$K20,"")</f>
        <v>0.66128864258417963</v>
      </c>
    </row>
    <row r="21" spans="1:10" x14ac:dyDescent="0.25">
      <c r="A21" t="s">
        <v>29</v>
      </c>
      <c r="B21">
        <f>IF(NOT(ISBLANK(SHORT!B21)),SHORT!B21-SHORT!B$54-SHORT!B$53*SHORT!$K21,"")</f>
        <v>1.9513721906433552</v>
      </c>
      <c r="C21">
        <f>IF(NOT(ISBLANK(SHORT!C21)),SHORT!C21-SHORT!C$54-SHORT!C$53*SHORT!$K21,"")</f>
        <v>-2.1575372738214904</v>
      </c>
      <c r="D21">
        <f>IF(NOT(ISBLANK(SHORT!D21)),SHORT!D21-SHORT!D$54-SHORT!D$53*SHORT!$K21,"")</f>
        <v>-5.2791959564904776</v>
      </c>
      <c r="E21">
        <f>IF(NOT(ISBLANK(SHORT!E21)),SHORT!E21-SHORT!E$54-SHORT!E$53*SHORT!$K21,"")</f>
        <v>-3.1477188302075252</v>
      </c>
      <c r="F21" t="str">
        <f>IF(NOT(ISBLANK(SHORT!F21)),SHORT!F21-SHORT!F$54-SHORT!F$53*SHORT!$K21,"")</f>
        <v/>
      </c>
      <c r="G21" t="str">
        <f>IF(NOT(ISBLANK(SHORT!G21)),SHORT!G21-SHORT!G$54-SHORT!G$53*SHORT!$K21,"")</f>
        <v/>
      </c>
      <c r="H21">
        <f>IF(NOT(ISBLANK(SHORT!H21)),SHORT!H21-SHORT!H$54-SHORT!H$53*SHORT!$K21,"")</f>
        <v>0.79484027300266114</v>
      </c>
      <c r="I21">
        <f>IF(NOT(ISBLANK(SHORT!I21)),SHORT!I21-SHORT!I$54-SHORT!I$53*SHORT!$K21,"")</f>
        <v>0.43606981483112506</v>
      </c>
      <c r="J21">
        <f>IF(NOT(ISBLANK(SHORT!J21)),SHORT!J21-SHORT!J$54-SHORT!J$53*SHORT!$K21,"")</f>
        <v>-0.91248054719957472</v>
      </c>
    </row>
    <row r="22" spans="1:10" x14ac:dyDescent="0.25">
      <c r="A22" t="s">
        <v>30</v>
      </c>
      <c r="B22">
        <f>IF(NOT(ISBLANK(SHORT!B22)),SHORT!B22-SHORT!B$54-SHORT!B$53*SHORT!$K22,"")</f>
        <v>1.713248373391606</v>
      </c>
      <c r="C22">
        <f>IF(NOT(ISBLANK(SHORT!C22)),SHORT!C22-SHORT!C$54-SHORT!C$53*SHORT!$K22,"")</f>
        <v>-1.7143735717727075</v>
      </c>
      <c r="D22">
        <f>IF(NOT(ISBLANK(SHORT!D22)),SHORT!D22-SHORT!D$54-SHORT!D$53*SHORT!$K22,"")</f>
        <v>-5.1178688219704993</v>
      </c>
      <c r="E22">
        <f>IF(NOT(ISBLANK(SHORT!E22)),SHORT!E22-SHORT!E$54-SHORT!E$53*SHORT!$K22,"")</f>
        <v>-3.0892344683596105</v>
      </c>
      <c r="F22" t="str">
        <f>IF(NOT(ISBLANK(SHORT!F22)),SHORT!F22-SHORT!F$54-SHORT!F$53*SHORT!$K22,"")</f>
        <v/>
      </c>
      <c r="G22" t="str">
        <f>IF(NOT(ISBLANK(SHORT!G22)),SHORT!G22-SHORT!G$54-SHORT!G$53*SHORT!$K22,"")</f>
        <v/>
      </c>
      <c r="H22">
        <f>IF(NOT(ISBLANK(SHORT!H22)),SHORT!H22-SHORT!H$54-SHORT!H$53*SHORT!$K22,"")</f>
        <v>0.94921962931769865</v>
      </c>
      <c r="I22">
        <f>IF(NOT(ISBLANK(SHORT!I22)),SHORT!I22-SHORT!I$54-SHORT!I$53*SHORT!$K22,"")</f>
        <v>0.54137311634675367</v>
      </c>
      <c r="J22">
        <f>IF(NOT(ISBLANK(SHORT!J22)),SHORT!J22-SHORT!J$54-SHORT!J$53*SHORT!$K22,"")</f>
        <v>-0.74106657152459721</v>
      </c>
    </row>
    <row r="23" spans="1:10" x14ac:dyDescent="0.25">
      <c r="A23" t="s">
        <v>31</v>
      </c>
      <c r="B23">
        <f>IF(NOT(ISBLANK(SHORT!B23)),SHORT!B23-SHORT!B$54-SHORT!B$53*SHORT!$K23,"")</f>
        <v>5.3344894163225796</v>
      </c>
      <c r="C23">
        <f>IF(NOT(ISBLANK(SHORT!C23)),SHORT!C23-SHORT!C$54-SHORT!C$53*SHORT!$K23,"")</f>
        <v>-1.8410361357769665</v>
      </c>
      <c r="D23">
        <f>IF(NOT(ISBLANK(SHORT!D23)),SHORT!D23-SHORT!D$54-SHORT!D$53*SHORT!$K23,"")</f>
        <v>-5.6317958923328426</v>
      </c>
      <c r="E23">
        <f>IF(NOT(ISBLANK(SHORT!E23)),SHORT!E23-SHORT!E$54-SHORT!E$53*SHORT!$K23,"")</f>
        <v>-1.2683754437718653</v>
      </c>
      <c r="F23" t="str">
        <f>IF(NOT(ISBLANK(SHORT!F23)),SHORT!F23-SHORT!F$54-SHORT!F$53*SHORT!$K23,"")</f>
        <v/>
      </c>
      <c r="G23" t="str">
        <f>IF(NOT(ISBLANK(SHORT!G23)),SHORT!G23-SHORT!G$54-SHORT!G$53*SHORT!$K23,"")</f>
        <v/>
      </c>
      <c r="H23">
        <f>IF(NOT(ISBLANK(SHORT!H23)),SHORT!H23-SHORT!H$54-SHORT!H$53*SHORT!$K23,"")</f>
        <v>0.93302861736173526</v>
      </c>
      <c r="I23">
        <f>IF(NOT(ISBLANK(SHORT!I23)),SHORT!I23-SHORT!I$54-SHORT!I$53*SHORT!$K23,"")</f>
        <v>0.61335489102961738</v>
      </c>
      <c r="J23">
        <f>IF(NOT(ISBLANK(SHORT!J23)),SHORT!J23-SHORT!J$54-SHORT!J$53*SHORT!$K23,"")</f>
        <v>-1.6609328289093541</v>
      </c>
    </row>
    <row r="24" spans="1:10" x14ac:dyDescent="0.25">
      <c r="A24" t="s">
        <v>32</v>
      </c>
      <c r="B24">
        <f>IF(NOT(ISBLANK(SHORT!B24)),SHORT!B24-SHORT!B$54-SHORT!B$53*SHORT!$K24,"")</f>
        <v>5.4608941321429052</v>
      </c>
      <c r="C24">
        <f>IF(NOT(ISBLANK(SHORT!C24)),SHORT!C24-SHORT!C$54-SHORT!C$53*SHORT!$K24,"")</f>
        <v>-2.6371494698068307</v>
      </c>
      <c r="D24">
        <f>IF(NOT(ISBLANK(SHORT!D24)),SHORT!D24-SHORT!D$54-SHORT!D$53*SHORT!$K24,"")</f>
        <v>-6.5049689836790314</v>
      </c>
      <c r="E24">
        <f>IF(NOT(ISBLANK(SHORT!E24)),SHORT!E24-SHORT!E$54-SHORT!E$53*SHORT!$K24,"")</f>
        <v>-1.8307693491667525</v>
      </c>
      <c r="F24" t="str">
        <f>IF(NOT(ISBLANK(SHORT!F24)),SHORT!F24-SHORT!F$54-SHORT!F$53*SHORT!$K24,"")</f>
        <v/>
      </c>
      <c r="G24" t="str">
        <f>IF(NOT(ISBLANK(SHORT!G24)),SHORT!G24-SHORT!G$54-SHORT!G$53*SHORT!$K24,"")</f>
        <v/>
      </c>
      <c r="H24">
        <f>IF(NOT(ISBLANK(SHORT!H24)),SHORT!H24-SHORT!H$54-SHORT!H$53*SHORT!$K24,"")</f>
        <v>1.0440413747588311</v>
      </c>
      <c r="I24">
        <f>IF(NOT(ISBLANK(SHORT!I24)),SHORT!I24-SHORT!I$54-SHORT!I$53*SHORT!$K24,"")</f>
        <v>0.66045033514783968</v>
      </c>
      <c r="J24">
        <f>IF(NOT(ISBLANK(SHORT!J24)),SHORT!J24-SHORT!J$54-SHORT!J$53*SHORT!$K24,"")</f>
        <v>-1.8875623774345063</v>
      </c>
    </row>
    <row r="25" spans="1:10" x14ac:dyDescent="0.25">
      <c r="A25" t="s">
        <v>33</v>
      </c>
      <c r="B25">
        <f>IF(NOT(ISBLANK(SHORT!B25)),SHORT!B25-SHORT!B$54-SHORT!B$53*SHORT!$K25,"")</f>
        <v>3.4846285350296484</v>
      </c>
      <c r="C25">
        <f>IF(NOT(ISBLANK(SHORT!C25)),SHORT!C25-SHORT!C$54-SHORT!C$53*SHORT!$K25,"")</f>
        <v>-2.8625493846234606</v>
      </c>
      <c r="D25">
        <f>IF(NOT(ISBLANK(SHORT!D25)),SHORT!D25-SHORT!D$54-SHORT!D$53*SHORT!$K25,"")</f>
        <v>-7.588817551040802</v>
      </c>
      <c r="E25">
        <f>IF(NOT(ISBLANK(SHORT!E25)),SHORT!E25-SHORT!E$54-SHORT!E$53*SHORT!$K25,"")</f>
        <v>7.4006624157821221E-2</v>
      </c>
      <c r="F25" t="str">
        <f>IF(NOT(ISBLANK(SHORT!F25)),SHORT!F25-SHORT!F$54-SHORT!F$53*SHORT!$K25,"")</f>
        <v/>
      </c>
      <c r="G25" t="str">
        <f>IF(NOT(ISBLANK(SHORT!G25)),SHORT!G25-SHORT!G$54-SHORT!G$53*SHORT!$K25,"")</f>
        <v/>
      </c>
      <c r="H25">
        <f>IF(NOT(ISBLANK(SHORT!H25)),SHORT!H25-SHORT!H$54-SHORT!H$53*SHORT!$K25,"")</f>
        <v>1.1574351323745606</v>
      </c>
      <c r="I25">
        <f>IF(NOT(ISBLANK(SHORT!I25)),SHORT!I25-SHORT!I$54-SHORT!I$53*SHORT!$K25,"")</f>
        <v>0.64231840200988355</v>
      </c>
      <c r="J25">
        <f>IF(NOT(ISBLANK(SHORT!J25)),SHORT!J25-SHORT!J$54-SHORT!J$53*SHORT!$K25,"")</f>
        <v>-1.4339615545136026</v>
      </c>
    </row>
    <row r="26" spans="1:10" x14ac:dyDescent="0.25">
      <c r="A26" t="s">
        <v>34</v>
      </c>
      <c r="B26">
        <f>IF(NOT(ISBLANK(SHORT!B26)),SHORT!B26-SHORT!B$54-SHORT!B$53*SHORT!$K26,"")</f>
        <v>2.6791010464766636</v>
      </c>
      <c r="C26">
        <f>IF(NOT(ISBLANK(SHORT!C26)),SHORT!C26-SHORT!C$54-SHORT!C$53*SHORT!$K26,"")</f>
        <v>-3.0371795291345123</v>
      </c>
      <c r="D26">
        <f>IF(NOT(ISBLANK(SHORT!D26)),SHORT!D26-SHORT!D$54-SHORT!D$53*SHORT!$K26,"")</f>
        <v>-3.3239444965490303</v>
      </c>
      <c r="E26">
        <f>IF(NOT(ISBLANK(SHORT!E26)),SHORT!E26-SHORT!E$54-SHORT!E$53*SHORT!$K26,"")</f>
        <v>-0.26946142578748233</v>
      </c>
      <c r="F26" t="str">
        <f>IF(NOT(ISBLANK(SHORT!F26)),SHORT!F26-SHORT!F$54-SHORT!F$53*SHORT!$K26,"")</f>
        <v/>
      </c>
      <c r="G26" t="str">
        <f>IF(NOT(ISBLANK(SHORT!G26)),SHORT!G26-SHORT!G$54-SHORT!G$53*SHORT!$K26,"")</f>
        <v/>
      </c>
      <c r="H26">
        <f>IF(NOT(ISBLANK(SHORT!H26)),SHORT!H26-SHORT!H$54-SHORT!H$53*SHORT!$K26,"")</f>
        <v>0.98658083349424963</v>
      </c>
      <c r="I26">
        <f>IF(NOT(ISBLANK(SHORT!I26)),SHORT!I26-SHORT!I$54-SHORT!I$53*SHORT!$K26,"")</f>
        <v>0.55546853520309192</v>
      </c>
      <c r="J26">
        <f>IF(NOT(ISBLANK(SHORT!J26)),SHORT!J26-SHORT!J$54-SHORT!J$53*SHORT!$K26,"")</f>
        <v>-1.2699468688088271</v>
      </c>
    </row>
    <row r="27" spans="1:10" x14ac:dyDescent="0.25">
      <c r="A27" t="s">
        <v>35</v>
      </c>
      <c r="B27">
        <f>IF(NOT(ISBLANK(SHORT!B27)),SHORT!B27-SHORT!B$54-SHORT!B$53*SHORT!$K27,"")</f>
        <v>1.3736769032459379</v>
      </c>
      <c r="C27">
        <f>IF(NOT(ISBLANK(SHORT!C27)),SHORT!C27-SHORT!C$54-SHORT!C$53*SHORT!$K27,"")</f>
        <v>-4.5880709369256349</v>
      </c>
      <c r="D27">
        <f>IF(NOT(ISBLANK(SHORT!D27)),SHORT!D27-SHORT!D$54-SHORT!D$53*SHORT!$K27,"")</f>
        <v>-4.4307760068526942</v>
      </c>
      <c r="E27">
        <f>IF(NOT(ISBLANK(SHORT!E27)),SHORT!E27-SHORT!E$54-SHORT!E$53*SHORT!$K27,"")</f>
        <v>-0.31560620962702224</v>
      </c>
      <c r="F27" t="str">
        <f>IF(NOT(ISBLANK(SHORT!F27)),SHORT!F27-SHORT!F$54-SHORT!F$53*SHORT!$K27,"")</f>
        <v/>
      </c>
      <c r="G27" t="str">
        <f>IF(NOT(ISBLANK(SHORT!G27)),SHORT!G27-SHORT!G$54-SHORT!G$53*SHORT!$K27,"")</f>
        <v/>
      </c>
      <c r="H27">
        <f>IF(NOT(ISBLANK(SHORT!H27)),SHORT!H27-SHORT!H$54-SHORT!H$53*SHORT!$K27,"")</f>
        <v>0.77761400084620913</v>
      </c>
      <c r="I27">
        <f>IF(NOT(ISBLANK(SHORT!I27)),SHORT!I27-SHORT!I$54-SHORT!I$53*SHORT!$K27,"")</f>
        <v>0.49863349611144958</v>
      </c>
      <c r="J27">
        <f>IF(NOT(ISBLANK(SHORT!J27)),SHORT!J27-SHORT!J$54-SHORT!J$53*SHORT!$K27,"")</f>
        <v>-1.3228345727736932</v>
      </c>
    </row>
    <row r="28" spans="1:10" x14ac:dyDescent="0.25">
      <c r="A28" t="s">
        <v>36</v>
      </c>
      <c r="B28">
        <f>IF(NOT(ISBLANK(SHORT!B28)),SHORT!B28-SHORT!B$54-SHORT!B$53*SHORT!$K28,"")</f>
        <v>-0.45988371428424629</v>
      </c>
      <c r="C28">
        <f>IF(NOT(ISBLANK(SHORT!C28)),SHORT!C28-SHORT!C$54-SHORT!C$53*SHORT!$K28,"")</f>
        <v>-3.6109312536910618</v>
      </c>
      <c r="D28">
        <f>IF(NOT(ISBLANK(SHORT!D28)),SHORT!D28-SHORT!D$54-SHORT!D$53*SHORT!$K28,"")</f>
        <v>-0.61096717351467955</v>
      </c>
      <c r="E28">
        <f>IF(NOT(ISBLANK(SHORT!E28)),SHORT!E28-SHORT!E$54-SHORT!E$53*SHORT!$K28,"")</f>
        <v>-0.97492403328840638</v>
      </c>
      <c r="F28" t="str">
        <f>IF(NOT(ISBLANK(SHORT!F28)),SHORT!F28-SHORT!F$54-SHORT!F$53*SHORT!$K28,"")</f>
        <v/>
      </c>
      <c r="G28" t="str">
        <f>IF(NOT(ISBLANK(SHORT!G28)),SHORT!G28-SHORT!G$54-SHORT!G$53*SHORT!$K28,"")</f>
        <v/>
      </c>
      <c r="H28">
        <f>IF(NOT(ISBLANK(SHORT!H28)),SHORT!H28-SHORT!H$54-SHORT!H$53*SHORT!$K28,"")</f>
        <v>0.62656536535192231</v>
      </c>
      <c r="I28">
        <f>IF(NOT(ISBLANK(SHORT!I28)),SHORT!I28-SHORT!I$54-SHORT!I$53*SHORT!$K28,"")</f>
        <v>0.43512040089196757</v>
      </c>
      <c r="J28">
        <f>IF(NOT(ISBLANK(SHORT!J28)),SHORT!J28-SHORT!J$54-SHORT!J$53*SHORT!$K28,"")</f>
        <v>-0.64466776391593017</v>
      </c>
    </row>
    <row r="29" spans="1:10" x14ac:dyDescent="0.25">
      <c r="A29" t="s">
        <v>37</v>
      </c>
      <c r="B29">
        <f>IF(NOT(ISBLANK(SHORT!B29)),SHORT!B29-SHORT!B$54-SHORT!B$53*SHORT!$K29,"")</f>
        <v>0.64116031759097036</v>
      </c>
      <c r="C29">
        <f>IF(NOT(ISBLANK(SHORT!C29)),SHORT!C29-SHORT!C$54-SHORT!C$53*SHORT!$K29,"")</f>
        <v>-4.4063790223061199</v>
      </c>
      <c r="D29">
        <f>IF(NOT(ISBLANK(SHORT!D29)),SHORT!D29-SHORT!D$54-SHORT!D$53*SHORT!$K29,"")</f>
        <v>2.311742738066628</v>
      </c>
      <c r="E29">
        <f>IF(NOT(ISBLANK(SHORT!E29)),SHORT!E29-SHORT!E$54-SHORT!E$53*SHORT!$K29,"")</f>
        <v>0.50568008885161309</v>
      </c>
      <c r="F29" t="str">
        <f>IF(NOT(ISBLANK(SHORT!F29)),SHORT!F29-SHORT!F$54-SHORT!F$53*SHORT!$K29,"")</f>
        <v/>
      </c>
      <c r="G29" t="str">
        <f>IF(NOT(ISBLANK(SHORT!G29)),SHORT!G29-SHORT!G$54-SHORT!G$53*SHORT!$K29,"")</f>
        <v/>
      </c>
      <c r="H29">
        <f>IF(NOT(ISBLANK(SHORT!H29)),SHORT!H29-SHORT!H$54-SHORT!H$53*SHORT!$K29,"")</f>
        <v>0.43969552199847772</v>
      </c>
      <c r="I29">
        <f>IF(NOT(ISBLANK(SHORT!I29)),SHORT!I29-SHORT!I$54-SHORT!I$53*SHORT!$K29,"")</f>
        <v>0.44837739243465258</v>
      </c>
      <c r="J29">
        <f>IF(NOT(ISBLANK(SHORT!J29)),SHORT!J29-SHORT!J$54-SHORT!J$53*SHORT!$K29,"")</f>
        <v>-1.0876180795549832</v>
      </c>
    </row>
    <row r="30" spans="1:10" x14ac:dyDescent="0.25">
      <c r="A30" t="s">
        <v>38</v>
      </c>
      <c r="B30">
        <f>IF(NOT(ISBLANK(SHORT!B30)),SHORT!B30-SHORT!B$54-SHORT!B$53*SHORT!$K30,"")</f>
        <v>-0.5196174257639592</v>
      </c>
      <c r="C30">
        <f>IF(NOT(ISBLANK(SHORT!C30)),SHORT!C30-SHORT!C$54-SHORT!C$53*SHORT!$K30,"")</f>
        <v>-3.6395682860902987</v>
      </c>
      <c r="D30">
        <f>IF(NOT(ISBLANK(SHORT!D30)),SHORT!D30-SHORT!D$54-SHORT!D$53*SHORT!$K30,"")</f>
        <v>2.5009466676752226</v>
      </c>
      <c r="E30">
        <f>IF(NOT(ISBLANK(SHORT!E30)),SHORT!E30-SHORT!E$54-SHORT!E$53*SHORT!$K30,"")</f>
        <v>-0.64253584579348377</v>
      </c>
      <c r="F30" t="str">
        <f>IF(NOT(ISBLANK(SHORT!F30)),SHORT!F30-SHORT!F$54-SHORT!F$53*SHORT!$K30,"")</f>
        <v/>
      </c>
      <c r="G30" t="str">
        <f>IF(NOT(ISBLANK(SHORT!G30)),SHORT!G30-SHORT!G$54-SHORT!G$53*SHORT!$K30,"")</f>
        <v/>
      </c>
      <c r="H30">
        <f>IF(NOT(ISBLANK(SHORT!H30)),SHORT!H30-SHORT!H$54-SHORT!H$53*SHORT!$K30,"")</f>
        <v>0.41406021748441368</v>
      </c>
      <c r="I30">
        <f>IF(NOT(ISBLANK(SHORT!I30)),SHORT!I30-SHORT!I$54-SHORT!I$53*SHORT!$K30,"")</f>
        <v>0.36673311959229427</v>
      </c>
      <c r="J30">
        <f>IF(NOT(ISBLANK(SHORT!J30)),SHORT!J30-SHORT!J$54-SHORT!J$53*SHORT!$K30,"")</f>
        <v>-0.6294005566766947</v>
      </c>
    </row>
    <row r="31" spans="1:10" x14ac:dyDescent="0.25">
      <c r="A31" t="s">
        <v>39</v>
      </c>
      <c r="B31">
        <f>IF(NOT(ISBLANK(SHORT!B31)),SHORT!B31-SHORT!B$54-SHORT!B$53*SHORT!$K31,"")</f>
        <v>-1.226434440426907</v>
      </c>
      <c r="C31">
        <f>IF(NOT(ISBLANK(SHORT!C31)),SHORT!C31-SHORT!C$54-SHORT!C$53*SHORT!$K31,"")</f>
        <v>-4.6128235024828248</v>
      </c>
      <c r="D31">
        <f>IF(NOT(ISBLANK(SHORT!D31)),SHORT!D31-SHORT!D$54-SHORT!D$53*SHORT!$K31,"")</f>
        <v>3.1680980910169154</v>
      </c>
      <c r="E31">
        <f>IF(NOT(ISBLANK(SHORT!E31)),SHORT!E31-SHORT!E$54-SHORT!E$53*SHORT!$K31,"")</f>
        <v>-0.81261981543228146</v>
      </c>
      <c r="F31" t="str">
        <f>IF(NOT(ISBLANK(SHORT!F31)),SHORT!F31-SHORT!F$54-SHORT!F$53*SHORT!$K31,"")</f>
        <v/>
      </c>
      <c r="G31" t="str">
        <f>IF(NOT(ISBLANK(SHORT!G31)),SHORT!G31-SHORT!G$54-SHORT!G$53*SHORT!$K31,"")</f>
        <v/>
      </c>
      <c r="H31">
        <f>IF(NOT(ISBLANK(SHORT!H31)),SHORT!H31-SHORT!H$54-SHORT!H$53*SHORT!$K31,"")</f>
        <v>0.34301397723461857</v>
      </c>
      <c r="I31">
        <f>IF(NOT(ISBLANK(SHORT!I31)),SHORT!I31-SHORT!I$54-SHORT!I$53*SHORT!$K31,"")</f>
        <v>0.28571036356202484</v>
      </c>
      <c r="J31">
        <f>IF(NOT(ISBLANK(SHORT!J31)),SHORT!J31-SHORT!J$54-SHORT!J$53*SHORT!$K31,"")</f>
        <v>-0.68710230384116078</v>
      </c>
    </row>
    <row r="32" spans="1:10" x14ac:dyDescent="0.25">
      <c r="A32" t="s">
        <v>40</v>
      </c>
      <c r="B32">
        <f>IF(NOT(ISBLANK(SHORT!B32)),SHORT!B32-SHORT!B$54-SHORT!B$53*SHORT!$K32,"")</f>
        <v>-2.2096342664836284</v>
      </c>
      <c r="C32">
        <f>IF(NOT(ISBLANK(SHORT!C32)),SHORT!C32-SHORT!C$54-SHORT!C$53*SHORT!$K32,"")</f>
        <v>-5.0117533966533845</v>
      </c>
      <c r="D32">
        <f>IF(NOT(ISBLANK(SHORT!D32)),SHORT!D32-SHORT!D$54-SHORT!D$53*SHORT!$K32,"")</f>
        <v>2.5967716666010991</v>
      </c>
      <c r="E32">
        <f>IF(NOT(ISBLANK(SHORT!E32)),SHORT!E32-SHORT!E$54-SHORT!E$53*SHORT!$K32,"")</f>
        <v>-0.90277561928446826</v>
      </c>
      <c r="F32" t="str">
        <f>IF(NOT(ISBLANK(SHORT!F32)),SHORT!F32-SHORT!F$54-SHORT!F$53*SHORT!$K32,"")</f>
        <v/>
      </c>
      <c r="G32" t="str">
        <f>IF(NOT(ISBLANK(SHORT!G32)),SHORT!G32-SHORT!G$54-SHORT!G$53*SHORT!$K32,"")</f>
        <v/>
      </c>
      <c r="H32">
        <f>IF(NOT(ISBLANK(SHORT!H32)),SHORT!H32-SHORT!H$54-SHORT!H$53*SHORT!$K32,"")</f>
        <v>0.1704155475372211</v>
      </c>
      <c r="I32">
        <f>IF(NOT(ISBLANK(SHORT!I32)),SHORT!I32-SHORT!I$54-SHORT!I$53*SHORT!$K32,"")</f>
        <v>0.15757250620441887</v>
      </c>
      <c r="J32">
        <f>IF(NOT(ISBLANK(SHORT!J32)),SHORT!J32-SHORT!J$54-SHORT!J$53*SHORT!$K32,"")</f>
        <v>-0.54985067174012947</v>
      </c>
    </row>
    <row r="33" spans="1:10" x14ac:dyDescent="0.25">
      <c r="A33" t="s">
        <v>41</v>
      </c>
      <c r="B33">
        <f>IF(NOT(ISBLANK(SHORT!B33)),SHORT!B33-SHORT!B$54-SHORT!B$53*SHORT!$K33,"")</f>
        <v>-3.4720085118468633</v>
      </c>
      <c r="C33">
        <f>IF(NOT(ISBLANK(SHORT!C33)),SHORT!C33-SHORT!C$54-SHORT!C$53*SHORT!$K33,"")</f>
        <v>-3.1682820725758249</v>
      </c>
      <c r="D33">
        <f>IF(NOT(ISBLANK(SHORT!D33)),SHORT!D33-SHORT!D$54-SHORT!D$53*SHORT!$K33,"")</f>
        <v>4.376204313465208</v>
      </c>
      <c r="E33">
        <f>IF(NOT(ISBLANK(SHORT!E33)),SHORT!E33-SHORT!E$54-SHORT!E$53*SHORT!$K33,"")</f>
        <v>-1.2340769893323662</v>
      </c>
      <c r="F33">
        <f>IF(NOT(ISBLANK(SHORT!F33)),SHORT!F33-SHORT!F$54-SHORT!F$53*SHORT!$K33,"")</f>
        <v>-0.98637935998635928</v>
      </c>
      <c r="G33">
        <f>IF(NOT(ISBLANK(SHORT!G33)),SHORT!G33-SHORT!G$54-SHORT!G$53*SHORT!$K33,"")</f>
        <v>-0.22542900242142272</v>
      </c>
      <c r="H33">
        <f>IF(NOT(ISBLANK(SHORT!H33)),SHORT!H33-SHORT!H$54-SHORT!H$53*SHORT!$K33,"")</f>
        <v>-0.18027251345249962</v>
      </c>
      <c r="I33">
        <f>IF(NOT(ISBLANK(SHORT!I33)),SHORT!I33-SHORT!I$54-SHORT!I$53*SHORT!$K33,"")</f>
        <v>4.5642526415304197E-2</v>
      </c>
      <c r="J33">
        <f>IF(NOT(ISBLANK(SHORT!J33)),SHORT!J33-SHORT!J$54-SHORT!J$53*SHORT!$K33,"")</f>
        <v>0.13714100898475312</v>
      </c>
    </row>
    <row r="34" spans="1:10" x14ac:dyDescent="0.25">
      <c r="A34" t="s">
        <v>42</v>
      </c>
      <c r="B34">
        <f>IF(NOT(ISBLANK(SHORT!B34)),SHORT!B34-SHORT!B$54-SHORT!B$53*SHORT!$K34,"")</f>
        <v>-3.9539240930751731</v>
      </c>
      <c r="C34">
        <f>IF(NOT(ISBLANK(SHORT!C34)),SHORT!C34-SHORT!C$54-SHORT!C$53*SHORT!$K34,"")</f>
        <v>-5.1231475291925506</v>
      </c>
      <c r="D34">
        <f>IF(NOT(ISBLANK(SHORT!D34)),SHORT!D34-SHORT!D$54-SHORT!D$53*SHORT!$K34,"")</f>
        <v>4.0556561660457486</v>
      </c>
      <c r="E34">
        <f>IF(NOT(ISBLANK(SHORT!E34)),SHORT!E34-SHORT!E$54-SHORT!E$53*SHORT!$K34,"")</f>
        <v>-2.813909546020529</v>
      </c>
      <c r="F34">
        <f>IF(NOT(ISBLANK(SHORT!F34)),SHORT!F34-SHORT!F$54-SHORT!F$53*SHORT!$K34,"")</f>
        <v>-0.62326449906966597</v>
      </c>
      <c r="G34">
        <f>IF(NOT(ISBLANK(SHORT!G34)),SHORT!G34-SHORT!G$54-SHORT!G$53*SHORT!$K34,"")</f>
        <v>-2.6075968616337071</v>
      </c>
      <c r="H34">
        <f>IF(NOT(ISBLANK(SHORT!H34)),SHORT!H34-SHORT!H$54-SHORT!H$53*SHORT!$K34,"")</f>
        <v>-0.40053231558190028</v>
      </c>
      <c r="I34">
        <f>IF(NOT(ISBLANK(SHORT!I34)),SHORT!I34-SHORT!I$54-SHORT!I$53*SHORT!$K34,"")</f>
        <v>-2.0187354506710165E-2</v>
      </c>
      <c r="J34">
        <f>IF(NOT(ISBLANK(SHORT!J34)),SHORT!J34-SHORT!J$54-SHORT!J$53*SHORT!$K34,"")</f>
        <v>-0.18153225687907515</v>
      </c>
    </row>
    <row r="35" spans="1:10" x14ac:dyDescent="0.25">
      <c r="A35" t="s">
        <v>43</v>
      </c>
      <c r="B35">
        <f>IF(NOT(ISBLANK(SHORT!B35)),SHORT!B35-SHORT!B$54-SHORT!B$53*SHORT!$K35,"")</f>
        <v>-3.4252502099793976</v>
      </c>
      <c r="C35">
        <f>IF(NOT(ISBLANK(SHORT!C35)),SHORT!C35-SHORT!C$54-SHORT!C$53*SHORT!$K35,"")</f>
        <v>-3.1923602013975589</v>
      </c>
      <c r="D35">
        <f>IF(NOT(ISBLANK(SHORT!D35)),SHORT!D35-SHORT!D$54-SHORT!D$53*SHORT!$K35,"")</f>
        <v>5.9954143923767278</v>
      </c>
      <c r="E35">
        <f>IF(NOT(ISBLANK(SHORT!E35)),SHORT!E35-SHORT!E$54-SHORT!E$53*SHORT!$K35,"")</f>
        <v>-1.7838559718247131</v>
      </c>
      <c r="F35">
        <f>IF(NOT(ISBLANK(SHORT!F35)),SHORT!F35-SHORT!F$54-SHORT!F$53*SHORT!$K35,"")</f>
        <v>-0.74396578877443731</v>
      </c>
      <c r="G35">
        <f>IF(NOT(ISBLANK(SHORT!G35)),SHORT!G35-SHORT!G$54-SHORT!G$53*SHORT!$K35,"")</f>
        <v>-1.2920565942290607</v>
      </c>
      <c r="H35">
        <f>IF(NOT(ISBLANK(SHORT!H35)),SHORT!H35-SHORT!H$54-SHORT!H$53*SHORT!$K35,"")</f>
        <v>-0.42394599980913217</v>
      </c>
      <c r="I35">
        <f>IF(NOT(ISBLANK(SHORT!I35)),SHORT!I35-SHORT!I$54-SHORT!I$53*SHORT!$K35,"")</f>
        <v>-9.5081553266735064E-2</v>
      </c>
      <c r="J35">
        <f>IF(NOT(ISBLANK(SHORT!J35)),SHORT!J35-SHORT!J$54-SHORT!J$53*SHORT!$K35,"")</f>
        <v>0.121110991931908</v>
      </c>
    </row>
    <row r="36" spans="1:10" x14ac:dyDescent="0.25">
      <c r="A36" t="s">
        <v>44</v>
      </c>
      <c r="B36">
        <f>IF(NOT(ISBLANK(SHORT!B36)),SHORT!B36-SHORT!B$54-SHORT!B$53*SHORT!$K36,"")</f>
        <v>-3.338532971943768</v>
      </c>
      <c r="C36">
        <f>IF(NOT(ISBLANK(SHORT!C36)),SHORT!C36-SHORT!C$54-SHORT!C$53*SHORT!$K36,"")</f>
        <v>-2.049126106340216</v>
      </c>
      <c r="D36">
        <f>IF(NOT(ISBLANK(SHORT!D36)),SHORT!D36-SHORT!D$54-SHORT!D$53*SHORT!$K36,"")</f>
        <v>6.2391160249139661</v>
      </c>
      <c r="E36">
        <f>IF(NOT(ISBLANK(SHORT!E36)),SHORT!E36-SHORT!E$54-SHORT!E$53*SHORT!$K36,"")</f>
        <v>-1.7332007460321046</v>
      </c>
      <c r="F36">
        <f>IF(NOT(ISBLANK(SHORT!F36)),SHORT!F36-SHORT!F$54-SHORT!F$53*SHORT!$K36,"")</f>
        <v>-0.65680855726287113</v>
      </c>
      <c r="G36">
        <f>IF(NOT(ISBLANK(SHORT!G36)),SHORT!G36-SHORT!G$54-SHORT!G$53*SHORT!$K36,"")</f>
        <v>-1.322428702798381</v>
      </c>
      <c r="H36">
        <f>IF(NOT(ISBLANK(SHORT!H36)),SHORT!H36-SHORT!H$54-SHORT!H$53*SHORT!$K36,"")</f>
        <v>-0.33517821723585683</v>
      </c>
      <c r="I36">
        <f>IF(NOT(ISBLANK(SHORT!I36)),SHORT!I36-SHORT!I$54-SHORT!I$53*SHORT!$K36,"")</f>
        <v>-0.13719816641891391</v>
      </c>
      <c r="J36">
        <f>IF(NOT(ISBLANK(SHORT!J36)),SHORT!J36-SHORT!J$54-SHORT!J$53*SHORT!$K36,"")</f>
        <v>0.3417952254620058</v>
      </c>
    </row>
    <row r="37" spans="1:10" x14ac:dyDescent="0.25">
      <c r="A37" t="s">
        <v>45</v>
      </c>
      <c r="B37">
        <f>IF(NOT(ISBLANK(SHORT!B37)),SHORT!B37-SHORT!B$54-SHORT!B$53*SHORT!$K37,"")</f>
        <v>-3.7208465801433652</v>
      </c>
      <c r="C37">
        <f>IF(NOT(ISBLANK(SHORT!C37)),SHORT!C37-SHORT!C$54-SHORT!C$53*SHORT!$K37,"")</f>
        <v>-0.70369048708303694</v>
      </c>
      <c r="D37">
        <f>IF(NOT(ISBLANK(SHORT!D37)),SHORT!D37-SHORT!D$54-SHORT!D$53*SHORT!$K37,"")</f>
        <v>3.9451778551346415</v>
      </c>
      <c r="E37">
        <f>IF(NOT(ISBLANK(SHORT!E37)),SHORT!E37-SHORT!E$54-SHORT!E$53*SHORT!$K37,"")</f>
        <v>-0.89088936793524098</v>
      </c>
      <c r="F37">
        <f>IF(NOT(ISBLANK(SHORT!F37)),SHORT!F37-SHORT!F$54-SHORT!F$53*SHORT!$K37,"")</f>
        <v>-0.53139374461796818</v>
      </c>
      <c r="G37">
        <f>IF(NOT(ISBLANK(SHORT!G37)),SHORT!G37-SHORT!G$54-SHORT!G$53*SHORT!$K37,"")</f>
        <v>-1.9983098615900599</v>
      </c>
      <c r="H37">
        <f>IF(NOT(ISBLANK(SHORT!H37)),SHORT!H37-SHORT!H$54-SHORT!H$53*SHORT!$K37,"")</f>
        <v>-0.32729090460972898</v>
      </c>
      <c r="I37">
        <f>IF(NOT(ISBLANK(SHORT!I37)),SHORT!I37-SHORT!I$54-SHORT!I$53*SHORT!$K37,"")</f>
        <v>-0.21836480175898743</v>
      </c>
      <c r="J37">
        <f>IF(NOT(ISBLANK(SHORT!J37)),SHORT!J37-SHORT!J$54-SHORT!J$53*SHORT!$K37,"")</f>
        <v>0.69130765854710075</v>
      </c>
    </row>
    <row r="38" spans="1:10" x14ac:dyDescent="0.25">
      <c r="A38" t="s">
        <v>46</v>
      </c>
      <c r="B38">
        <f>IF(NOT(ISBLANK(SHORT!B38)),SHORT!B38-SHORT!B$54-SHORT!B$53*SHORT!$K38,"")</f>
        <v>-4.494127732684797</v>
      </c>
      <c r="C38">
        <f>IF(NOT(ISBLANK(SHORT!C38)),SHORT!C38-SHORT!C$54-SHORT!C$53*SHORT!$K38,"")</f>
        <v>-0.6035134888966347</v>
      </c>
      <c r="D38">
        <f>IF(NOT(ISBLANK(SHORT!D38)),SHORT!D38-SHORT!D$54-SHORT!D$53*SHORT!$K38,"")</f>
        <v>2.3867512067576335</v>
      </c>
      <c r="E38">
        <f>IF(NOT(ISBLANK(SHORT!E38)),SHORT!E38-SHORT!E$54-SHORT!E$53*SHORT!$K38,"")</f>
        <v>0.39274562938649815</v>
      </c>
      <c r="F38">
        <f>IF(NOT(ISBLANK(SHORT!F38)),SHORT!F38-SHORT!F$54-SHORT!F$53*SHORT!$K38,"")</f>
        <v>-0.42872498771364864</v>
      </c>
      <c r="G38">
        <f>IF(NOT(ISBLANK(SHORT!G38)),SHORT!G38-SHORT!G$54-SHORT!G$53*SHORT!$K38,"")</f>
        <v>-2.0997653780833163</v>
      </c>
      <c r="H38">
        <f>IF(NOT(ISBLANK(SHORT!H38)),SHORT!H38-SHORT!H$54-SHORT!H$53*SHORT!$K38,"")</f>
        <v>-0.33771845496131725</v>
      </c>
      <c r="I38">
        <f>IF(NOT(ISBLANK(SHORT!I38)),SHORT!I38-SHORT!I$54-SHORT!I$53*SHORT!$K38,"")</f>
        <v>-0.25449488831270362</v>
      </c>
      <c r="J38">
        <f>IF(NOT(ISBLANK(SHORT!J38)),SHORT!J38-SHORT!J$54-SHORT!J$53*SHORT!$K38,"")</f>
        <v>0.86024718185907667</v>
      </c>
    </row>
    <row r="39" spans="1:10" x14ac:dyDescent="0.25">
      <c r="A39" t="s">
        <v>47</v>
      </c>
      <c r="B39">
        <f>IF(NOT(ISBLANK(SHORT!B39)),SHORT!B39-SHORT!B$54-SHORT!B$53*SHORT!$K39,"")</f>
        <v>-4.0761630961650148</v>
      </c>
      <c r="C39">
        <f>IF(NOT(ISBLANK(SHORT!C39)),SHORT!C39-SHORT!C$54-SHORT!C$53*SHORT!$K39,"")</f>
        <v>0.26697221065490595</v>
      </c>
      <c r="D39">
        <f>IF(NOT(ISBLANK(SHORT!D39)),SHORT!D39-SHORT!D$54-SHORT!D$53*SHORT!$K39,"")</f>
        <v>1.6927090716108451</v>
      </c>
      <c r="E39">
        <f>IF(NOT(ISBLANK(SHORT!E39)),SHORT!E39-SHORT!E$54-SHORT!E$53*SHORT!$K39,"")</f>
        <v>-0.69893178702875591</v>
      </c>
      <c r="F39">
        <f>IF(NOT(ISBLANK(SHORT!F39)),SHORT!F39-SHORT!F$54-SHORT!F$53*SHORT!$K39,"")</f>
        <v>-0.26662305766647942</v>
      </c>
      <c r="G39">
        <f>IF(NOT(ISBLANK(SHORT!G39)),SHORT!G39-SHORT!G$54-SHORT!G$53*SHORT!$K39,"")</f>
        <v>-2.6626075593363732</v>
      </c>
      <c r="H39">
        <f>IF(NOT(ISBLANK(SHORT!H39)),SHORT!H39-SHORT!H$54-SHORT!H$53*SHORT!$K39,"")</f>
        <v>-0.44953717079334332</v>
      </c>
      <c r="I39">
        <f>IF(NOT(ISBLANK(SHORT!I39)),SHORT!I39-SHORT!I$54-SHORT!I$53*SHORT!$K39,"")</f>
        <v>-0.28888693184045344</v>
      </c>
      <c r="J39">
        <f>IF(NOT(ISBLANK(SHORT!J39)),SHORT!J39-SHORT!J$54-SHORT!J$53*SHORT!$K39,"")</f>
        <v>0.94346949829210058</v>
      </c>
    </row>
    <row r="40" spans="1:10" x14ac:dyDescent="0.25">
      <c r="A40" t="s">
        <v>48</v>
      </c>
      <c r="B40">
        <f>IF(NOT(ISBLANK(SHORT!B40)),SHORT!B40-SHORT!B$54-SHORT!B$53*SHORT!$K40,"")</f>
        <v>-2.7689063616567737</v>
      </c>
      <c r="C40">
        <f>IF(NOT(ISBLANK(SHORT!C40)),SHORT!C40-SHORT!C$54-SHORT!C$53*SHORT!$K40,"")</f>
        <v>1.0644921683379192</v>
      </c>
      <c r="D40">
        <f>IF(NOT(ISBLANK(SHORT!D40)),SHORT!D40-SHORT!D$54-SHORT!D$53*SHORT!$K40,"")</f>
        <v>1.0921861797163883</v>
      </c>
      <c r="E40">
        <f>IF(NOT(ISBLANK(SHORT!E40)),SHORT!E40-SHORT!E$54-SHORT!E$53*SHORT!$K40,"")</f>
        <v>0.31318002095869346</v>
      </c>
      <c r="F40">
        <f>IF(NOT(ISBLANK(SHORT!F40)),SHORT!F40-SHORT!F$54-SHORT!F$53*SHORT!$K40,"")</f>
        <v>-0.26836992360859147</v>
      </c>
      <c r="G40">
        <f>IF(NOT(ISBLANK(SHORT!G40)),SHORT!G40-SHORT!G$54-SHORT!G$53*SHORT!$K40,"")</f>
        <v>-1.8254603878830027</v>
      </c>
      <c r="H40">
        <f>IF(NOT(ISBLANK(SHORT!H40)),SHORT!H40-SHORT!H$54-SHORT!H$53*SHORT!$K40,"")</f>
        <v>-0.52548928153018792</v>
      </c>
      <c r="I40">
        <f>IF(NOT(ISBLANK(SHORT!I40)),SHORT!I40-SHORT!I$54-SHORT!I$53*SHORT!$K40,"")</f>
        <v>-0.31319911678881596</v>
      </c>
      <c r="J40">
        <f>IF(NOT(ISBLANK(SHORT!J40)),SHORT!J40-SHORT!J$54-SHORT!J$53*SHORT!$K40,"")</f>
        <v>0.83937389211660163</v>
      </c>
    </row>
    <row r="41" spans="1:10" x14ac:dyDescent="0.25">
      <c r="A41" t="s">
        <v>49</v>
      </c>
      <c r="B41">
        <f>IF(NOT(ISBLANK(SHORT!B41)),SHORT!B41-SHORT!B$54-SHORT!B$53*SHORT!$K41,"")</f>
        <v>-2.3447920563525182</v>
      </c>
      <c r="C41">
        <f>IF(NOT(ISBLANK(SHORT!C41)),SHORT!C41-SHORT!C$54-SHORT!C$53*SHORT!$K41,"")</f>
        <v>1.7893385060983071</v>
      </c>
      <c r="D41">
        <f>IF(NOT(ISBLANK(SHORT!D41)),SHORT!D41-SHORT!D$54-SHORT!D$53*SHORT!$K41,"")</f>
        <v>1.3414268203808124</v>
      </c>
      <c r="E41">
        <f>IF(NOT(ISBLANK(SHORT!E41)),SHORT!E41-SHORT!E$54-SHORT!E$53*SHORT!$K41,"")</f>
        <v>0.28118148560474232</v>
      </c>
      <c r="F41">
        <f>IF(NOT(ISBLANK(SHORT!F41)),SHORT!F41-SHORT!F$54-SHORT!F$53*SHORT!$K41,"")</f>
        <v>-0.27377397704369411</v>
      </c>
      <c r="G41">
        <f>IF(NOT(ISBLANK(SHORT!G41)),SHORT!G41-SHORT!G$54-SHORT!G$53*SHORT!$K41,"")</f>
        <v>-1.2641003904221444</v>
      </c>
      <c r="H41">
        <f>IF(NOT(ISBLANK(SHORT!H41)),SHORT!H41-SHORT!H$54-SHORT!H$53*SHORT!$K41,"")</f>
        <v>-0.69840419403216458</v>
      </c>
      <c r="I41">
        <f>IF(NOT(ISBLANK(SHORT!I41)),SHORT!I41-SHORT!I$54-SHORT!I$53*SHORT!$K41,"")</f>
        <v>-0.37045614241898495</v>
      </c>
      <c r="J41">
        <f>IF(NOT(ISBLANK(SHORT!J41)),SHORT!J41-SHORT!J$54-SHORT!J$53*SHORT!$K41,"")</f>
        <v>0.8923199001000337</v>
      </c>
    </row>
    <row r="42" spans="1:10" x14ac:dyDescent="0.25">
      <c r="A42" t="s">
        <v>50</v>
      </c>
      <c r="B42">
        <f>IF(NOT(ISBLANK(SHORT!B42)),SHORT!B42-SHORT!B$54-SHORT!B$53*SHORT!$K42,"")</f>
        <v>-1.6542338937090084</v>
      </c>
      <c r="C42">
        <f>IF(NOT(ISBLANK(SHORT!C42)),SHORT!C42-SHORT!C$54-SHORT!C$53*SHORT!$K42,"")</f>
        <v>2.356268608661658</v>
      </c>
      <c r="D42">
        <f>IF(NOT(ISBLANK(SHORT!D42)),SHORT!D42-SHORT!D$54-SHORT!D$53*SHORT!$K42,"")</f>
        <v>3.1333031441709327</v>
      </c>
      <c r="E42">
        <f>IF(NOT(ISBLANK(SHORT!E42)),SHORT!E42-SHORT!E$54-SHORT!E$53*SHORT!$K42,"")</f>
        <v>1.8222475137414653</v>
      </c>
      <c r="F42">
        <f>IF(NOT(ISBLANK(SHORT!F42)),SHORT!F42-SHORT!F$54-SHORT!F$53*SHORT!$K42,"")</f>
        <v>-0.2756152950248425</v>
      </c>
      <c r="G42">
        <f>IF(NOT(ISBLANK(SHORT!G42)),SHORT!G42-SHORT!G$54-SHORT!G$53*SHORT!$K42,"")</f>
        <v>-0.36077464495474221</v>
      </c>
      <c r="H42">
        <f>IF(NOT(ISBLANK(SHORT!H42)),SHORT!H42-SHORT!H$54-SHORT!H$53*SHORT!$K42,"")</f>
        <v>-0.64074747166710644</v>
      </c>
      <c r="I42">
        <f>IF(NOT(ISBLANK(SHORT!I42)),SHORT!I42-SHORT!I$54-SHORT!I$53*SHORT!$K42,"")</f>
        <v>-0.38424995194584888</v>
      </c>
      <c r="J42">
        <f>IF(NOT(ISBLANK(SHORT!J42)),SHORT!J42-SHORT!J$54-SHORT!J$53*SHORT!$K42,"")</f>
        <v>0.86296564791220165</v>
      </c>
    </row>
    <row r="43" spans="1:10" x14ac:dyDescent="0.25">
      <c r="A43" t="s">
        <v>51</v>
      </c>
      <c r="B43">
        <f>IF(NOT(ISBLANK(SHORT!B43)),SHORT!B43-SHORT!B$54-SHORT!B$53*SHORT!$K43,"")</f>
        <v>0.34657546637238018</v>
      </c>
      <c r="C43">
        <f>IF(NOT(ISBLANK(SHORT!C43)),SHORT!C43-SHORT!C$54-SHORT!C$53*SHORT!$K43,"")</f>
        <v>2.5809634163302597</v>
      </c>
      <c r="D43">
        <f>IF(NOT(ISBLANK(SHORT!D43)),SHORT!D43-SHORT!D$54-SHORT!D$53*SHORT!$K43,"")</f>
        <v>2.4641293631055783</v>
      </c>
      <c r="E43">
        <f>IF(NOT(ISBLANK(SHORT!E43)),SHORT!E43-SHORT!E$54-SHORT!E$53*SHORT!$K43,"")</f>
        <v>0.95344744622802935</v>
      </c>
      <c r="F43">
        <f>IF(NOT(ISBLANK(SHORT!F43)),SHORT!F43-SHORT!F$54-SHORT!F$53*SHORT!$K43,"")</f>
        <v>-0.27597605348199317</v>
      </c>
      <c r="G43">
        <f>IF(NOT(ISBLANK(SHORT!G43)),SHORT!G43-SHORT!G$54-SHORT!G$53*SHORT!$K43,"")</f>
        <v>0.53534009201873456</v>
      </c>
      <c r="H43">
        <f>IF(NOT(ISBLANK(SHORT!H43)),SHORT!H43-SHORT!H$54-SHORT!H$53*SHORT!$K43,"")</f>
        <v>-0.5662105795960084</v>
      </c>
      <c r="I43">
        <f>IF(NOT(ISBLANK(SHORT!I43)),SHORT!I43-SHORT!I$54-SHORT!I$53*SHORT!$K43,"")</f>
        <v>-0.3955263714264623</v>
      </c>
      <c r="J43">
        <f>IF(NOT(ISBLANK(SHORT!J43)),SHORT!J43-SHORT!J$54-SHORT!J$53*SHORT!$K43,"")</f>
        <v>0.51175876311262014</v>
      </c>
    </row>
    <row r="44" spans="1:10" x14ac:dyDescent="0.25">
      <c r="A44" t="s">
        <v>52</v>
      </c>
      <c r="B44">
        <f>IF(NOT(ISBLANK(SHORT!B44)),SHORT!B44-SHORT!B$54-SHORT!B$53*SHORT!$K44,"")</f>
        <v>0.75661468517898034</v>
      </c>
      <c r="C44">
        <f>IF(NOT(ISBLANK(SHORT!C44)),SHORT!C44-SHORT!C$54-SHORT!C$53*SHORT!$K44,"")</f>
        <v>1.9256695382036799</v>
      </c>
      <c r="D44">
        <f>IF(NOT(ISBLANK(SHORT!D44)),SHORT!D44-SHORT!D$54-SHORT!D$53*SHORT!$K44,"")</f>
        <v>1.7994631764432043</v>
      </c>
      <c r="E44">
        <f>IF(NOT(ISBLANK(SHORT!E44)),SHORT!E44-SHORT!E$54-SHORT!E$53*SHORT!$K44,"")</f>
        <v>3.4039503728631235</v>
      </c>
      <c r="F44">
        <f>IF(NOT(ISBLANK(SHORT!F44)),SHORT!F44-SHORT!F$54-SHORT!F$53*SHORT!$K44,"")</f>
        <v>-4.92880981188486E-2</v>
      </c>
      <c r="G44">
        <f>IF(NOT(ISBLANK(SHORT!G44)),SHORT!G44-SHORT!G$54-SHORT!G$53*SHORT!$K44,"")</f>
        <v>0.24545475713930953</v>
      </c>
      <c r="H44">
        <f>IF(NOT(ISBLANK(SHORT!H44)),SHORT!H44-SHORT!H$54-SHORT!H$53*SHORT!$K44,"")</f>
        <v>-0.5449735873202286</v>
      </c>
      <c r="I44">
        <f>IF(NOT(ISBLANK(SHORT!I44)),SHORT!I44-SHORT!I$54-SHORT!I$53*SHORT!$K44,"")</f>
        <v>-0.34528337642012374</v>
      </c>
      <c r="J44">
        <f>IF(NOT(ISBLANK(SHORT!J44)),SHORT!J44-SHORT!J$54-SHORT!J$53*SHORT!$K44,"")</f>
        <v>0.29560100186350313</v>
      </c>
    </row>
    <row r="45" spans="1:10" x14ac:dyDescent="0.25">
      <c r="A45" t="s">
        <v>53</v>
      </c>
      <c r="B45">
        <f>IF(NOT(ISBLANK(SHORT!B45)),SHORT!B45-SHORT!B$54-SHORT!B$53*SHORT!$K45,"")</f>
        <v>1.5572923017672664</v>
      </c>
      <c r="C45">
        <f>IF(NOT(ISBLANK(SHORT!C45)),SHORT!C45-SHORT!C$54-SHORT!C$53*SHORT!$K45,"")</f>
        <v>3.5489971590682288</v>
      </c>
      <c r="D45">
        <f>IF(NOT(ISBLANK(SHORT!D45)),SHORT!D45-SHORT!D$54-SHORT!D$53*SHORT!$K45,"")</f>
        <v>0.12025253986374906</v>
      </c>
      <c r="E45">
        <f>IF(NOT(ISBLANK(SHORT!E45)),SHORT!E45-SHORT!E$54-SHORT!E$53*SHORT!$K45,"")</f>
        <v>1.0721015825018725</v>
      </c>
      <c r="F45">
        <f>IF(NOT(ISBLANK(SHORT!F45)),SHORT!F45-SHORT!F$54-SHORT!F$53*SHORT!$K45,"")</f>
        <v>3.1195460375357364E-2</v>
      </c>
      <c r="G45">
        <f>IF(NOT(ISBLANK(SHORT!G45)),SHORT!G45-SHORT!G$54-SHORT!G$53*SHORT!$K45,"")</f>
        <v>1.1362013897022503</v>
      </c>
      <c r="H45">
        <f>IF(NOT(ISBLANK(SHORT!H45)),SHORT!H45-SHORT!H$54-SHORT!H$53*SHORT!$K45,"")</f>
        <v>-0.39749263055778883</v>
      </c>
      <c r="I45">
        <f>IF(NOT(ISBLANK(SHORT!I45)),SHORT!I45-SHORT!I$54-SHORT!I$53*SHORT!$K45,"")</f>
        <v>-0.28500340927557666</v>
      </c>
      <c r="J45">
        <f>IF(NOT(ISBLANK(SHORT!J45)),SHORT!J45-SHORT!J$54-SHORT!J$53*SHORT!$K45,"")</f>
        <v>0.45512406369347813</v>
      </c>
    </row>
    <row r="46" spans="1:10" x14ac:dyDescent="0.25">
      <c r="A46" t="s">
        <v>54</v>
      </c>
      <c r="B46">
        <f>IF(NOT(ISBLANK(SHORT!B46)),SHORT!B46-SHORT!B$54-SHORT!B$53*SHORT!$K46,"")</f>
        <v>-0.40109169856070326</v>
      </c>
      <c r="C46">
        <f>IF(NOT(ISBLANK(SHORT!C46)),SHORT!C46-SHORT!C$54-SHORT!C$53*SHORT!$K46,"")</f>
        <v>3.7488509605969078</v>
      </c>
      <c r="D46">
        <f>IF(NOT(ISBLANK(SHORT!D46)),SHORT!D46-SHORT!D$54-SHORT!D$53*SHORT!$K46,"")</f>
        <v>-0.54992985330201183</v>
      </c>
      <c r="E46">
        <f>IF(NOT(ISBLANK(SHORT!E46)),SHORT!E46-SHORT!E$54-SHORT!E$53*SHORT!$K46,"")</f>
        <v>1.1875101401339059</v>
      </c>
      <c r="F46">
        <f>IF(NOT(ISBLANK(SHORT!F46)),SHORT!F46-SHORT!F$54-SHORT!F$53*SHORT!$K46,"")</f>
        <v>0.15212995318746625</v>
      </c>
      <c r="G46">
        <f>IF(NOT(ISBLANK(SHORT!G46)),SHORT!G46-SHORT!G$54-SHORT!G$53*SHORT!$K46,"")</f>
        <v>2.1474234687753042</v>
      </c>
      <c r="H46">
        <f>IF(NOT(ISBLANK(SHORT!H46)),SHORT!H46-SHORT!H$54-SHORT!H$53*SHORT!$K46,"")</f>
        <v>-0.18099503082928514</v>
      </c>
      <c r="I46">
        <f>IF(NOT(ISBLANK(SHORT!I46)),SHORT!I46-SHORT!I$54-SHORT!I$53*SHORT!$K46,"")</f>
        <v>-0.17288115747502442</v>
      </c>
      <c r="J46">
        <f>IF(NOT(ISBLANK(SHORT!J46)),SHORT!J46-SHORT!J$54-SHORT!J$53*SHORT!$K46,"")</f>
        <v>0.86507915253989065</v>
      </c>
    </row>
    <row r="47" spans="1:10" x14ac:dyDescent="0.25">
      <c r="A47" t="s">
        <v>55</v>
      </c>
      <c r="B47">
        <f>IF(NOT(ISBLANK(SHORT!B47)),SHORT!B47-SHORT!B$54-SHORT!B$53*SHORT!$K47,"")</f>
        <v>1.136106603010262</v>
      </c>
      <c r="C47">
        <f>IF(NOT(ISBLANK(SHORT!C47)),SHORT!C47-SHORT!C$54-SHORT!C$53*SHORT!$K47,"")</f>
        <v>5.2470136895142758</v>
      </c>
      <c r="D47">
        <f>IF(NOT(ISBLANK(SHORT!D47)),SHORT!D47-SHORT!D$54-SHORT!D$53*SHORT!$K47,"")</f>
        <v>-0.10615825119529099</v>
      </c>
      <c r="E47">
        <f>IF(NOT(ISBLANK(SHORT!E47)),SHORT!E47-SHORT!E$54-SHORT!E$53*SHORT!$K47,"")</f>
        <v>0.65313845010829574</v>
      </c>
      <c r="F47">
        <f>IF(NOT(ISBLANK(SHORT!F47)),SHORT!F47-SHORT!F$54-SHORT!F$53*SHORT!$K47,"")</f>
        <v>0.44704772209422072</v>
      </c>
      <c r="G47">
        <f>IF(NOT(ISBLANK(SHORT!G47)),SHORT!G47-SHORT!G$54-SHORT!G$53*SHORT!$K47,"")</f>
        <v>1.2263130555122426</v>
      </c>
      <c r="H47">
        <f>IF(NOT(ISBLANK(SHORT!H47)),SHORT!H47-SHORT!H$54-SHORT!H$53*SHORT!$K47,"")</f>
        <v>-0.14064018380828891</v>
      </c>
      <c r="I47">
        <f>IF(NOT(ISBLANK(SHORT!I47)),SHORT!I47-SHORT!I$54-SHORT!I$53*SHORT!$K47,"")</f>
        <v>-0.13922602113327898</v>
      </c>
      <c r="J47">
        <f>IF(NOT(ISBLANK(SHORT!J47)),SHORT!J47-SHORT!J$54-SHORT!J$53*SHORT!$K47,"")</f>
        <v>0.8510743773608862</v>
      </c>
    </row>
    <row r="48" spans="1:10" x14ac:dyDescent="0.25">
      <c r="A48" t="s">
        <v>56</v>
      </c>
      <c r="B48">
        <f>IF(NOT(ISBLANK(SHORT!B48)),SHORT!B48-SHORT!B$54-SHORT!B$53*SHORT!$K48,"")</f>
        <v>1.9077198526697834</v>
      </c>
      <c r="C48">
        <f>IF(NOT(ISBLANK(SHORT!C48)),SHORT!C48-SHORT!C$54-SHORT!C$53*SHORT!$K48,"")</f>
        <v>5.9666851546340407</v>
      </c>
      <c r="D48">
        <f>IF(NOT(ISBLANK(SHORT!D48)),SHORT!D48-SHORT!D$54-SHORT!D$53*SHORT!$K48,"")</f>
        <v>0.73095537831821922</v>
      </c>
      <c r="E48">
        <f>IF(NOT(ISBLANK(SHORT!E48)),SHORT!E48-SHORT!E$54-SHORT!E$53*SHORT!$K48,"")</f>
        <v>4.0583487302068946</v>
      </c>
      <c r="F48">
        <f>IF(NOT(ISBLANK(SHORT!F48)),SHORT!F48-SHORT!F$54-SHORT!F$53*SHORT!$K48,"")</f>
        <v>0.73620620139210025</v>
      </c>
      <c r="G48">
        <f>IF(NOT(ISBLANK(SHORT!G48)),SHORT!G48-SHORT!G$54-SHORT!G$53*SHORT!$K48,"")</f>
        <v>0.55834591252050414</v>
      </c>
      <c r="H48">
        <f>IF(NOT(ISBLANK(SHORT!H48)),SHORT!H48-SHORT!H$54-SHORT!H$53*SHORT!$K48,"")</f>
        <v>9.9212325291265557E-2</v>
      </c>
      <c r="I48">
        <f>IF(NOT(ISBLANK(SHORT!I48)),SHORT!I48-SHORT!I$54-SHORT!I$53*SHORT!$K48,"")</f>
        <v>-7.7980396940477092E-2</v>
      </c>
      <c r="J48">
        <f>IF(NOT(ISBLANK(SHORT!J48)),SHORT!J48-SHORT!J$54-SHORT!J$53*SHORT!$K48,"")</f>
        <v>0.83451131234637277</v>
      </c>
    </row>
    <row r="49" spans="1:10" x14ac:dyDescent="0.25">
      <c r="A49" t="s">
        <v>57</v>
      </c>
      <c r="B49">
        <f>IF(NOT(ISBLANK(SHORT!B49)),SHORT!B49-SHORT!B$54-SHORT!B$53*SHORT!$K49,"")</f>
        <v>3.3666479235228861</v>
      </c>
      <c r="C49">
        <f>IF(NOT(ISBLANK(SHORT!C49)),SHORT!C49-SHORT!C$54-SHORT!C$53*SHORT!$K49,"")</f>
        <v>6.1379266957410117</v>
      </c>
      <c r="D49">
        <f>IF(NOT(ISBLANK(SHORT!D49)),SHORT!D49-SHORT!D$54-SHORT!D$53*SHORT!$K49,"")</f>
        <v>-0.49445356022780551</v>
      </c>
      <c r="E49">
        <f>IF(NOT(ISBLANK(SHORT!E49)),SHORT!E49-SHORT!E$54-SHORT!E$53*SHORT!$K49,"")</f>
        <v>2.4682254671214743</v>
      </c>
      <c r="F49">
        <f>IF(NOT(ISBLANK(SHORT!F49)),SHORT!F49-SHORT!F$54-SHORT!F$53*SHORT!$K49,"")</f>
        <v>0.86610955508219434</v>
      </c>
      <c r="G49">
        <f>IF(NOT(ISBLANK(SHORT!G49)),SHORT!G49-SHORT!G$54-SHORT!G$53*SHORT!$K49,"")</f>
        <v>1.4090740413365803</v>
      </c>
      <c r="H49">
        <f>IF(NOT(ISBLANK(SHORT!H49)),SHORT!H49-SHORT!H$54-SHORT!H$53*SHORT!$K49,"")</f>
        <v>0.1828140137989962</v>
      </c>
      <c r="I49">
        <f>IF(NOT(ISBLANK(SHORT!I49)),SHORT!I49-SHORT!I$54-SHORT!I$53*SHORT!$K49,"")</f>
        <v>2.0461912395369986E-2</v>
      </c>
      <c r="J49">
        <f>IF(NOT(ISBLANK(SHORT!J49)),SHORT!J49-SHORT!J$54-SHORT!J$53*SHORT!$K49,"")</f>
        <v>0.58506829070268473</v>
      </c>
    </row>
    <row r="50" spans="1:10" x14ac:dyDescent="0.25">
      <c r="A50" t="s">
        <v>58</v>
      </c>
      <c r="B50">
        <f>IF(NOT(ISBLANK(SHORT!B50)),SHORT!B50-SHORT!B$54-SHORT!B$53*SHORT!$K50,"")</f>
        <v>3.7681622550078449</v>
      </c>
      <c r="C50">
        <f>IF(NOT(ISBLANK(SHORT!C50)),SHORT!C50-SHORT!C$54-SHORT!C$53*SHORT!$K50,"")</f>
        <v>6.5637235387474533</v>
      </c>
      <c r="D50">
        <f>IF(NOT(ISBLANK(SHORT!D50)),SHORT!D50-SHORT!D$54-SHORT!D$53*SHORT!$K50,"")</f>
        <v>1.0211591508151265</v>
      </c>
      <c r="E50">
        <f>IF(NOT(ISBLANK(SHORT!E50)),SHORT!E50-SHORT!E$54-SHORT!E$53*SHORT!$K50,"")</f>
        <v>3.4235497229484526</v>
      </c>
      <c r="F50">
        <f>IF(NOT(ISBLANK(SHORT!F50)),SHORT!F50-SHORT!F$54-SHORT!F$53*SHORT!$K50,"")</f>
        <v>0.98624853899252907</v>
      </c>
      <c r="G50">
        <f>IF(NOT(ISBLANK(SHORT!G50)),SHORT!G50-SHORT!G$54-SHORT!G$53*SHORT!$K50,"")</f>
        <v>2.0644166243830888</v>
      </c>
      <c r="H50">
        <f>IF(NOT(ISBLANK(SHORT!H50)),SHORT!H50-SHORT!H$54-SHORT!H$53*SHORT!$K50,"")</f>
        <v>0.22039026315358612</v>
      </c>
      <c r="I50">
        <f>IF(NOT(ISBLANK(SHORT!I50)),SHORT!I50-SHORT!I$54-SHORT!I$53*SHORT!$K50,"")</f>
        <v>8.8318706253179613E-2</v>
      </c>
      <c r="J50">
        <f>IF(NOT(ISBLANK(SHORT!J50)),SHORT!J50-SHORT!J$54-SHORT!J$53*SHORT!$K50,"")</f>
        <v>0.58354227426292393</v>
      </c>
    </row>
    <row r="51" spans="1:10" x14ac:dyDescent="0.25">
      <c r="A51" t="s">
        <v>59</v>
      </c>
      <c r="B51">
        <f>IF(NOT(ISBLANK(SHORT!B51)),SHORT!B51-SHORT!B$54-SHORT!B$53*SHORT!$K51,"")</f>
        <v>3.2590120546339474</v>
      </c>
      <c r="C51">
        <f>IF(NOT(ISBLANK(SHORT!C51)),SHORT!C51-SHORT!C$54-SHORT!C$53*SHORT!$K51,"")</f>
        <v>7.5018742713040218</v>
      </c>
      <c r="D51">
        <f>IF(NOT(ISBLANK(SHORT!D51)),SHORT!D51-SHORT!D$54-SHORT!D$53*SHORT!$K51,"")</f>
        <v>0.75173240136283326</v>
      </c>
      <c r="E51">
        <f>IF(NOT(ISBLANK(SHORT!E51)),SHORT!E51-SHORT!E$54-SHORT!E$53*SHORT!$K51,"")</f>
        <v>7.8613018862458546</v>
      </c>
      <c r="F51">
        <f>IF(NOT(ISBLANK(SHORT!F51)),SHORT!F51-SHORT!F$54-SHORT!F$53*SHORT!$K51,"")</f>
        <v>1.0717069969874018</v>
      </c>
      <c r="G51">
        <f>IF(NOT(ISBLANK(SHORT!G51)),SHORT!G51-SHORT!G$54-SHORT!G$53*SHORT!$K51,"")</f>
        <v>2.6755802114886862</v>
      </c>
      <c r="H51">
        <f>IF(NOT(ISBLANK(SHORT!H51)),SHORT!H51-SHORT!H$54-SHORT!H$53*SHORT!$K51,"")</f>
        <v>0.187798172955981</v>
      </c>
      <c r="I51">
        <f>IF(NOT(ISBLANK(SHORT!I51)),SHORT!I51-SHORT!I$54-SHORT!I$53*SHORT!$K51,"")</f>
        <v>0.12112220466691692</v>
      </c>
      <c r="J51">
        <f>IF(NOT(ISBLANK(SHORT!J51)),SHORT!J51-SHORT!J$54-SHORT!J$53*SHORT!$K51,"")</f>
        <v>0.84664743643319262</v>
      </c>
    </row>
    <row r="52" spans="1:10" x14ac:dyDescent="0.25">
      <c r="A52" t="s">
        <v>60</v>
      </c>
      <c r="B52">
        <f>IF(NOT(ISBLANK(SHORT!B52)),SHORT!B52-SHORT!B$54-SHORT!B$53*SHORT!$K52,"")</f>
        <v>3.7146505675166028</v>
      </c>
      <c r="C52">
        <f>IF(NOT(ISBLANK(SHORT!C52)),SHORT!C52-SHORT!C$54-SHORT!C$53*SHORT!$K52,"")</f>
        <v>7.9065780549173272</v>
      </c>
      <c r="D52">
        <f>IF(NOT(ISBLANK(SHORT!D52)),SHORT!D52-SHORT!D$54-SHORT!D$53*SHORT!$K52,"")</f>
        <v>0.32515699801954057</v>
      </c>
      <c r="E52">
        <f>IF(NOT(ISBLANK(SHORT!E52)),SHORT!E52-SHORT!E$54-SHORT!E$53*SHORT!$K52,"")</f>
        <v>5.1310182942285074</v>
      </c>
      <c r="F52">
        <f>IF(NOT(ISBLANK(SHORT!F52)),SHORT!F52-SHORT!F$54-SHORT!F$53*SHORT!$K52,"")</f>
        <v>1.0895389142590637</v>
      </c>
      <c r="G52">
        <f>IF(NOT(ISBLANK(SHORT!G52)),SHORT!G52-SHORT!G$54-SHORT!G$53*SHORT!$K52,"")</f>
        <v>3.6603798304756303</v>
      </c>
      <c r="H52">
        <f>IF(NOT(ISBLANK(SHORT!H52)),SHORT!H52-SHORT!H$54-SHORT!H$53*SHORT!$K52,"")</f>
        <v>0.17095262366946962</v>
      </c>
      <c r="I52">
        <f>IF(NOT(ISBLANK(SHORT!I52)),SHORT!I52-SHORT!I$54-SHORT!I$53*SHORT!$K52,"")</f>
        <v>0.141097404445782</v>
      </c>
      <c r="J52">
        <f>IF(NOT(ISBLANK(SHORT!J52)),SHORT!J52-SHORT!J$54-SHORT!J$53*SHORT!$K52,"")</f>
        <v>0.82953063366658863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Brut Source</vt:lpstr>
      <vt:lpstr>Transform</vt:lpstr>
      <vt:lpstr>04032019</vt:lpstr>
      <vt:lpstr>LT</vt:lpstr>
      <vt:lpstr>Feuil1</vt:lpstr>
      <vt:lpstr>SHORT</vt:lpstr>
      <vt:lpstr>SHORTRES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Normann Rion</dc:creator>
  <cp:lastModifiedBy>Normann Rion</cp:lastModifiedBy>
  <dcterms:created xsi:type="dcterms:W3CDTF">2019-02-27T16:22:36Z</dcterms:created>
  <dcterms:modified xsi:type="dcterms:W3CDTF">2019-03-08T19:05:57Z</dcterms:modified>
</cp:coreProperties>
</file>