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orma\Downloads\"/>
    </mc:Choice>
  </mc:AlternateContent>
  <xr:revisionPtr revIDLastSave="0" documentId="13_ncr:1_{509BBA45-C0F0-4A5F-B0A6-0154CC2A5F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de Log" sheetId="1" r:id="rId1"/>
    <sheet name="Dashboard" sheetId="6" r:id="rId2"/>
    <sheet name="Watchlist" sheetId="3" r:id="rId3"/>
    <sheet name="GS_Formul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6" l="1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19" i="6"/>
  <c r="B20" i="6" a="1"/>
  <c r="B20" i="6" s="1"/>
  <c r="B21" i="6" a="1"/>
  <c r="B21" i="6" s="1"/>
  <c r="B22" i="6" a="1"/>
  <c r="B22" i="6" s="1"/>
  <c r="B23" i="6" a="1"/>
  <c r="B23" i="6"/>
  <c r="B24" i="6" a="1"/>
  <c r="B24" i="6" s="1"/>
  <c r="B25" i="6" a="1"/>
  <c r="B25" i="6" s="1"/>
  <c r="B26" i="6" a="1"/>
  <c r="B26" i="6" s="1"/>
  <c r="B27" i="6" a="1"/>
  <c r="B27" i="6"/>
  <c r="B28" i="6" a="1"/>
  <c r="B28" i="6" s="1"/>
  <c r="B29" i="6" a="1"/>
  <c r="B29" i="6" s="1"/>
  <c r="B30" i="6" a="1"/>
  <c r="B30" i="6" s="1"/>
  <c r="B31" i="6" a="1"/>
  <c r="B31" i="6"/>
  <c r="B32" i="6" a="1"/>
  <c r="B32" i="6" s="1"/>
  <c r="B33" i="6" a="1"/>
  <c r="B33" i="6" s="1"/>
  <c r="B34" i="6" a="1"/>
  <c r="B34" i="6" s="1"/>
  <c r="B35" i="6" a="1"/>
  <c r="B35" i="6"/>
  <c r="B36" i="6" a="1"/>
  <c r="B36" i="6" s="1"/>
  <c r="B37" i="6" a="1"/>
  <c r="B37" i="6" s="1"/>
  <c r="B38" i="6" a="1"/>
  <c r="B38" i="6" s="1"/>
  <c r="B39" i="6" a="1"/>
  <c r="B39" i="6"/>
  <c r="B40" i="6" a="1"/>
  <c r="B40" i="6" s="1"/>
  <c r="B19" i="6" a="1"/>
  <c r="B19" i="6" s="1"/>
  <c r="P7" i="6"/>
  <c r="P6" i="6"/>
  <c r="P5" i="6"/>
  <c r="P4" i="6"/>
  <c r="P3" i="6"/>
  <c r="D6" i="6"/>
  <c r="H6" i="6"/>
  <c r="H12" i="6" s="1"/>
  <c r="H4" i="6"/>
  <c r="H10" i="6" s="1"/>
  <c r="H2" i="6"/>
  <c r="A5" i="4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L200" i="1"/>
  <c r="M200" i="1" s="1"/>
  <c r="J200" i="1"/>
  <c r="I200" i="1"/>
  <c r="P199" i="1"/>
  <c r="R199" i="1" s="1"/>
  <c r="M199" i="1"/>
  <c r="L199" i="1"/>
  <c r="J199" i="1"/>
  <c r="I199" i="1"/>
  <c r="P198" i="1"/>
  <c r="R198" i="1" s="1"/>
  <c r="L198" i="1"/>
  <c r="M198" i="1" s="1"/>
  <c r="J198" i="1"/>
  <c r="I198" i="1"/>
  <c r="P197" i="1"/>
  <c r="R197" i="1" s="1"/>
  <c r="M197" i="1"/>
  <c r="L197" i="1"/>
  <c r="J197" i="1"/>
  <c r="I197" i="1"/>
  <c r="P196" i="1"/>
  <c r="R196" i="1" s="1"/>
  <c r="L196" i="1"/>
  <c r="M196" i="1" s="1"/>
  <c r="J196" i="1"/>
  <c r="I196" i="1"/>
  <c r="P195" i="1"/>
  <c r="L195" i="1"/>
  <c r="M195" i="1" s="1"/>
  <c r="J195" i="1"/>
  <c r="I195" i="1"/>
  <c r="P194" i="1"/>
  <c r="Q194" i="1" s="1"/>
  <c r="L194" i="1"/>
  <c r="M194" i="1" s="1"/>
  <c r="J194" i="1"/>
  <c r="I194" i="1"/>
  <c r="P193" i="1"/>
  <c r="R193" i="1" s="1"/>
  <c r="L193" i="1"/>
  <c r="M193" i="1" s="1"/>
  <c r="J193" i="1"/>
  <c r="I193" i="1"/>
  <c r="P192" i="1"/>
  <c r="Q192" i="1" s="1"/>
  <c r="L192" i="1"/>
  <c r="M192" i="1" s="1"/>
  <c r="J192" i="1"/>
  <c r="I192" i="1"/>
  <c r="P191" i="1"/>
  <c r="R191" i="1" s="1"/>
  <c r="M191" i="1"/>
  <c r="L191" i="1"/>
  <c r="J191" i="1"/>
  <c r="I191" i="1"/>
  <c r="P190" i="1"/>
  <c r="L190" i="1"/>
  <c r="M190" i="1" s="1"/>
  <c r="J190" i="1"/>
  <c r="I190" i="1"/>
  <c r="P189" i="1"/>
  <c r="R189" i="1" s="1"/>
  <c r="M189" i="1"/>
  <c r="L189" i="1"/>
  <c r="J189" i="1"/>
  <c r="I189" i="1"/>
  <c r="P188" i="1"/>
  <c r="R188" i="1" s="1"/>
  <c r="L188" i="1"/>
  <c r="M188" i="1" s="1"/>
  <c r="J188" i="1"/>
  <c r="I188" i="1"/>
  <c r="P187" i="1"/>
  <c r="R187" i="1" s="1"/>
  <c r="M187" i="1"/>
  <c r="L187" i="1"/>
  <c r="J187" i="1"/>
  <c r="I187" i="1"/>
  <c r="P186" i="1"/>
  <c r="Q186" i="1" s="1"/>
  <c r="M186" i="1"/>
  <c r="L186" i="1"/>
  <c r="J186" i="1"/>
  <c r="I186" i="1"/>
  <c r="P185" i="1"/>
  <c r="R185" i="1" s="1"/>
  <c r="L185" i="1"/>
  <c r="M185" i="1" s="1"/>
  <c r="J185" i="1"/>
  <c r="I185" i="1"/>
  <c r="P184" i="1"/>
  <c r="Q184" i="1" s="1"/>
  <c r="L184" i="1"/>
  <c r="M184" i="1" s="1"/>
  <c r="J184" i="1"/>
  <c r="I184" i="1"/>
  <c r="P183" i="1"/>
  <c r="R183" i="1" s="1"/>
  <c r="M183" i="1"/>
  <c r="L183" i="1"/>
  <c r="J183" i="1"/>
  <c r="I183" i="1"/>
  <c r="P182" i="1"/>
  <c r="Q182" i="1" s="1"/>
  <c r="L182" i="1"/>
  <c r="M182" i="1" s="1"/>
  <c r="J182" i="1"/>
  <c r="I182" i="1"/>
  <c r="P181" i="1"/>
  <c r="R181" i="1" s="1"/>
  <c r="M181" i="1"/>
  <c r="L181" i="1"/>
  <c r="J181" i="1"/>
  <c r="I181" i="1"/>
  <c r="P180" i="1"/>
  <c r="L180" i="1"/>
  <c r="M180" i="1" s="1"/>
  <c r="J180" i="1"/>
  <c r="I180" i="1"/>
  <c r="P179" i="1"/>
  <c r="R179" i="1" s="1"/>
  <c r="L179" i="1"/>
  <c r="M179" i="1" s="1"/>
  <c r="J179" i="1"/>
  <c r="I179" i="1"/>
  <c r="P178" i="1"/>
  <c r="Q178" i="1" s="1"/>
  <c r="M178" i="1"/>
  <c r="L178" i="1"/>
  <c r="J178" i="1"/>
  <c r="I178" i="1"/>
  <c r="P177" i="1"/>
  <c r="Q177" i="1" s="1"/>
  <c r="M177" i="1"/>
  <c r="L177" i="1"/>
  <c r="J177" i="1"/>
  <c r="I177" i="1"/>
  <c r="P176" i="1"/>
  <c r="Q176" i="1" s="1"/>
  <c r="L176" i="1"/>
  <c r="M176" i="1" s="1"/>
  <c r="J176" i="1"/>
  <c r="I176" i="1"/>
  <c r="P175" i="1"/>
  <c r="R175" i="1" s="1"/>
  <c r="M175" i="1"/>
  <c r="L175" i="1"/>
  <c r="J175" i="1"/>
  <c r="I175" i="1"/>
  <c r="P174" i="1"/>
  <c r="R174" i="1" s="1"/>
  <c r="L174" i="1"/>
  <c r="M174" i="1" s="1"/>
  <c r="J174" i="1"/>
  <c r="I174" i="1"/>
  <c r="P173" i="1"/>
  <c r="Q173" i="1" s="1"/>
  <c r="M173" i="1"/>
  <c r="L173" i="1"/>
  <c r="J173" i="1"/>
  <c r="I173" i="1"/>
  <c r="P172" i="1"/>
  <c r="Q172" i="1" s="1"/>
  <c r="M172" i="1"/>
  <c r="L172" i="1"/>
  <c r="J172" i="1"/>
  <c r="I172" i="1"/>
  <c r="P171" i="1"/>
  <c r="R171" i="1" s="1"/>
  <c r="M171" i="1"/>
  <c r="L171" i="1"/>
  <c r="J171" i="1"/>
  <c r="I171" i="1"/>
  <c r="P170" i="1"/>
  <c r="Q170" i="1" s="1"/>
  <c r="L170" i="1"/>
  <c r="M170" i="1" s="1"/>
  <c r="J170" i="1"/>
  <c r="I170" i="1"/>
  <c r="P169" i="1"/>
  <c r="R169" i="1" s="1"/>
  <c r="L169" i="1"/>
  <c r="M169" i="1" s="1"/>
  <c r="J169" i="1"/>
  <c r="I169" i="1"/>
  <c r="P168" i="1"/>
  <c r="Q168" i="1" s="1"/>
  <c r="L168" i="1"/>
  <c r="M168" i="1" s="1"/>
  <c r="J168" i="1"/>
  <c r="I168" i="1"/>
  <c r="P167" i="1"/>
  <c r="R167" i="1" s="1"/>
  <c r="M167" i="1"/>
  <c r="L167" i="1"/>
  <c r="J167" i="1"/>
  <c r="I167" i="1"/>
  <c r="P166" i="1"/>
  <c r="R166" i="1" s="1"/>
  <c r="L166" i="1"/>
  <c r="M166" i="1" s="1"/>
  <c r="J166" i="1"/>
  <c r="I166" i="1"/>
  <c r="P165" i="1"/>
  <c r="R165" i="1" s="1"/>
  <c r="M165" i="1"/>
  <c r="L165" i="1"/>
  <c r="J165" i="1"/>
  <c r="I165" i="1"/>
  <c r="P164" i="1"/>
  <c r="R164" i="1" s="1"/>
  <c r="L164" i="1"/>
  <c r="M164" i="1" s="1"/>
  <c r="J164" i="1"/>
  <c r="I164" i="1"/>
  <c r="P163" i="1"/>
  <c r="R163" i="1" s="1"/>
  <c r="M163" i="1"/>
  <c r="L163" i="1"/>
  <c r="J163" i="1"/>
  <c r="I163" i="1"/>
  <c r="P162" i="1"/>
  <c r="Q162" i="1" s="1"/>
  <c r="L162" i="1"/>
  <c r="M162" i="1" s="1"/>
  <c r="J162" i="1"/>
  <c r="I162" i="1"/>
  <c r="P161" i="1"/>
  <c r="R161" i="1" s="1"/>
  <c r="M161" i="1"/>
  <c r="L161" i="1"/>
  <c r="J161" i="1"/>
  <c r="I161" i="1"/>
  <c r="P160" i="1"/>
  <c r="Q160" i="1" s="1"/>
  <c r="L160" i="1"/>
  <c r="M160" i="1" s="1"/>
  <c r="J160" i="1"/>
  <c r="I160" i="1"/>
  <c r="P159" i="1"/>
  <c r="R159" i="1" s="1"/>
  <c r="M159" i="1"/>
  <c r="L159" i="1"/>
  <c r="J159" i="1"/>
  <c r="I159" i="1"/>
  <c r="P158" i="1"/>
  <c r="Q158" i="1" s="1"/>
  <c r="L158" i="1"/>
  <c r="M158" i="1" s="1"/>
  <c r="J158" i="1"/>
  <c r="I158" i="1"/>
  <c r="P157" i="1"/>
  <c r="R157" i="1" s="1"/>
  <c r="M157" i="1"/>
  <c r="L157" i="1"/>
  <c r="J157" i="1"/>
  <c r="I157" i="1"/>
  <c r="P156" i="1"/>
  <c r="R156" i="1" s="1"/>
  <c r="M156" i="1"/>
  <c r="L156" i="1"/>
  <c r="J156" i="1"/>
  <c r="I156" i="1"/>
  <c r="P155" i="1"/>
  <c r="R155" i="1" s="1"/>
  <c r="L155" i="1"/>
  <c r="M155" i="1" s="1"/>
  <c r="J155" i="1"/>
  <c r="I155" i="1"/>
  <c r="P154" i="1"/>
  <c r="Q154" i="1" s="1"/>
  <c r="L154" i="1"/>
  <c r="M154" i="1" s="1"/>
  <c r="J154" i="1"/>
  <c r="I154" i="1"/>
  <c r="P153" i="1"/>
  <c r="R153" i="1" s="1"/>
  <c r="M153" i="1"/>
  <c r="L153" i="1"/>
  <c r="J153" i="1"/>
  <c r="I153" i="1"/>
  <c r="P152" i="1"/>
  <c r="Q152" i="1" s="1"/>
  <c r="L152" i="1"/>
  <c r="M152" i="1" s="1"/>
  <c r="J152" i="1"/>
  <c r="I152" i="1"/>
  <c r="P151" i="1"/>
  <c r="Q151" i="1" s="1"/>
  <c r="M151" i="1"/>
  <c r="L151" i="1"/>
  <c r="J151" i="1"/>
  <c r="I151" i="1"/>
  <c r="P150" i="1"/>
  <c r="R150" i="1" s="1"/>
  <c r="L150" i="1"/>
  <c r="M150" i="1" s="1"/>
  <c r="J150" i="1"/>
  <c r="I150" i="1"/>
  <c r="P149" i="1"/>
  <c r="R149" i="1" s="1"/>
  <c r="M149" i="1"/>
  <c r="L149" i="1"/>
  <c r="J149" i="1"/>
  <c r="I149" i="1"/>
  <c r="P148" i="1"/>
  <c r="Q148" i="1" s="1"/>
  <c r="M148" i="1"/>
  <c r="L148" i="1"/>
  <c r="J148" i="1"/>
  <c r="I148" i="1"/>
  <c r="P147" i="1"/>
  <c r="R147" i="1" s="1"/>
  <c r="M147" i="1"/>
  <c r="L147" i="1"/>
  <c r="J147" i="1"/>
  <c r="I147" i="1"/>
  <c r="P146" i="1"/>
  <c r="M146" i="1"/>
  <c r="L146" i="1"/>
  <c r="J146" i="1"/>
  <c r="I146" i="1"/>
  <c r="P145" i="1"/>
  <c r="R145" i="1" s="1"/>
  <c r="L145" i="1"/>
  <c r="M145" i="1" s="1"/>
  <c r="J145" i="1"/>
  <c r="I145" i="1"/>
  <c r="P144" i="1"/>
  <c r="Q144" i="1" s="1"/>
  <c r="L144" i="1"/>
  <c r="M144" i="1" s="1"/>
  <c r="J144" i="1"/>
  <c r="I144" i="1"/>
  <c r="P143" i="1"/>
  <c r="R143" i="1" s="1"/>
  <c r="M143" i="1"/>
  <c r="L143" i="1"/>
  <c r="J143" i="1"/>
  <c r="I143" i="1"/>
  <c r="P142" i="1"/>
  <c r="R142" i="1" s="1"/>
  <c r="L142" i="1"/>
  <c r="M142" i="1" s="1"/>
  <c r="J142" i="1"/>
  <c r="I142" i="1"/>
  <c r="P141" i="1"/>
  <c r="M141" i="1"/>
  <c r="L141" i="1"/>
  <c r="J141" i="1"/>
  <c r="I141" i="1"/>
  <c r="P140" i="1"/>
  <c r="R140" i="1" s="1"/>
  <c r="L140" i="1"/>
  <c r="M140" i="1" s="1"/>
  <c r="J140" i="1"/>
  <c r="I140" i="1"/>
  <c r="P139" i="1"/>
  <c r="R139" i="1" s="1"/>
  <c r="L139" i="1"/>
  <c r="M139" i="1" s="1"/>
  <c r="J139" i="1"/>
  <c r="I139" i="1"/>
  <c r="P138" i="1"/>
  <c r="Q138" i="1" s="1"/>
  <c r="M138" i="1"/>
  <c r="L138" i="1"/>
  <c r="J138" i="1"/>
  <c r="I138" i="1"/>
  <c r="P137" i="1"/>
  <c r="Q137" i="1" s="1"/>
  <c r="M137" i="1"/>
  <c r="L137" i="1"/>
  <c r="J137" i="1"/>
  <c r="I137" i="1"/>
  <c r="P136" i="1"/>
  <c r="L136" i="1"/>
  <c r="M136" i="1" s="1"/>
  <c r="J136" i="1"/>
  <c r="I136" i="1"/>
  <c r="P135" i="1"/>
  <c r="R135" i="1" s="1"/>
  <c r="M135" i="1"/>
  <c r="L135" i="1"/>
  <c r="J135" i="1"/>
  <c r="I135" i="1"/>
  <c r="P134" i="1"/>
  <c r="Q134" i="1" s="1"/>
  <c r="L134" i="1"/>
  <c r="M134" i="1" s="1"/>
  <c r="J134" i="1"/>
  <c r="I134" i="1"/>
  <c r="P133" i="1"/>
  <c r="R133" i="1" s="1"/>
  <c r="M133" i="1"/>
  <c r="L133" i="1"/>
  <c r="J133" i="1"/>
  <c r="I133" i="1"/>
  <c r="P132" i="1"/>
  <c r="R132" i="1" s="1"/>
  <c r="M132" i="1"/>
  <c r="L132" i="1"/>
  <c r="J132" i="1"/>
  <c r="I132" i="1"/>
  <c r="P131" i="1"/>
  <c r="M131" i="1"/>
  <c r="L131" i="1"/>
  <c r="J131" i="1"/>
  <c r="I131" i="1"/>
  <c r="P130" i="1"/>
  <c r="Q130" i="1" s="1"/>
  <c r="L130" i="1"/>
  <c r="M130" i="1" s="1"/>
  <c r="J130" i="1"/>
  <c r="I130" i="1"/>
  <c r="P129" i="1"/>
  <c r="Q129" i="1" s="1"/>
  <c r="L129" i="1"/>
  <c r="M129" i="1" s="1"/>
  <c r="J129" i="1"/>
  <c r="I129" i="1"/>
  <c r="P128" i="1"/>
  <c r="Q128" i="1" s="1"/>
  <c r="L128" i="1"/>
  <c r="M128" i="1" s="1"/>
  <c r="J128" i="1"/>
  <c r="I128" i="1"/>
  <c r="P127" i="1"/>
  <c r="R127" i="1" s="1"/>
  <c r="M127" i="1"/>
  <c r="L127" i="1"/>
  <c r="J127" i="1"/>
  <c r="I127" i="1"/>
  <c r="P126" i="1"/>
  <c r="L126" i="1"/>
  <c r="M126" i="1" s="1"/>
  <c r="J126" i="1"/>
  <c r="I126" i="1"/>
  <c r="P125" i="1"/>
  <c r="R125" i="1" s="1"/>
  <c r="M125" i="1"/>
  <c r="L125" i="1"/>
  <c r="J125" i="1"/>
  <c r="I125" i="1"/>
  <c r="P124" i="1"/>
  <c r="R124" i="1" s="1"/>
  <c r="L124" i="1"/>
  <c r="M124" i="1" s="1"/>
  <c r="J124" i="1"/>
  <c r="I124" i="1"/>
  <c r="P123" i="1"/>
  <c r="R123" i="1" s="1"/>
  <c r="M123" i="1"/>
  <c r="L123" i="1"/>
  <c r="J123" i="1"/>
  <c r="I123" i="1"/>
  <c r="P122" i="1"/>
  <c r="Q122" i="1" s="1"/>
  <c r="M122" i="1"/>
  <c r="L122" i="1"/>
  <c r="J122" i="1"/>
  <c r="I122" i="1"/>
  <c r="P121" i="1"/>
  <c r="R121" i="1" s="1"/>
  <c r="L121" i="1"/>
  <c r="M121" i="1" s="1"/>
  <c r="J121" i="1"/>
  <c r="I121" i="1"/>
  <c r="P120" i="1"/>
  <c r="Q120" i="1" s="1"/>
  <c r="L120" i="1"/>
  <c r="M120" i="1" s="1"/>
  <c r="J120" i="1"/>
  <c r="I120" i="1"/>
  <c r="P119" i="1"/>
  <c r="R119" i="1" s="1"/>
  <c r="M119" i="1"/>
  <c r="L119" i="1"/>
  <c r="J119" i="1"/>
  <c r="I119" i="1"/>
  <c r="P118" i="1"/>
  <c r="Q118" i="1" s="1"/>
  <c r="L118" i="1"/>
  <c r="M118" i="1" s="1"/>
  <c r="J118" i="1"/>
  <c r="I118" i="1"/>
  <c r="P117" i="1"/>
  <c r="R117" i="1" s="1"/>
  <c r="M117" i="1"/>
  <c r="L117" i="1"/>
  <c r="J117" i="1"/>
  <c r="I117" i="1"/>
  <c r="P116" i="1"/>
  <c r="M116" i="1"/>
  <c r="L116" i="1"/>
  <c r="J116" i="1"/>
  <c r="I116" i="1"/>
  <c r="P115" i="1"/>
  <c r="R115" i="1" s="1"/>
  <c r="L115" i="1"/>
  <c r="M115" i="1" s="1"/>
  <c r="J115" i="1"/>
  <c r="I115" i="1"/>
  <c r="P114" i="1"/>
  <c r="Q114" i="1" s="1"/>
  <c r="M114" i="1"/>
  <c r="L114" i="1"/>
  <c r="J114" i="1"/>
  <c r="I114" i="1"/>
  <c r="P113" i="1"/>
  <c r="R113" i="1" s="1"/>
  <c r="M113" i="1"/>
  <c r="L113" i="1"/>
  <c r="J113" i="1"/>
  <c r="I113" i="1"/>
  <c r="P112" i="1"/>
  <c r="Q112" i="1" s="1"/>
  <c r="L112" i="1"/>
  <c r="M112" i="1" s="1"/>
  <c r="J112" i="1"/>
  <c r="I112" i="1"/>
  <c r="P111" i="1"/>
  <c r="R111" i="1" s="1"/>
  <c r="M111" i="1"/>
  <c r="L111" i="1"/>
  <c r="J111" i="1"/>
  <c r="I111" i="1"/>
  <c r="P110" i="1"/>
  <c r="R110" i="1" s="1"/>
  <c r="L110" i="1"/>
  <c r="M110" i="1" s="1"/>
  <c r="J110" i="1"/>
  <c r="I110" i="1"/>
  <c r="P109" i="1"/>
  <c r="R109" i="1" s="1"/>
  <c r="L109" i="1"/>
  <c r="M109" i="1" s="1"/>
  <c r="J109" i="1"/>
  <c r="I109" i="1"/>
  <c r="P108" i="1"/>
  <c r="Q108" i="1" s="1"/>
  <c r="M108" i="1"/>
  <c r="L108" i="1"/>
  <c r="J108" i="1"/>
  <c r="I108" i="1"/>
  <c r="P107" i="1"/>
  <c r="R107" i="1" s="1"/>
  <c r="M107" i="1"/>
  <c r="L107" i="1"/>
  <c r="J107" i="1"/>
  <c r="I107" i="1"/>
  <c r="P106" i="1"/>
  <c r="L106" i="1"/>
  <c r="M106" i="1" s="1"/>
  <c r="J106" i="1"/>
  <c r="I106" i="1"/>
  <c r="P105" i="1"/>
  <c r="Q105" i="1" s="1"/>
  <c r="L105" i="1"/>
  <c r="M105" i="1" s="1"/>
  <c r="J105" i="1"/>
  <c r="I105" i="1"/>
  <c r="P104" i="1"/>
  <c r="R104" i="1" s="1"/>
  <c r="L104" i="1"/>
  <c r="M104" i="1" s="1"/>
  <c r="J104" i="1"/>
  <c r="I104" i="1"/>
  <c r="P103" i="1"/>
  <c r="R103" i="1" s="1"/>
  <c r="M103" i="1"/>
  <c r="L103" i="1"/>
  <c r="J103" i="1"/>
  <c r="I103" i="1"/>
  <c r="P102" i="1"/>
  <c r="R102" i="1" s="1"/>
  <c r="M102" i="1"/>
  <c r="L102" i="1"/>
  <c r="J102" i="1"/>
  <c r="I102" i="1"/>
  <c r="P101" i="1"/>
  <c r="Q101" i="1" s="1"/>
  <c r="L101" i="1"/>
  <c r="M101" i="1" s="1"/>
  <c r="J101" i="1"/>
  <c r="I101" i="1"/>
  <c r="P100" i="1"/>
  <c r="R100" i="1" s="1"/>
  <c r="M100" i="1"/>
  <c r="L100" i="1"/>
  <c r="J100" i="1"/>
  <c r="I100" i="1"/>
  <c r="P99" i="1"/>
  <c r="R99" i="1" s="1"/>
  <c r="M99" i="1"/>
  <c r="L99" i="1"/>
  <c r="J99" i="1"/>
  <c r="I99" i="1"/>
  <c r="P98" i="1"/>
  <c r="Q98" i="1" s="1"/>
  <c r="L98" i="1"/>
  <c r="M98" i="1" s="1"/>
  <c r="J98" i="1"/>
  <c r="I98" i="1"/>
  <c r="P97" i="1"/>
  <c r="Q97" i="1" s="1"/>
  <c r="M97" i="1"/>
  <c r="L97" i="1"/>
  <c r="J97" i="1"/>
  <c r="I97" i="1"/>
  <c r="P96" i="1"/>
  <c r="R96" i="1" s="1"/>
  <c r="L96" i="1"/>
  <c r="M96" i="1" s="1"/>
  <c r="J96" i="1"/>
  <c r="I96" i="1"/>
  <c r="P95" i="1"/>
  <c r="R95" i="1" s="1"/>
  <c r="M95" i="1"/>
  <c r="L95" i="1"/>
  <c r="J95" i="1"/>
  <c r="I95" i="1"/>
  <c r="P94" i="1"/>
  <c r="L94" i="1"/>
  <c r="M94" i="1" s="1"/>
  <c r="J94" i="1"/>
  <c r="I94" i="1"/>
  <c r="P93" i="1"/>
  <c r="R93" i="1" s="1"/>
  <c r="L93" i="1"/>
  <c r="M93" i="1" s="1"/>
  <c r="J93" i="1"/>
  <c r="I93" i="1"/>
  <c r="P92" i="1"/>
  <c r="Q92" i="1" s="1"/>
  <c r="L92" i="1"/>
  <c r="M92" i="1" s="1"/>
  <c r="J92" i="1"/>
  <c r="I92" i="1"/>
  <c r="P91" i="1"/>
  <c r="R91" i="1" s="1"/>
  <c r="M91" i="1"/>
  <c r="L91" i="1"/>
  <c r="J91" i="1"/>
  <c r="I91" i="1"/>
  <c r="P90" i="1"/>
  <c r="Q90" i="1" s="1"/>
  <c r="L90" i="1"/>
  <c r="M90" i="1" s="1"/>
  <c r="J90" i="1"/>
  <c r="I90" i="1"/>
  <c r="P89" i="1"/>
  <c r="Q89" i="1" s="1"/>
  <c r="M89" i="1"/>
  <c r="L89" i="1"/>
  <c r="J89" i="1"/>
  <c r="I89" i="1"/>
  <c r="P88" i="1"/>
  <c r="L88" i="1"/>
  <c r="M88" i="1" s="1"/>
  <c r="J88" i="1"/>
  <c r="I88" i="1"/>
  <c r="P87" i="1"/>
  <c r="R87" i="1" s="1"/>
  <c r="M87" i="1"/>
  <c r="L87" i="1"/>
  <c r="J87" i="1"/>
  <c r="I87" i="1"/>
  <c r="P86" i="1"/>
  <c r="R86" i="1" s="1"/>
  <c r="L86" i="1"/>
  <c r="M86" i="1" s="1"/>
  <c r="J86" i="1"/>
  <c r="I86" i="1"/>
  <c r="P85" i="1"/>
  <c r="Q85" i="1" s="1"/>
  <c r="M85" i="1"/>
  <c r="L85" i="1"/>
  <c r="J85" i="1"/>
  <c r="I85" i="1"/>
  <c r="P84" i="1"/>
  <c r="Q84" i="1" s="1"/>
  <c r="M84" i="1"/>
  <c r="L84" i="1"/>
  <c r="J84" i="1"/>
  <c r="I84" i="1"/>
  <c r="P83" i="1"/>
  <c r="R83" i="1" s="1"/>
  <c r="M83" i="1"/>
  <c r="L83" i="1"/>
  <c r="J83" i="1"/>
  <c r="I83" i="1"/>
  <c r="P82" i="1"/>
  <c r="Q82" i="1" s="1"/>
  <c r="L82" i="1"/>
  <c r="M82" i="1" s="1"/>
  <c r="J82" i="1"/>
  <c r="I82" i="1"/>
  <c r="P81" i="1"/>
  <c r="Q81" i="1" s="1"/>
  <c r="L81" i="1"/>
  <c r="M81" i="1" s="1"/>
  <c r="J81" i="1"/>
  <c r="I81" i="1"/>
  <c r="P80" i="1"/>
  <c r="R80" i="1" s="1"/>
  <c r="L80" i="1"/>
  <c r="M80" i="1" s="1"/>
  <c r="J80" i="1"/>
  <c r="I80" i="1"/>
  <c r="P79" i="1"/>
  <c r="R79" i="1" s="1"/>
  <c r="M79" i="1"/>
  <c r="L79" i="1"/>
  <c r="J79" i="1"/>
  <c r="I79" i="1"/>
  <c r="P78" i="1"/>
  <c r="Q78" i="1" s="1"/>
  <c r="L78" i="1"/>
  <c r="M78" i="1" s="1"/>
  <c r="J78" i="1"/>
  <c r="I78" i="1"/>
  <c r="P77" i="1"/>
  <c r="R77" i="1" s="1"/>
  <c r="M77" i="1"/>
  <c r="L77" i="1"/>
  <c r="J77" i="1"/>
  <c r="I77" i="1"/>
  <c r="P76" i="1"/>
  <c r="L76" i="1"/>
  <c r="M76" i="1" s="1"/>
  <c r="J76" i="1"/>
  <c r="I76" i="1"/>
  <c r="P75" i="1"/>
  <c r="R75" i="1" s="1"/>
  <c r="L75" i="1"/>
  <c r="M75" i="1" s="1"/>
  <c r="J75" i="1"/>
  <c r="I75" i="1"/>
  <c r="P74" i="1"/>
  <c r="Q74" i="1" s="1"/>
  <c r="M74" i="1"/>
  <c r="L74" i="1"/>
  <c r="J74" i="1"/>
  <c r="I74" i="1"/>
  <c r="P73" i="1"/>
  <c r="R73" i="1" s="1"/>
  <c r="M73" i="1"/>
  <c r="L73" i="1"/>
  <c r="J73" i="1"/>
  <c r="I73" i="1"/>
  <c r="P72" i="1"/>
  <c r="Q72" i="1" s="1"/>
  <c r="L72" i="1"/>
  <c r="M72" i="1" s="1"/>
  <c r="J72" i="1"/>
  <c r="I72" i="1"/>
  <c r="P71" i="1"/>
  <c r="M71" i="1"/>
  <c r="L71" i="1"/>
  <c r="J71" i="1"/>
  <c r="I71" i="1"/>
  <c r="P70" i="1"/>
  <c r="R70" i="1" s="1"/>
  <c r="M70" i="1"/>
  <c r="L70" i="1"/>
  <c r="J70" i="1"/>
  <c r="I70" i="1"/>
  <c r="P69" i="1"/>
  <c r="R69" i="1" s="1"/>
  <c r="L69" i="1"/>
  <c r="M69" i="1" s="1"/>
  <c r="J69" i="1"/>
  <c r="I69" i="1"/>
  <c r="P68" i="1"/>
  <c r="R68" i="1" s="1"/>
  <c r="L68" i="1"/>
  <c r="M68" i="1" s="1"/>
  <c r="J68" i="1"/>
  <c r="I68" i="1"/>
  <c r="P67" i="1"/>
  <c r="R67" i="1" s="1"/>
  <c r="M67" i="1"/>
  <c r="L67" i="1"/>
  <c r="J67" i="1"/>
  <c r="I67" i="1"/>
  <c r="P66" i="1"/>
  <c r="Q66" i="1" s="1"/>
  <c r="M66" i="1"/>
  <c r="L66" i="1"/>
  <c r="J66" i="1"/>
  <c r="I66" i="1"/>
  <c r="P65" i="1"/>
  <c r="Q65" i="1" s="1"/>
  <c r="L65" i="1"/>
  <c r="M65" i="1" s="1"/>
  <c r="J65" i="1"/>
  <c r="I65" i="1"/>
  <c r="P64" i="1"/>
  <c r="R64" i="1" s="1"/>
  <c r="L64" i="1"/>
  <c r="M64" i="1" s="1"/>
  <c r="J64" i="1"/>
  <c r="I64" i="1"/>
  <c r="P63" i="1"/>
  <c r="Q63" i="1" s="1"/>
  <c r="M63" i="1"/>
  <c r="L63" i="1"/>
  <c r="J63" i="1"/>
  <c r="I63" i="1"/>
  <c r="P62" i="1"/>
  <c r="Q62" i="1" s="1"/>
  <c r="M62" i="1"/>
  <c r="L62" i="1"/>
  <c r="J62" i="1"/>
  <c r="I62" i="1"/>
  <c r="P61" i="1"/>
  <c r="R61" i="1" s="1"/>
  <c r="M61" i="1"/>
  <c r="L61" i="1"/>
  <c r="J61" i="1"/>
  <c r="I61" i="1"/>
  <c r="P60" i="1"/>
  <c r="R60" i="1" s="1"/>
  <c r="L60" i="1"/>
  <c r="M60" i="1" s="1"/>
  <c r="J60" i="1"/>
  <c r="I60" i="1"/>
  <c r="P59" i="1"/>
  <c r="M59" i="1"/>
  <c r="L59" i="1"/>
  <c r="J59" i="1"/>
  <c r="I59" i="1"/>
  <c r="P58" i="1"/>
  <c r="Q58" i="1" s="1"/>
  <c r="L58" i="1"/>
  <c r="M58" i="1" s="1"/>
  <c r="J58" i="1"/>
  <c r="I58" i="1"/>
  <c r="P57" i="1"/>
  <c r="R57" i="1" s="1"/>
  <c r="L57" i="1"/>
  <c r="M57" i="1" s="1"/>
  <c r="J57" i="1"/>
  <c r="I57" i="1"/>
  <c r="P56" i="1"/>
  <c r="Q56" i="1" s="1"/>
  <c r="L56" i="1"/>
  <c r="M56" i="1" s="1"/>
  <c r="J56" i="1"/>
  <c r="I56" i="1"/>
  <c r="P55" i="1"/>
  <c r="Q55" i="1" s="1"/>
  <c r="M55" i="1"/>
  <c r="L55" i="1"/>
  <c r="J55" i="1"/>
  <c r="I55" i="1"/>
  <c r="P54" i="1"/>
  <c r="R54" i="1" s="1"/>
  <c r="M54" i="1"/>
  <c r="L54" i="1"/>
  <c r="J54" i="1"/>
  <c r="I54" i="1"/>
  <c r="P53" i="1"/>
  <c r="L53" i="1"/>
  <c r="M53" i="1" s="1"/>
  <c r="J53" i="1"/>
  <c r="I53" i="1"/>
  <c r="P52" i="1"/>
  <c r="R52" i="1" s="1"/>
  <c r="L52" i="1"/>
  <c r="M52" i="1" s="1"/>
  <c r="J52" i="1"/>
  <c r="I52" i="1"/>
  <c r="P51" i="1"/>
  <c r="R51" i="1" s="1"/>
  <c r="L51" i="1"/>
  <c r="M51" i="1" s="1"/>
  <c r="J51" i="1"/>
  <c r="I51" i="1"/>
  <c r="P50" i="1"/>
  <c r="Q50" i="1" s="1"/>
  <c r="M50" i="1"/>
  <c r="L50" i="1"/>
  <c r="J50" i="1"/>
  <c r="I50" i="1"/>
  <c r="P49" i="1"/>
  <c r="R49" i="1" s="1"/>
  <c r="M49" i="1"/>
  <c r="L49" i="1"/>
  <c r="J49" i="1"/>
  <c r="I49" i="1"/>
  <c r="P48" i="1"/>
  <c r="R48" i="1" s="1"/>
  <c r="L48" i="1"/>
  <c r="M48" i="1" s="1"/>
  <c r="J48" i="1"/>
  <c r="I48" i="1"/>
  <c r="P47" i="1"/>
  <c r="R47" i="1" s="1"/>
  <c r="M47" i="1"/>
  <c r="L47" i="1"/>
  <c r="J47" i="1"/>
  <c r="I47" i="1"/>
  <c r="P46" i="1"/>
  <c r="R46" i="1" s="1"/>
  <c r="L46" i="1"/>
  <c r="M46" i="1" s="1"/>
  <c r="J46" i="1"/>
  <c r="I46" i="1"/>
  <c r="P45" i="1"/>
  <c r="Q45" i="1" s="1"/>
  <c r="L45" i="1"/>
  <c r="M45" i="1" s="1"/>
  <c r="J45" i="1"/>
  <c r="I45" i="1"/>
  <c r="P44" i="1"/>
  <c r="Q44" i="1" s="1"/>
  <c r="M44" i="1"/>
  <c r="L44" i="1"/>
  <c r="J44" i="1"/>
  <c r="I44" i="1"/>
  <c r="P43" i="1"/>
  <c r="R43" i="1" s="1"/>
  <c r="M43" i="1"/>
  <c r="L43" i="1"/>
  <c r="J43" i="1"/>
  <c r="I43" i="1"/>
  <c r="P42" i="1"/>
  <c r="L42" i="1"/>
  <c r="M42" i="1" s="1"/>
  <c r="J42" i="1"/>
  <c r="I42" i="1"/>
  <c r="P41" i="1"/>
  <c r="Q41" i="1" s="1"/>
  <c r="M41" i="1"/>
  <c r="L41" i="1"/>
  <c r="J41" i="1"/>
  <c r="I41" i="1"/>
  <c r="P40" i="1"/>
  <c r="R40" i="1" s="1"/>
  <c r="L40" i="1"/>
  <c r="M40" i="1" s="1"/>
  <c r="J40" i="1"/>
  <c r="I40" i="1"/>
  <c r="P39" i="1"/>
  <c r="Q39" i="1" s="1"/>
  <c r="M39" i="1"/>
  <c r="L39" i="1"/>
  <c r="J39" i="1"/>
  <c r="I39" i="1"/>
  <c r="P38" i="1"/>
  <c r="R38" i="1" s="1"/>
  <c r="M38" i="1"/>
  <c r="L38" i="1"/>
  <c r="J38" i="1"/>
  <c r="I38" i="1"/>
  <c r="P37" i="1"/>
  <c r="Q37" i="1" s="1"/>
  <c r="M37" i="1"/>
  <c r="L37" i="1"/>
  <c r="J37" i="1"/>
  <c r="I37" i="1"/>
  <c r="P36" i="1"/>
  <c r="R36" i="1" s="1"/>
  <c r="L36" i="1"/>
  <c r="M36" i="1" s="1"/>
  <c r="J36" i="1"/>
  <c r="I36" i="1"/>
  <c r="P35" i="1"/>
  <c r="R35" i="1" s="1"/>
  <c r="M35" i="1"/>
  <c r="L35" i="1"/>
  <c r="J35" i="1"/>
  <c r="I35" i="1"/>
  <c r="P34" i="1"/>
  <c r="Q34" i="1" s="1"/>
  <c r="L34" i="1"/>
  <c r="M34" i="1" s="1"/>
  <c r="J34" i="1"/>
  <c r="I34" i="1"/>
  <c r="P33" i="1"/>
  <c r="Q33" i="1" s="1"/>
  <c r="M33" i="1"/>
  <c r="L33" i="1"/>
  <c r="J33" i="1"/>
  <c r="I33" i="1"/>
  <c r="P32" i="1"/>
  <c r="Q32" i="1" s="1"/>
  <c r="L32" i="1"/>
  <c r="M32" i="1" s="1"/>
  <c r="J32" i="1"/>
  <c r="I32" i="1"/>
  <c r="P31" i="1"/>
  <c r="R31" i="1" s="1"/>
  <c r="M31" i="1"/>
  <c r="L31" i="1"/>
  <c r="J31" i="1"/>
  <c r="I31" i="1"/>
  <c r="P30" i="1"/>
  <c r="L30" i="1"/>
  <c r="M30" i="1" s="1"/>
  <c r="J30" i="1"/>
  <c r="I30" i="1"/>
  <c r="P29" i="1"/>
  <c r="R29" i="1" s="1"/>
  <c r="M29" i="1"/>
  <c r="L29" i="1"/>
  <c r="J29" i="1"/>
  <c r="I29" i="1"/>
  <c r="P28" i="1"/>
  <c r="R28" i="1" s="1"/>
  <c r="L28" i="1"/>
  <c r="M28" i="1" s="1"/>
  <c r="J28" i="1"/>
  <c r="I28" i="1"/>
  <c r="P27" i="1"/>
  <c r="R27" i="1" s="1"/>
  <c r="M27" i="1"/>
  <c r="L27" i="1"/>
  <c r="J27" i="1"/>
  <c r="I27" i="1"/>
  <c r="P26" i="1"/>
  <c r="Q26" i="1" s="1"/>
  <c r="M26" i="1"/>
  <c r="L26" i="1"/>
  <c r="J26" i="1"/>
  <c r="I26" i="1"/>
  <c r="P25" i="1"/>
  <c r="Q25" i="1" s="1"/>
  <c r="L25" i="1"/>
  <c r="M25" i="1" s="1"/>
  <c r="J25" i="1"/>
  <c r="I25" i="1"/>
  <c r="P24" i="1"/>
  <c r="R24" i="1" s="1"/>
  <c r="L24" i="1"/>
  <c r="M24" i="1" s="1"/>
  <c r="J24" i="1"/>
  <c r="D4" i="6" s="1"/>
  <c r="P23" i="1"/>
  <c r="R23" i="1" s="1"/>
  <c r="M23" i="1"/>
  <c r="L23" i="1"/>
  <c r="J23" i="1"/>
  <c r="I23" i="1"/>
  <c r="P22" i="1"/>
  <c r="Q22" i="1" s="1"/>
  <c r="L22" i="1"/>
  <c r="M22" i="1" s="1"/>
  <c r="J22" i="1"/>
  <c r="I22" i="1"/>
  <c r="P21" i="1"/>
  <c r="Q21" i="1" s="1"/>
  <c r="M21" i="1"/>
  <c r="L21" i="1"/>
  <c r="J21" i="1"/>
  <c r="I21" i="1"/>
  <c r="P20" i="1"/>
  <c r="R20" i="1" s="1"/>
  <c r="M20" i="1"/>
  <c r="L20" i="1"/>
  <c r="J20" i="1"/>
  <c r="I20" i="1"/>
  <c r="P19" i="1"/>
  <c r="R19" i="1" s="1"/>
  <c r="M19" i="1"/>
  <c r="L19" i="1"/>
  <c r="J19" i="1"/>
  <c r="I19" i="1"/>
  <c r="P18" i="1"/>
  <c r="L18" i="1"/>
  <c r="M18" i="1" s="1"/>
  <c r="J18" i="1"/>
  <c r="I18" i="1"/>
  <c r="P17" i="1"/>
  <c r="Q17" i="1" s="1"/>
  <c r="L17" i="1"/>
  <c r="M17" i="1" s="1"/>
  <c r="J17" i="1"/>
  <c r="I17" i="1"/>
  <c r="P16" i="1"/>
  <c r="Q16" i="1" s="1"/>
  <c r="J16" i="1"/>
  <c r="I16" i="1"/>
  <c r="P15" i="1"/>
  <c r="R15" i="1" s="1"/>
  <c r="M15" i="1"/>
  <c r="L15" i="1"/>
  <c r="J15" i="1"/>
  <c r="I15" i="1"/>
  <c r="P14" i="1"/>
  <c r="Q14" i="1" s="1"/>
  <c r="L14" i="1"/>
  <c r="M14" i="1" s="1"/>
  <c r="J14" i="1"/>
  <c r="I14" i="1"/>
  <c r="P13" i="1"/>
  <c r="L13" i="1"/>
  <c r="M13" i="1" s="1"/>
  <c r="J13" i="1"/>
  <c r="I13" i="1"/>
  <c r="P12" i="1"/>
  <c r="Q12" i="1" s="1"/>
  <c r="L12" i="1"/>
  <c r="M12" i="1" s="1"/>
  <c r="J12" i="1"/>
  <c r="I12" i="1"/>
  <c r="P11" i="1"/>
  <c r="R11" i="1" s="1"/>
  <c r="M11" i="1"/>
  <c r="L11" i="1"/>
  <c r="J11" i="1"/>
  <c r="I11" i="1"/>
  <c r="P10" i="1"/>
  <c r="R10" i="1" s="1"/>
  <c r="L10" i="1"/>
  <c r="M10" i="1" s="1"/>
  <c r="J10" i="1"/>
  <c r="I10" i="1"/>
  <c r="P9" i="1"/>
  <c r="R9" i="1" s="1"/>
  <c r="M9" i="1"/>
  <c r="L9" i="1"/>
  <c r="J9" i="1"/>
  <c r="I9" i="1"/>
  <c r="P8" i="1"/>
  <c r="R8" i="1" s="1"/>
  <c r="L8" i="1"/>
  <c r="M8" i="1" s="1"/>
  <c r="J8" i="1"/>
  <c r="I8" i="1"/>
  <c r="P7" i="1"/>
  <c r="L7" i="1"/>
  <c r="J7" i="1"/>
  <c r="I7" i="1"/>
  <c r="M7" i="1" s="1"/>
  <c r="P6" i="1"/>
  <c r="L6" i="1"/>
  <c r="M6" i="1" s="1"/>
  <c r="I6" i="1"/>
  <c r="J6" i="1" s="1"/>
  <c r="P5" i="1"/>
  <c r="Q5" i="1" s="1"/>
  <c r="L5" i="1"/>
  <c r="J5" i="1"/>
  <c r="I5" i="1"/>
  <c r="M5" i="1" s="1"/>
  <c r="P4" i="1"/>
  <c r="Q4" i="1" s="1"/>
  <c r="R4" i="1" s="1"/>
  <c r="L4" i="1"/>
  <c r="I4" i="1"/>
  <c r="P3" i="1"/>
  <c r="Q3" i="1" s="1"/>
  <c r="R3" i="1" s="1"/>
  <c r="M3" i="1"/>
  <c r="L3" i="1"/>
  <c r="J3" i="1"/>
  <c r="I3" i="1"/>
  <c r="P2" i="1"/>
  <c r="Q2" i="1" s="1"/>
  <c r="L2" i="1"/>
  <c r="M2" i="1" s="1"/>
  <c r="J2" i="1"/>
  <c r="I2" i="1"/>
  <c r="L14" i="6" l="1"/>
  <c r="L7" i="6"/>
  <c r="L3" i="6"/>
  <c r="J14" i="6" a="1"/>
  <c r="J14" i="6" s="1"/>
  <c r="J7" i="6" a="1"/>
  <c r="J7" i="6" s="1"/>
  <c r="J3" i="6" a="1"/>
  <c r="J3" i="6" s="1"/>
  <c r="L13" i="6"/>
  <c r="L6" i="6"/>
  <c r="J13" i="6" a="1"/>
  <c r="J13" i="6" s="1"/>
  <c r="J6" i="6" a="1"/>
  <c r="J6" i="6" s="1"/>
  <c r="L12" i="6"/>
  <c r="L5" i="6"/>
  <c r="J12" i="6" a="1"/>
  <c r="J12" i="6" s="1"/>
  <c r="J5" i="6" a="1"/>
  <c r="J5" i="6" s="1"/>
  <c r="L15" i="6"/>
  <c r="L11" i="6"/>
  <c r="L4" i="6"/>
  <c r="J15" i="6" a="1"/>
  <c r="J15" i="6" s="1"/>
  <c r="J11" i="6" a="1"/>
  <c r="J11" i="6" s="1"/>
  <c r="J4" i="6" a="1"/>
  <c r="J4" i="6" s="1"/>
  <c r="H8" i="6"/>
  <c r="H14" i="6" s="1"/>
  <c r="Q191" i="1"/>
  <c r="R39" i="1"/>
  <c r="Q75" i="1"/>
  <c r="R89" i="1"/>
  <c r="R92" i="1"/>
  <c r="R144" i="1"/>
  <c r="R151" i="1"/>
  <c r="Q174" i="1"/>
  <c r="Q197" i="1"/>
  <c r="Q199" i="1"/>
  <c r="Q24" i="1"/>
  <c r="R41" i="1"/>
  <c r="R129" i="1"/>
  <c r="R81" i="1"/>
  <c r="Q86" i="1"/>
  <c r="Q139" i="1"/>
  <c r="R173" i="1"/>
  <c r="Q183" i="1"/>
  <c r="Q188" i="1"/>
  <c r="Q109" i="1"/>
  <c r="R172" i="1"/>
  <c r="Q117" i="1"/>
  <c r="Q111" i="1"/>
  <c r="R114" i="1"/>
  <c r="Q145" i="1"/>
  <c r="R148" i="1"/>
  <c r="R177" i="1"/>
  <c r="Q49" i="1"/>
  <c r="R63" i="1"/>
  <c r="Q113" i="1"/>
  <c r="R65" i="1"/>
  <c r="Q68" i="1"/>
  <c r="Q119" i="1"/>
  <c r="Q124" i="1"/>
  <c r="Q132" i="1"/>
  <c r="R137" i="1"/>
  <c r="R162" i="1"/>
  <c r="Q169" i="1"/>
  <c r="R45" i="1"/>
  <c r="R50" i="1"/>
  <c r="Q67" i="1"/>
  <c r="R90" i="1"/>
  <c r="R154" i="1"/>
  <c r="Q57" i="1"/>
  <c r="R105" i="1"/>
  <c r="Q27" i="1"/>
  <c r="Q79" i="1"/>
  <c r="R84" i="1"/>
  <c r="Q87" i="1"/>
  <c r="R97" i="1"/>
  <c r="Q102" i="1"/>
  <c r="R128" i="1"/>
  <c r="R176" i="1"/>
  <c r="R12" i="1"/>
  <c r="Q11" i="1"/>
  <c r="R44" i="1"/>
  <c r="Q73" i="1"/>
  <c r="Q100" i="1"/>
  <c r="R108" i="1"/>
  <c r="R138" i="1"/>
  <c r="Q143" i="1"/>
  <c r="Q175" i="1"/>
  <c r="Q189" i="1"/>
  <c r="R16" i="1"/>
  <c r="Q19" i="1"/>
  <c r="R33" i="1"/>
  <c r="R22" i="1"/>
  <c r="R21" i="1"/>
  <c r="Q46" i="1"/>
  <c r="R56" i="1"/>
  <c r="Q61" i="1"/>
  <c r="Q40" i="1"/>
  <c r="Q69" i="1"/>
  <c r="Q96" i="1"/>
  <c r="R118" i="1"/>
  <c r="R134" i="1"/>
  <c r="Q153" i="1"/>
  <c r="Q193" i="1"/>
  <c r="R17" i="1"/>
  <c r="Q20" i="1"/>
  <c r="R34" i="1"/>
  <c r="Q77" i="1"/>
  <c r="R85" i="1"/>
  <c r="R158" i="1"/>
  <c r="R182" i="1"/>
  <c r="Q198" i="1"/>
  <c r="R25" i="1"/>
  <c r="Q28" i="1"/>
  <c r="Q23" i="1"/>
  <c r="R32" i="1"/>
  <c r="R120" i="1"/>
  <c r="Q127" i="1"/>
  <c r="Q135" i="1"/>
  <c r="Q149" i="1"/>
  <c r="Q161" i="1"/>
  <c r="Q164" i="1"/>
  <c r="Q167" i="1"/>
  <c r="R184" i="1"/>
  <c r="R194" i="1"/>
  <c r="Q15" i="1"/>
  <c r="R78" i="1"/>
  <c r="R98" i="1"/>
  <c r="Q123" i="1"/>
  <c r="R130" i="1"/>
  <c r="Q187" i="1"/>
  <c r="Q6" i="1"/>
  <c r="R6" i="1" s="1"/>
  <c r="R37" i="1"/>
  <c r="Q51" i="1"/>
  <c r="R62" i="1"/>
  <c r="Q104" i="1"/>
  <c r="Q115" i="1"/>
  <c r="Q133" i="1"/>
  <c r="Q147" i="1"/>
  <c r="R58" i="1"/>
  <c r="Q80" i="1"/>
  <c r="Q103" i="1"/>
  <c r="Q110" i="1"/>
  <c r="Q121" i="1"/>
  <c r="Q125" i="1"/>
  <c r="Q142" i="1"/>
  <c r="Q159" i="1"/>
  <c r="Q171" i="1"/>
  <c r="Q179" i="1"/>
  <c r="Q185" i="1"/>
  <c r="R192" i="1"/>
  <c r="R112" i="1"/>
  <c r="Q196" i="1"/>
  <c r="Q95" i="1"/>
  <c r="R14" i="1"/>
  <c r="R66" i="1"/>
  <c r="Q76" i="1"/>
  <c r="R76" i="1"/>
  <c r="Q157" i="1"/>
  <c r="R186" i="1"/>
  <c r="R94" i="1"/>
  <c r="Q94" i="1"/>
  <c r="R141" i="1"/>
  <c r="Q141" i="1"/>
  <c r="Q181" i="1"/>
  <c r="R30" i="1"/>
  <c r="Q30" i="1"/>
  <c r="Q38" i="1"/>
  <c r="Q43" i="1"/>
  <c r="Q60" i="1"/>
  <c r="R72" i="1"/>
  <c r="Q83" i="1"/>
  <c r="R101" i="1"/>
  <c r="Q106" i="1"/>
  <c r="R106" i="1"/>
  <c r="R126" i="1"/>
  <c r="Q126" i="1"/>
  <c r="Q156" i="1"/>
  <c r="Q166" i="1"/>
  <c r="R195" i="1"/>
  <c r="Q195" i="1"/>
  <c r="R2" i="1"/>
  <c r="Q31" i="1"/>
  <c r="R55" i="1"/>
  <c r="Q9" i="1"/>
  <c r="R13" i="1"/>
  <c r="Q13" i="1"/>
  <c r="Q54" i="1"/>
  <c r="Q8" i="1"/>
  <c r="R26" i="1"/>
  <c r="Q53" i="1"/>
  <c r="R53" i="1"/>
  <c r="R122" i="1"/>
  <c r="R152" i="1"/>
  <c r="R180" i="1"/>
  <c r="Q180" i="1"/>
  <c r="R116" i="1"/>
  <c r="Q116" i="1"/>
  <c r="R131" i="1"/>
  <c r="Q131" i="1"/>
  <c r="R190" i="1"/>
  <c r="Q190" i="1"/>
  <c r="Q10" i="1"/>
  <c r="Q200" i="1"/>
  <c r="R200" i="1"/>
  <c r="Q42" i="1"/>
  <c r="R42" i="1"/>
  <c r="Q71" i="1"/>
  <c r="R71" i="1"/>
  <c r="Q48" i="1"/>
  <c r="Q146" i="1"/>
  <c r="R146" i="1"/>
  <c r="M4" i="1"/>
  <c r="J4" i="1"/>
  <c r="Q18" i="1"/>
  <c r="R18" i="1"/>
  <c r="R88" i="1"/>
  <c r="Q88" i="1"/>
  <c r="Q107" i="1"/>
  <c r="Q7" i="1"/>
  <c r="R7" i="1" s="1"/>
  <c r="Q36" i="1"/>
  <c r="R59" i="1"/>
  <c r="Q59" i="1"/>
  <c r="Q136" i="1"/>
  <c r="R136" i="1"/>
  <c r="Q29" i="1"/>
  <c r="Q35" i="1"/>
  <c r="Q47" i="1"/>
  <c r="Q52" i="1"/>
  <c r="Q64" i="1"/>
  <c r="Q70" i="1"/>
  <c r="R82" i="1"/>
  <c r="Q93" i="1"/>
  <c r="Q99" i="1"/>
  <c r="Q140" i="1"/>
  <c r="Q150" i="1"/>
  <c r="Q155" i="1"/>
  <c r="R160" i="1"/>
  <c r="Q165" i="1"/>
  <c r="R170" i="1"/>
  <c r="R5" i="1"/>
  <c r="R74" i="1"/>
  <c r="Q91" i="1"/>
  <c r="Q163" i="1"/>
  <c r="R168" i="1"/>
  <c r="R178" i="1"/>
  <c r="D8" i="6" l="1"/>
  <c r="D10" i="6" s="1"/>
  <c r="D1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<sst xmlns="http://schemas.openxmlformats.org/spreadsheetml/2006/main" count="108" uniqueCount="72">
  <si>
    <t>Date</t>
  </si>
  <si>
    <t>Market</t>
  </si>
  <si>
    <t>Ticker</t>
  </si>
  <si>
    <t>Direction</t>
  </si>
  <si>
    <t>Quantity</t>
  </si>
  <si>
    <t>Entry Price</t>
  </si>
  <si>
    <t>Exit Price</t>
  </si>
  <si>
    <t>Fees</t>
  </si>
  <si>
    <t>Net P&amp;L ($)</t>
  </si>
  <si>
    <t>% P&amp;L</t>
  </si>
  <si>
    <t>Stop Loss</t>
  </si>
  <si>
    <t>Risk ($)</t>
  </si>
  <si>
    <t>R-multiple</t>
  </si>
  <si>
    <t>Strategy</t>
  </si>
  <si>
    <t>Notes</t>
  </si>
  <si>
    <t>Live Price</t>
  </si>
  <si>
    <t>Unrealized P&amp;L ($)</t>
  </si>
  <si>
    <t>Unrealized % P&amp;L</t>
  </si>
  <si>
    <t>Notes: For Live Price (column P) use GOOGLEFINANCE. See GS_Formulas sheet.</t>
  </si>
  <si>
    <t>Stocks</t>
  </si>
  <si>
    <t>AAPL</t>
  </si>
  <si>
    <t>Long</t>
  </si>
  <si>
    <t>Swing</t>
  </si>
  <si>
    <t>Sample trade</t>
  </si>
  <si>
    <t>Crypto</t>
  </si>
  <si>
    <t>BTCUSD</t>
  </si>
  <si>
    <t>Trend</t>
  </si>
  <si>
    <t>Forex</t>
  </si>
  <si>
    <t>EURUSD</t>
  </si>
  <si>
    <t>Short</t>
  </si>
  <si>
    <t>Scalp</t>
  </si>
  <si>
    <t>MSFT</t>
  </si>
  <si>
    <t>Reversal</t>
  </si>
  <si>
    <t>ETHUSD</t>
  </si>
  <si>
    <t>XAUUSD</t>
  </si>
  <si>
    <t>sample trade</t>
  </si>
  <si>
    <t>Total Profit/Loss</t>
  </si>
  <si>
    <t>Total Trades</t>
  </si>
  <si>
    <t>Disclaimer: Price data provided by Google Finance. Prices may be delayed.</t>
  </si>
  <si>
    <t>Top 5 Best Trades</t>
  </si>
  <si>
    <t>P&amp;L</t>
  </si>
  <si>
    <t>Realized P&amp;L</t>
  </si>
  <si>
    <t>Winning Trades</t>
  </si>
  <si>
    <t>Unrealized P&amp;L</t>
  </si>
  <si>
    <t>Losing Trades</t>
  </si>
  <si>
    <t>Current Balance</t>
  </si>
  <si>
    <t>Win Rate</t>
  </si>
  <si>
    <t>Growth %</t>
  </si>
  <si>
    <t>Avg Win</t>
  </si>
  <si>
    <t>Top 5 Worst Trades</t>
  </si>
  <si>
    <t>Avg Loss</t>
  </si>
  <si>
    <t>Expectancy</t>
  </si>
  <si>
    <t>Cumulative P&amp;L</t>
  </si>
  <si>
    <t>Count</t>
  </si>
  <si>
    <t>Index</t>
  </si>
  <si>
    <t>Entry Zone</t>
  </si>
  <si>
    <t>Target</t>
  </si>
  <si>
    <t>Stop</t>
  </si>
  <si>
    <t>Google Sheets Conversion &amp; Live Price Instructions</t>
  </si>
  <si>
    <t>1) In Trade Log sheet, column P is 'Live Price'.</t>
  </si>
  <si>
    <t>2) In cell P2 paste the following Google Sheets formula and fill down:</t>
  </si>
  <si>
    <t>Notes:</t>
  </si>
  <si>
    <t>- For crypto use tickers like BTCUSD, ETHUSD; GOOGLEFINANCE('CURRENCY:BTCUSD') may return prices for many but not all pairs.</t>
  </si>
  <si>
    <t>- Forex support via GOOGLEFINANCE is limited; you may enter FX prices manually or use a dedicated FX data source.</t>
  </si>
  <si>
    <t>- After pasting formulas, drag down the P column as far as needed.</t>
  </si>
  <si>
    <t>Commodity</t>
  </si>
  <si>
    <t>Starting Balance</t>
  </si>
  <si>
    <t>:</t>
  </si>
  <si>
    <t>Market List</t>
  </si>
  <si>
    <t>Account</t>
  </si>
  <si>
    <t>Trades</t>
  </si>
  <si>
    <t>Trade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</si>
</sst>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0">
    <font>
      <sz val="10"/>
      <color rgb="FF000000"/>
      <name val="Arial"/>
      <scheme val="minor"/>
    </font>
    <font>
      <i/>
      <sz val="10"/>
      <color rgb="FF000000"/>
      <name val="Arial"/>
      <scheme val="minor"/>
    </font>
    <font>
      <sz val="10"/>
      <color rgb="FFE6E6E6"/>
      <name val="Roboto"/>
    </font>
    <font>
      <sz val="12"/>
      <color theme="0"/>
      <name val="Lexend"/>
    </font>
    <font>
      <sz val="10"/>
      <color theme="0"/>
      <name val="Lexend"/>
    </font>
    <font>
      <sz val="10"/>
      <color theme="0"/>
      <name val="Roboto"/>
    </font>
    <font>
      <sz val="12"/>
      <color theme="0"/>
      <name val="Segoe UI Black"/>
      <family val="2"/>
    </font>
    <font>
      <b/>
      <sz val="12"/>
      <color theme="0"/>
      <name val="Segoe UI Black"/>
      <family val="2"/>
    </font>
    <font>
      <sz val="12"/>
      <color theme="0"/>
      <name val="Segoe UI"/>
      <family val="2"/>
    </font>
    <font>
      <sz val="14"/>
      <color theme="0"/>
      <name val="Segoe UI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26A69A"/>
        <bgColor rgb="FF26A69A"/>
      </patternFill>
    </fill>
    <fill>
      <patternFill patternType="solid">
        <fgColor theme="9" tint="-0.499984740745262"/>
        <bgColor rgb="FF121212"/>
      </patternFill>
    </fill>
    <fill>
      <patternFill patternType="solid">
        <fgColor rgb="FF1B3C53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2061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5" fillId="4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0" fillId="6" borderId="0" xfId="0" applyFont="1" applyFill="1" applyAlignment="1"/>
    <xf numFmtId="0" fontId="6" fillId="7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6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right" vertical="center"/>
    </xf>
    <xf numFmtId="0" fontId="8" fillId="6" borderId="0" xfId="0" applyFont="1" applyFill="1" applyAlignment="1"/>
    <xf numFmtId="0" fontId="8" fillId="5" borderId="0" xfId="0" applyFont="1" applyFill="1" applyAlignment="1">
      <alignment horizontal="left" vertical="center"/>
    </xf>
    <xf numFmtId="14" fontId="8" fillId="7" borderId="0" xfId="0" applyNumberFormat="1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0" fontId="6" fillId="5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56"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 Black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Lexend"/>
        <scheme val="none"/>
      </font>
      <fill>
        <patternFill patternType="solid">
          <fgColor rgb="FF0C343D"/>
          <bgColor rgb="FF0C343D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rgb="FF0C343D"/>
          <bgColor rgb="FF0C343D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Roboto"/>
        <scheme val="none"/>
      </font>
      <fill>
        <patternFill patternType="solid">
          <fgColor rgb="FF121212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Roboto"/>
        <scheme val="none"/>
      </font>
      <fill>
        <patternFill patternType="solid">
          <fgColor rgb="FF121212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Roboto"/>
        <scheme val="none"/>
      </font>
      <fill>
        <patternFill patternType="solid">
          <fgColor rgb="FF121212"/>
          <bgColor theme="9" tint="-0.499984740745262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Roboto"/>
        <scheme val="none"/>
      </font>
      <fill>
        <patternFill patternType="solid">
          <fgColor rgb="FF121212"/>
          <bgColor theme="9" tint="-0.499984740745262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CD3CD"/>
          <bgColor rgb="FF8CD3CD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4">
    <tableStyle name="Trade Log-style" pivot="0" count="4" xr9:uid="{00000000-0011-0000-FFFF-FFFF00000000}">
      <tableStyleElement type="headerRow" dxfId="55"/>
      <tableStyleElement type="totalRow" dxfId="52"/>
      <tableStyleElement type="firstRowStripe" dxfId="54"/>
      <tableStyleElement type="secondRowStripe" dxfId="53"/>
    </tableStyle>
    <tableStyle name="Dashboard-style" pivot="0" count="3" xr9:uid="{00000000-0011-0000-FFFF-FFFF01000000}">
      <tableStyleElement type="headerRow" dxfId="51"/>
      <tableStyleElement type="firstRowStripe" dxfId="50"/>
      <tableStyleElement type="secondRowStripe" dxfId="49"/>
    </tableStyle>
    <tableStyle name="Watchlist-style" pivot="0" count="3" xr9:uid="{00000000-0011-0000-FFFF-FFFF02000000}">
      <tableStyleElement type="headerRow" dxfId="48"/>
      <tableStyleElement type="firstRowStripe" dxfId="47"/>
      <tableStyleElement type="secondRowStripe" dxfId="46"/>
    </tableStyle>
    <tableStyle name="GS_Formulas-style" pivot="0" count="3" xr9:uid="{00000000-0011-0000-FFFF-FFFF03000000}">
      <tableStyleElement type="headerRow" dxfId="45"/>
      <tableStyleElement type="firstRowStripe" dxfId="44"/>
      <tableStyleElement type="secondRowStripe" dxfId="43"/>
    </tableStyle>
  </tableStyles>
  <colors>
    <mruColors>
      <color rgb="FF0C343D"/>
      <color rgb="FF1B3C53"/>
      <color rgb="FF206166"/>
      <color rgb="FF456882"/>
      <color rgb="FFD2C1B6"/>
      <color rgb="FF234C6A"/>
      <color rgb="FF6C5B7B"/>
      <color rgb="FF355C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Market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0A-4B2C-8AA7-47758931AE2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0A-4B2C-8AA7-47758931AE2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D0A-4B2C-8AA7-47758931AE2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D0A-4B2C-8AA7-47758931AE2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D0A-4B2C-8AA7-47758931AE25}"/>
              </c:ext>
            </c:extLst>
          </c:dPt>
          <c:cat>
            <c:strRef>
              <c:f>Dashboard!$N$3:$N$7</c:f>
              <c:strCache>
                <c:ptCount val="5"/>
                <c:pt idx="0">
                  <c:v>Stocks</c:v>
                </c:pt>
                <c:pt idx="1">
                  <c:v>Crypto</c:v>
                </c:pt>
                <c:pt idx="2">
                  <c:v>Forex</c:v>
                </c:pt>
                <c:pt idx="3">
                  <c:v>Commodity</c:v>
                </c:pt>
                <c:pt idx="4">
                  <c:v>Index</c:v>
                </c:pt>
              </c:strCache>
            </c:strRef>
          </c:cat>
          <c:val>
            <c:numRef>
              <c:f>Dashboard!$P$3:$P$7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0A-4B2C-8AA7-47758931A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Equity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Dashboard!$B$19:$B$40</c:f>
              <c:strCache>
                <c:ptCount val="6"/>
                <c:pt idx="0">
                  <c:v>9/1/2025</c:v>
                </c:pt>
                <c:pt idx="1">
                  <c:v>9/5/2025</c:v>
                </c:pt>
                <c:pt idx="2">
                  <c:v>9/10/2025</c:v>
                </c:pt>
                <c:pt idx="3">
                  <c:v>9/15/2025</c:v>
                </c:pt>
                <c:pt idx="4">
                  <c:v>9/20/2025</c:v>
                </c:pt>
                <c:pt idx="5">
                  <c:v>10/7/2025</c:v>
                </c:pt>
              </c:strCache>
            </c:strRef>
          </c:cat>
          <c:val>
            <c:numRef>
              <c:f>Dashboard!$D$19:$D$40</c:f>
              <c:numCache>
                <c:formatCode>General</c:formatCode>
                <c:ptCount val="22"/>
                <c:pt idx="0">
                  <c:v>79</c:v>
                </c:pt>
                <c:pt idx="1">
                  <c:v>819</c:v>
                </c:pt>
                <c:pt idx="2">
                  <c:v>1017.0000000000002</c:v>
                </c:pt>
                <c:pt idx="3">
                  <c:v>966.00000000000023</c:v>
                </c:pt>
                <c:pt idx="4">
                  <c:v>1461.0000000000002</c:v>
                </c:pt>
                <c:pt idx="5">
                  <c:v>1465.6440000000002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8-4D1D-9449-882D0A944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381785"/>
        <c:axId val="713208672"/>
      </c:lineChart>
      <c:dateAx>
        <c:axId val="149938178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208672"/>
        <c:crosses val="autoZero"/>
        <c:auto val="1"/>
        <c:lblOffset val="100"/>
        <c:baseTimeUnit val="days"/>
      </c:dateAx>
      <c:valAx>
        <c:axId val="7132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3817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542925</xdr:colOff>
      <xdr:row>7</xdr:row>
      <xdr:rowOff>133350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97AE5F69-E82E-44A2-AD3C-202137FB6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190500</xdr:colOff>
      <xdr:row>16</xdr:row>
      <xdr:rowOff>9525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ADFDB75-032B-4C47-8E2B-C1FD3BF88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0" totalsRowCount="1" headerRowDxfId="2" dataDxfId="0" totalsRowDxfId="1">
  <tableColumns count="18">
    <tableColumn id="1" xr3:uid="{00000000-0010-0000-0000-000001000000}" name="Date" dataDxfId="38" totalsRowDxfId="37"/>
    <tableColumn id="2" xr3:uid="{00000000-0010-0000-0000-000002000000}" name="Market" dataDxfId="36" totalsRowDxfId="35"/>
    <tableColumn id="3" xr3:uid="{00000000-0010-0000-0000-000003000000}" name="Ticker" dataDxfId="34" totalsRowDxfId="33"/>
    <tableColumn id="4" xr3:uid="{00000000-0010-0000-0000-000004000000}" name="Direction" dataDxfId="32" totalsRowDxfId="31"/>
    <tableColumn id="5" xr3:uid="{00000000-0010-0000-0000-000005000000}" name="Quantity" dataDxfId="30" totalsRowDxfId="29"/>
    <tableColumn id="6" xr3:uid="{00000000-0010-0000-0000-000006000000}" name="Entry Price" dataDxfId="28" totalsRowDxfId="27"/>
    <tableColumn id="7" xr3:uid="{00000000-0010-0000-0000-000007000000}" name="Exit Price" dataDxfId="26" totalsRowDxfId="25"/>
    <tableColumn id="8" xr3:uid="{00000000-0010-0000-0000-000008000000}" name="Fees" dataDxfId="24" totalsRowDxfId="23"/>
    <tableColumn id="9" xr3:uid="{00000000-0010-0000-0000-000009000000}" name="Net P&amp;L ($)" dataDxfId="22" totalsRowDxfId="21"/>
    <tableColumn id="10" xr3:uid="{00000000-0010-0000-0000-00000A000000}" name="% P&amp;L" dataDxfId="20" totalsRowDxfId="19"/>
    <tableColumn id="11" xr3:uid="{00000000-0010-0000-0000-00000B000000}" name="Stop Loss" dataDxfId="18" totalsRowDxfId="17"/>
    <tableColumn id="12" xr3:uid="{00000000-0010-0000-0000-00000C000000}" name="Risk ($)" dataDxfId="16" totalsRowDxfId="15"/>
    <tableColumn id="13" xr3:uid="{00000000-0010-0000-0000-00000D000000}" name="R-multiple" dataDxfId="14" totalsRowDxfId="13"/>
    <tableColumn id="14" xr3:uid="{00000000-0010-0000-0000-00000E000000}" name="Strategy" dataDxfId="12" totalsRowDxfId="11"/>
    <tableColumn id="15" xr3:uid="{00000000-0010-0000-0000-00000F000000}" name="Notes" dataDxfId="10" totalsRowDxfId="9"/>
    <tableColumn id="16" xr3:uid="{00000000-0010-0000-0000-000010000000}" name="Live Price" dataDxfId="8" totalsRowDxfId="7"/>
    <tableColumn id="17" xr3:uid="{00000000-0010-0000-0000-000011000000}" name="Unrealized P&amp;L ($)" dataDxfId="6" totalsRowDxfId="5"/>
    <tableColumn id="18" xr3:uid="{00000000-0010-0000-0000-000012000000}" name="Unrealized % P&amp;L" dataDxfId="4" totalsRowDxfId="3"/>
  </tableColumns>
  <tableStyleInfo name="Trade Lo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0">
  <tableColumns count="6">
    <tableColumn id="1" xr3:uid="{00000000-0010-0000-0200-000001000000}" name="Ticker"/>
    <tableColumn id="2" xr3:uid="{00000000-0010-0000-0200-000002000000}" name="Market"/>
    <tableColumn id="3" xr3:uid="{00000000-0010-0000-0200-000003000000}" name="Entry Zone"/>
    <tableColumn id="4" xr3:uid="{00000000-0010-0000-0200-000004000000}" name="Target"/>
    <tableColumn id="5" xr3:uid="{00000000-0010-0000-0200-000005000000}" name="Stop"/>
    <tableColumn id="6" xr3:uid="{00000000-0010-0000-0200-000006000000}" name="Notes"/>
  </tableColumns>
  <tableStyleInfo name="Watchlis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13" headerRowDxfId="41" dataDxfId="39" totalsRowDxfId="40">
  <tableColumns count="1">
    <tableColumn id="1" xr3:uid="{00000000-0010-0000-0300-000001000000}" name="Google Sheets Conversion &amp; Live Price Instructions" dataDxfId="42"/>
  </tableColumns>
  <tableStyleInfo name="GS_Formul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outlinePr summaryBelow="0" summaryRight="0"/>
  </sheetPr>
  <dimension ref="A1:X1000"/>
  <sheetViews>
    <sheetView workbookViewId="0">
      <pane ySplit="1" topLeftCell="A2" activePane="bottomLeft" state="frozen"/>
      <selection pane="bottomLeft" activeCell="D7" sqref="D7"/>
    </sheetView>
  </sheetViews>
  <sheetFormatPr defaultColWidth="12.5703125" defaultRowHeight="15.75" customHeight="1"/>
  <cols>
    <col min="1" max="1" width="13.42578125" bestFit="1" customWidth="1"/>
    <col min="2" max="2" width="16.28515625" customWidth="1"/>
    <col min="3" max="3" width="9.28515625" customWidth="1"/>
    <col min="4" max="4" width="11.85546875" customWidth="1"/>
    <col min="5" max="5" width="11.42578125" customWidth="1"/>
    <col min="6" max="6" width="14.140625" customWidth="1"/>
    <col min="7" max="7" width="12.42578125" customWidth="1"/>
    <col min="8" max="8" width="6.28515625" customWidth="1"/>
    <col min="9" max="9" width="14.7109375" customWidth="1"/>
    <col min="10" max="10" width="15" customWidth="1"/>
    <col min="11" max="11" width="12.42578125" customWidth="1"/>
    <col min="12" max="12" width="10" customWidth="1"/>
    <col min="13" max="13" width="13.28515625" customWidth="1"/>
    <col min="14" max="14" width="11.28515625" customWidth="1"/>
    <col min="15" max="15" width="14.140625" customWidth="1"/>
    <col min="16" max="16" width="12.5703125" customWidth="1"/>
    <col min="17" max="17" width="23.42578125" customWidth="1"/>
    <col min="18" max="18" width="22.28515625" customWidth="1"/>
  </cols>
  <sheetData>
    <row r="1" spans="1:24" ht="16.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T1" s="1" t="s">
        <v>18</v>
      </c>
      <c r="U1" s="2"/>
      <c r="V1" s="2"/>
      <c r="W1" s="2"/>
      <c r="X1" s="2"/>
    </row>
    <row r="2" spans="1:24" ht="16.5" customHeight="1">
      <c r="A2" s="18">
        <v>45901</v>
      </c>
      <c r="B2" s="19" t="s">
        <v>19</v>
      </c>
      <c r="C2" s="19" t="s">
        <v>20</v>
      </c>
      <c r="D2" s="19" t="s">
        <v>21</v>
      </c>
      <c r="E2" s="19">
        <v>10</v>
      </c>
      <c r="F2" s="19">
        <v>150</v>
      </c>
      <c r="G2" s="19">
        <v>158</v>
      </c>
      <c r="H2" s="19">
        <v>1</v>
      </c>
      <c r="I2" s="19">
        <f t="shared" ref="I2:I200" si="0">IF(D2="Long", (G2-F2)*E2-H2, IF(D2="Short", (F2-G2)*E2-H2, ""))</f>
        <v>79</v>
      </c>
      <c r="J2" s="19">
        <f t="shared" ref="J2:J200" si="1">IF(F2&lt;&gt;"", IF(E2*F2&lt;&gt;0, I2/(F2*E2), ""), "")</f>
        <v>5.2666666666666667E-2</v>
      </c>
      <c r="K2" s="19">
        <v>145</v>
      </c>
      <c r="L2" s="19">
        <f t="shared" ref="L2:L15" si="2">IF(AND(K2&lt;&gt; "", F2&lt;&gt;""), ABS(F2-K2)*E2, "")</f>
        <v>50</v>
      </c>
      <c r="M2" s="19">
        <f t="shared" ref="M2:M15" si="3">IF(AND(L2&lt;&gt;0, L2&lt;&gt;""), IF(I2="","", I2/L2), "")</f>
        <v>1.58</v>
      </c>
      <c r="N2" s="19" t="s">
        <v>22</v>
      </c>
      <c r="O2" s="19" t="s">
        <v>23</v>
      </c>
      <c r="P2" s="19">
        <f ca="1">IFERROR(__xludf.DUMMYFUNCTION("IF(B2=""Stocks"", GOOGLEFINANCE(C2, ""price""), IF(B2=""Crypto"", GOOGLEFINANCE(C2), IF(B2=""Forex"", GOOGLEFINANCE(""CURRENCY:""&amp;C2))))"),256.48)</f>
        <v>256.48</v>
      </c>
      <c r="Q2" s="19">
        <f t="shared" ref="Q2:Q200" ca="1" si="4">IF(P2="", "", IF(D2="Long", (P2-F2)*E2-H2, IF(D2="Short", (F2-P2)*E2-H2, "")))</f>
        <v>1063.8000000000002</v>
      </c>
      <c r="R2" s="19">
        <f t="shared" ref="R2:R200" ca="1" si="5">IF(P2="", "", IF(F2*E2&lt;&gt;0, Q2/(F2*E2), ""))</f>
        <v>0.70920000000000016</v>
      </c>
    </row>
    <row r="3" spans="1:24" ht="16.5" customHeight="1">
      <c r="A3" s="18">
        <v>45905</v>
      </c>
      <c r="B3" s="19" t="s">
        <v>24</v>
      </c>
      <c r="C3" s="19" t="s">
        <v>25</v>
      </c>
      <c r="D3" s="19" t="s">
        <v>21</v>
      </c>
      <c r="E3" s="19">
        <v>0.1</v>
      </c>
      <c r="F3" s="19">
        <v>60000</v>
      </c>
      <c r="G3" s="19">
        <v>67500</v>
      </c>
      <c r="H3" s="19">
        <v>10</v>
      </c>
      <c r="I3" s="19">
        <f t="shared" si="0"/>
        <v>740</v>
      </c>
      <c r="J3" s="19">
        <f t="shared" si="1"/>
        <v>0.12333333333333334</v>
      </c>
      <c r="K3" s="19">
        <v>61000</v>
      </c>
      <c r="L3" s="19">
        <f t="shared" si="2"/>
        <v>100</v>
      </c>
      <c r="M3" s="19">
        <f t="shared" si="3"/>
        <v>7.4</v>
      </c>
      <c r="N3" s="19" t="s">
        <v>26</v>
      </c>
      <c r="O3" s="19" t="s">
        <v>23</v>
      </c>
      <c r="P3" s="19">
        <f ca="1">IFERROR(__xludf.DUMMYFUNCTION("IF(B3=""Stocks"", GOOGLEFINANCE(C3, ""price""), IF(B3=""Crypto"", GOOGLEFINANCE(C3), IF(B3=""Forex"", GOOGLEFINANCE(""CURRENCY:""&amp;C3))))"),123013.3)</f>
        <v>123013.3</v>
      </c>
      <c r="Q3" s="19">
        <f t="shared" ca="1" si="4"/>
        <v>6291.3300000000008</v>
      </c>
      <c r="R3" s="19">
        <f t="shared" ca="1" si="5"/>
        <v>1.0485550000000001</v>
      </c>
    </row>
    <row r="4" spans="1:24" ht="16.5" customHeight="1">
      <c r="A4" s="18">
        <v>45910</v>
      </c>
      <c r="B4" s="19" t="s">
        <v>27</v>
      </c>
      <c r="C4" s="19" t="s">
        <v>28</v>
      </c>
      <c r="D4" s="19" t="s">
        <v>29</v>
      </c>
      <c r="E4" s="19">
        <v>10000</v>
      </c>
      <c r="F4" s="19">
        <v>1.1000000000000001</v>
      </c>
      <c r="G4" s="19">
        <v>1.08</v>
      </c>
      <c r="H4" s="19">
        <v>2</v>
      </c>
      <c r="I4" s="19">
        <f t="shared" si="0"/>
        <v>198.00000000000017</v>
      </c>
      <c r="J4" s="19">
        <f t="shared" si="1"/>
        <v>1.8000000000000016E-2</v>
      </c>
      <c r="K4" s="19">
        <v>1.1200000000000001</v>
      </c>
      <c r="L4" s="19">
        <f t="shared" si="2"/>
        <v>200.00000000000017</v>
      </c>
      <c r="M4" s="19">
        <f t="shared" si="3"/>
        <v>0.99</v>
      </c>
      <c r="N4" s="19" t="s">
        <v>30</v>
      </c>
      <c r="O4" s="19" t="s">
        <v>23</v>
      </c>
      <c r="P4" s="19">
        <f ca="1">IFERROR(__xludf.DUMMYFUNCTION("IF(B4=""Stocks"", GOOGLEFINANCE(C4, ""price""), IF(B4=""Crypto"", GOOGLEFINANCE(C4), IF(B4=""Forex"", GOOGLEFINANCE(""CURRENCY:""&amp;C4))))"),1.1628)</f>
        <v>1.1628000000000001</v>
      </c>
      <c r="Q4" s="19">
        <f t="shared" ca="1" si="4"/>
        <v>-629.99999999999966</v>
      </c>
      <c r="R4" s="19">
        <f t="shared" ca="1" si="5"/>
        <v>-5.7272727272727239E-2</v>
      </c>
    </row>
    <row r="5" spans="1:24" ht="16.5" customHeight="1">
      <c r="A5" s="18">
        <v>45915</v>
      </c>
      <c r="B5" s="19" t="s">
        <v>19</v>
      </c>
      <c r="C5" s="19" t="s">
        <v>31</v>
      </c>
      <c r="D5" s="19" t="s">
        <v>21</v>
      </c>
      <c r="E5" s="19">
        <v>5</v>
      </c>
      <c r="F5" s="19">
        <v>300</v>
      </c>
      <c r="G5" s="19">
        <v>290</v>
      </c>
      <c r="H5" s="19">
        <v>1</v>
      </c>
      <c r="I5" s="19">
        <f t="shared" si="0"/>
        <v>-51</v>
      </c>
      <c r="J5" s="19">
        <f t="shared" si="1"/>
        <v>-3.4000000000000002E-2</v>
      </c>
      <c r="K5" s="19">
        <v>285</v>
      </c>
      <c r="L5" s="19">
        <f t="shared" si="2"/>
        <v>75</v>
      </c>
      <c r="M5" s="19">
        <f t="shared" si="3"/>
        <v>-0.68</v>
      </c>
      <c r="N5" s="19" t="s">
        <v>32</v>
      </c>
      <c r="O5" s="19" t="s">
        <v>23</v>
      </c>
      <c r="P5" s="19">
        <f ca="1">IFERROR(__xludf.DUMMYFUNCTION("IF(B5=""Stocks"", GOOGLEFINANCE(C5, ""price""), IF(B5=""Crypto"", GOOGLEFINANCE(C5), IF(B5=""Forex"", GOOGLEFINANCE(""CURRENCY:""&amp;C5))))"),523.98)</f>
        <v>523.98</v>
      </c>
      <c r="Q5" s="19">
        <f t="shared" ca="1" si="4"/>
        <v>1118.9000000000001</v>
      </c>
      <c r="R5" s="19">
        <f t="shared" ca="1" si="5"/>
        <v>0.74593333333333345</v>
      </c>
    </row>
    <row r="6" spans="1:24" ht="16.5" customHeight="1">
      <c r="A6" s="18">
        <v>45920</v>
      </c>
      <c r="B6" s="19" t="s">
        <v>24</v>
      </c>
      <c r="C6" s="19" t="s">
        <v>33</v>
      </c>
      <c r="D6" s="19" t="s">
        <v>21</v>
      </c>
      <c r="E6" s="19">
        <v>0.5</v>
      </c>
      <c r="F6" s="19">
        <v>4000</v>
      </c>
      <c r="G6" s="19">
        <v>5000</v>
      </c>
      <c r="H6" s="19">
        <v>5</v>
      </c>
      <c r="I6" s="19">
        <f t="shared" si="0"/>
        <v>495</v>
      </c>
      <c r="J6" s="19">
        <f t="shared" si="1"/>
        <v>0.2475</v>
      </c>
      <c r="K6" s="19">
        <v>3500</v>
      </c>
      <c r="L6" s="19">
        <f t="shared" si="2"/>
        <v>250</v>
      </c>
      <c r="M6" s="19">
        <f t="shared" si="3"/>
        <v>1.98</v>
      </c>
      <c r="N6" s="19" t="s">
        <v>22</v>
      </c>
      <c r="O6" s="19" t="s">
        <v>23</v>
      </c>
      <c r="P6" s="19">
        <f ca="1">IFERROR(__xludf.DUMMYFUNCTION("IF(B6=""Stocks"", GOOGLEFINANCE(C6, ""price""), IF(B6=""Crypto"", GOOGLEFINANCE(C6), IF(B6=""Forex"", GOOGLEFINANCE(""CURRENCY:""&amp;C6))))"),4498.1112)</f>
        <v>4498.1112000000003</v>
      </c>
      <c r="Q6" s="19">
        <f t="shared" ca="1" si="4"/>
        <v>244.05560000000014</v>
      </c>
      <c r="R6" s="19">
        <f t="shared" ca="1" si="5"/>
        <v>0.12202780000000008</v>
      </c>
    </row>
    <row r="7" spans="1:24" ht="16.5" customHeight="1">
      <c r="A7" s="18">
        <v>45937</v>
      </c>
      <c r="B7" s="19" t="s">
        <v>65</v>
      </c>
      <c r="C7" s="19" t="s">
        <v>34</v>
      </c>
      <c r="D7" s="19" t="s">
        <v>21</v>
      </c>
      <c r="E7" s="19">
        <v>0.2</v>
      </c>
      <c r="F7" s="19">
        <v>3976.36</v>
      </c>
      <c r="G7" s="19">
        <v>4000.08</v>
      </c>
      <c r="H7" s="19">
        <v>0.1</v>
      </c>
      <c r="I7" s="19">
        <f t="shared" si="0"/>
        <v>4.6439999999999602</v>
      </c>
      <c r="J7" s="19">
        <f t="shared" si="1"/>
        <v>5.8395115130420285E-3</v>
      </c>
      <c r="K7" s="19">
        <v>3900</v>
      </c>
      <c r="L7" s="19">
        <f t="shared" si="2"/>
        <v>15.272000000000027</v>
      </c>
      <c r="M7" s="19">
        <f t="shared" si="3"/>
        <v>0.30408590885279935</v>
      </c>
      <c r="N7" s="19" t="s">
        <v>26</v>
      </c>
      <c r="O7" s="19" t="s">
        <v>35</v>
      </c>
      <c r="P7" s="19" t="b">
        <f ca="1">IFERROR(__xludf.DUMMYFUNCTION("IF(B7=""Stocks"", GOOGLEFINANCE(C7, ""price""), IF(B7=""Crypto"", GOOGLEFINANCE(C7), IF(B7=""Forex"", GOOGLEFINANCE(""CURRENCY:""&amp;C7))))"),FALSE)</f>
        <v>0</v>
      </c>
      <c r="Q7" s="19">
        <f t="shared" ca="1" si="4"/>
        <v>-795.37200000000007</v>
      </c>
      <c r="R7" s="19">
        <f t="shared" ca="1" si="5"/>
        <v>-1.000125743141969</v>
      </c>
    </row>
    <row r="8" spans="1:24" ht="16.5" customHeight="1">
      <c r="A8" s="20"/>
      <c r="B8" s="20"/>
      <c r="C8" s="20"/>
      <c r="D8" s="20"/>
      <c r="E8" s="20"/>
      <c r="F8" s="20"/>
      <c r="G8" s="20"/>
      <c r="H8" s="20"/>
      <c r="I8" s="20" t="str">
        <f t="shared" si="0"/>
        <v/>
      </c>
      <c r="J8" s="20" t="str">
        <f t="shared" si="1"/>
        <v/>
      </c>
      <c r="K8" s="20"/>
      <c r="L8" s="20" t="str">
        <f t="shared" si="2"/>
        <v/>
      </c>
      <c r="M8" s="20" t="str">
        <f t="shared" si="3"/>
        <v/>
      </c>
      <c r="N8" s="20"/>
      <c r="O8" s="20"/>
      <c r="P8" s="20" t="b">
        <f ca="1">IFERROR(__xludf.DUMMYFUNCTION("IF(B8=""Stocks"", GOOGLEFINANCE(C8, ""price""), IF(B8=""Crypto"", GOOGLEFINANCE(C8), IF(B8=""Forex"", GOOGLEFINANCE(""CURRENCY:""&amp;C8))))"),FALSE)</f>
        <v>0</v>
      </c>
      <c r="Q8" s="20" t="str">
        <f t="shared" ca="1" si="4"/>
        <v/>
      </c>
      <c r="R8" s="20" t="str">
        <f t="shared" ca="1" si="5"/>
        <v/>
      </c>
    </row>
    <row r="9" spans="1:24" ht="16.5" customHeight="1">
      <c r="A9" s="20"/>
      <c r="B9" s="20"/>
      <c r="C9" s="20"/>
      <c r="D9" s="20"/>
      <c r="E9" s="20"/>
      <c r="F9" s="20"/>
      <c r="G9" s="20"/>
      <c r="H9" s="20"/>
      <c r="I9" s="20" t="str">
        <f t="shared" si="0"/>
        <v/>
      </c>
      <c r="J9" s="20" t="str">
        <f t="shared" si="1"/>
        <v/>
      </c>
      <c r="K9" s="20"/>
      <c r="L9" s="20" t="str">
        <f t="shared" si="2"/>
        <v/>
      </c>
      <c r="M9" s="20" t="str">
        <f t="shared" si="3"/>
        <v/>
      </c>
      <c r="N9" s="20"/>
      <c r="O9" s="20"/>
      <c r="P9" s="20" t="b">
        <f ca="1">IFERROR(__xludf.DUMMYFUNCTION("IF(B9=""Stocks"", GOOGLEFINANCE(C9, ""price""), IF(B9=""Crypto"", GOOGLEFINANCE(C9), IF(B9=""Forex"", GOOGLEFINANCE(""CURRENCY:""&amp;C9))))"),FALSE)</f>
        <v>0</v>
      </c>
      <c r="Q9" s="20" t="str">
        <f t="shared" ca="1" si="4"/>
        <v/>
      </c>
      <c r="R9" s="20" t="str">
        <f t="shared" ca="1" si="5"/>
        <v/>
      </c>
    </row>
    <row r="10" spans="1:24" ht="16.5" customHeight="1">
      <c r="A10" s="20"/>
      <c r="B10" s="20"/>
      <c r="C10" s="20"/>
      <c r="D10" s="20"/>
      <c r="E10" s="20"/>
      <c r="F10" s="20"/>
      <c r="G10" s="20"/>
      <c r="H10" s="20"/>
      <c r="I10" s="20" t="str">
        <f t="shared" si="0"/>
        <v/>
      </c>
      <c r="J10" s="20" t="str">
        <f t="shared" si="1"/>
        <v/>
      </c>
      <c r="K10" s="20"/>
      <c r="L10" s="20" t="str">
        <f t="shared" si="2"/>
        <v/>
      </c>
      <c r="M10" s="20" t="str">
        <f t="shared" si="3"/>
        <v/>
      </c>
      <c r="N10" s="20"/>
      <c r="O10" s="20"/>
      <c r="P10" s="20" t="b">
        <f ca="1">IFERROR(__xludf.DUMMYFUNCTION("IF(B10=""Stocks"", GOOGLEFINANCE(C10, ""price""), IF(B10=""Crypto"", GOOGLEFINANCE(C10), IF(B10=""Forex"", GOOGLEFINANCE(""CURRENCY:""&amp;C10))))"),FALSE)</f>
        <v>0</v>
      </c>
      <c r="Q10" s="20" t="str">
        <f t="shared" ca="1" si="4"/>
        <v/>
      </c>
      <c r="R10" s="20" t="str">
        <f t="shared" ca="1" si="5"/>
        <v/>
      </c>
    </row>
    <row r="11" spans="1:24" ht="16.5" customHeight="1">
      <c r="A11" s="20"/>
      <c r="B11" s="20"/>
      <c r="C11" s="20"/>
      <c r="D11" s="20"/>
      <c r="E11" s="20"/>
      <c r="F11" s="20"/>
      <c r="G11" s="20"/>
      <c r="H11" s="20"/>
      <c r="I11" s="20" t="str">
        <f t="shared" si="0"/>
        <v/>
      </c>
      <c r="J11" s="20" t="str">
        <f t="shared" si="1"/>
        <v/>
      </c>
      <c r="K11" s="20"/>
      <c r="L11" s="20" t="str">
        <f t="shared" si="2"/>
        <v/>
      </c>
      <c r="M11" s="20" t="str">
        <f t="shared" si="3"/>
        <v/>
      </c>
      <c r="N11" s="20"/>
      <c r="O11" s="20"/>
      <c r="P11" s="20" t="b">
        <f ca="1">IFERROR(__xludf.DUMMYFUNCTION("IF(B11=""Stocks"", GOOGLEFINANCE(C11, ""price""), IF(B11=""Crypto"", GOOGLEFINANCE(C11), IF(B11=""Forex"", GOOGLEFINANCE(""CURRENCY:""&amp;C11))))"),FALSE)</f>
        <v>0</v>
      </c>
      <c r="Q11" s="20" t="str">
        <f t="shared" ca="1" si="4"/>
        <v/>
      </c>
      <c r="R11" s="20" t="str">
        <f t="shared" ca="1" si="5"/>
        <v/>
      </c>
    </row>
    <row r="12" spans="1:24" ht="16.5" customHeight="1">
      <c r="A12" s="20"/>
      <c r="B12" s="20"/>
      <c r="C12" s="20"/>
      <c r="D12" s="20"/>
      <c r="E12" s="20"/>
      <c r="F12" s="20"/>
      <c r="G12" s="20"/>
      <c r="H12" s="20"/>
      <c r="I12" s="20" t="str">
        <f t="shared" si="0"/>
        <v/>
      </c>
      <c r="J12" s="20" t="str">
        <f t="shared" si="1"/>
        <v/>
      </c>
      <c r="K12" s="20"/>
      <c r="L12" s="20" t="str">
        <f t="shared" si="2"/>
        <v/>
      </c>
      <c r="M12" s="20" t="str">
        <f t="shared" si="3"/>
        <v/>
      </c>
      <c r="N12" s="20"/>
      <c r="O12" s="20"/>
      <c r="P12" s="20" t="b">
        <f ca="1">IFERROR(__xludf.DUMMYFUNCTION("IF(B12=""Stocks"", GOOGLEFINANCE(C12, ""price""), IF(B12=""Crypto"", GOOGLEFINANCE(C12), IF(B12=""Forex"", GOOGLEFINANCE(""CURRENCY:""&amp;C12))))"),FALSE)</f>
        <v>0</v>
      </c>
      <c r="Q12" s="20" t="str">
        <f t="shared" ca="1" si="4"/>
        <v/>
      </c>
      <c r="R12" s="20" t="str">
        <f t="shared" ca="1" si="5"/>
        <v/>
      </c>
    </row>
    <row r="13" spans="1:24" ht="16.5" customHeight="1">
      <c r="A13" s="20"/>
      <c r="B13" s="20"/>
      <c r="C13" s="20"/>
      <c r="D13" s="20"/>
      <c r="E13" s="20"/>
      <c r="F13" s="20"/>
      <c r="G13" s="20"/>
      <c r="H13" s="20"/>
      <c r="I13" s="20" t="str">
        <f t="shared" si="0"/>
        <v/>
      </c>
      <c r="J13" s="20" t="str">
        <f t="shared" si="1"/>
        <v/>
      </c>
      <c r="K13" s="20"/>
      <c r="L13" s="20" t="str">
        <f t="shared" si="2"/>
        <v/>
      </c>
      <c r="M13" s="20" t="str">
        <f t="shared" si="3"/>
        <v/>
      </c>
      <c r="N13" s="20"/>
      <c r="O13" s="20"/>
      <c r="P13" s="20" t="b">
        <f ca="1">IFERROR(__xludf.DUMMYFUNCTION("IF(B13=""Stocks"", GOOGLEFINANCE(C13, ""price""), IF(B13=""Crypto"", GOOGLEFINANCE(C13), IF(B13=""Forex"", GOOGLEFINANCE(""CURRENCY:""&amp;C13))))"),FALSE)</f>
        <v>0</v>
      </c>
      <c r="Q13" s="20" t="str">
        <f t="shared" ca="1" si="4"/>
        <v/>
      </c>
      <c r="R13" s="20" t="str">
        <f t="shared" ca="1" si="5"/>
        <v/>
      </c>
    </row>
    <row r="14" spans="1:24" ht="16.5" customHeight="1">
      <c r="A14" s="20"/>
      <c r="B14" s="20"/>
      <c r="C14" s="20"/>
      <c r="D14" s="20"/>
      <c r="E14" s="20"/>
      <c r="F14" s="20"/>
      <c r="G14" s="20"/>
      <c r="H14" s="20"/>
      <c r="I14" s="20" t="str">
        <f t="shared" si="0"/>
        <v/>
      </c>
      <c r="J14" s="20" t="str">
        <f t="shared" si="1"/>
        <v/>
      </c>
      <c r="K14" s="20"/>
      <c r="L14" s="20" t="str">
        <f t="shared" si="2"/>
        <v/>
      </c>
      <c r="M14" s="20" t="str">
        <f t="shared" si="3"/>
        <v/>
      </c>
      <c r="N14" s="20"/>
      <c r="O14" s="20"/>
      <c r="P14" s="20" t="b">
        <f ca="1">IFERROR(__xludf.DUMMYFUNCTION("IF(B14=""Stocks"", GOOGLEFINANCE(C14, ""price""), IF(B14=""Crypto"", GOOGLEFINANCE(C14), IF(B14=""Forex"", GOOGLEFINANCE(""CURRENCY:""&amp;C14))))"),FALSE)</f>
        <v>0</v>
      </c>
      <c r="Q14" s="20" t="str">
        <f t="shared" ca="1" si="4"/>
        <v/>
      </c>
      <c r="R14" s="20" t="str">
        <f t="shared" ca="1" si="5"/>
        <v/>
      </c>
    </row>
    <row r="15" spans="1:24" ht="16.5" customHeight="1">
      <c r="A15" s="20"/>
      <c r="B15" s="20"/>
      <c r="C15" s="20"/>
      <c r="D15" s="20"/>
      <c r="E15" s="20"/>
      <c r="F15" s="20"/>
      <c r="G15" s="20"/>
      <c r="H15" s="20"/>
      <c r="I15" s="20" t="str">
        <f t="shared" si="0"/>
        <v/>
      </c>
      <c r="J15" s="20" t="str">
        <f t="shared" si="1"/>
        <v/>
      </c>
      <c r="K15" s="20"/>
      <c r="L15" s="20" t="str">
        <f t="shared" si="2"/>
        <v/>
      </c>
      <c r="M15" s="20" t="str">
        <f t="shared" si="3"/>
        <v/>
      </c>
      <c r="N15" s="20"/>
      <c r="O15" s="20"/>
      <c r="P15" s="20" t="b">
        <f ca="1">IFERROR(__xludf.DUMMYFUNCTION("IF(B15=""Stocks"", GOOGLEFINANCE(C15, ""price""), IF(B15=""Crypto"", GOOGLEFINANCE(C15), IF(B15=""Forex"", GOOGLEFINANCE(""CURRENCY:""&amp;C15))))"),FALSE)</f>
        <v>0</v>
      </c>
      <c r="Q15" s="20" t="str">
        <f t="shared" ca="1" si="4"/>
        <v/>
      </c>
      <c r="R15" s="20" t="str">
        <f t="shared" ca="1" si="5"/>
        <v/>
      </c>
    </row>
    <row r="16" spans="1:24" ht="16.5" customHeight="1">
      <c r="A16" s="20"/>
      <c r="B16" s="20"/>
      <c r="C16" s="20"/>
      <c r="D16" s="20"/>
      <c r="E16" s="20"/>
      <c r="F16" s="20"/>
      <c r="G16" s="20"/>
      <c r="H16" s="20"/>
      <c r="I16" s="20" t="str">
        <f t="shared" si="0"/>
        <v/>
      </c>
      <c r="J16" s="20" t="str">
        <f t="shared" si="1"/>
        <v/>
      </c>
      <c r="K16" s="20"/>
      <c r="L16" s="20"/>
      <c r="M16" s="20"/>
      <c r="N16" s="20"/>
      <c r="O16" s="20"/>
      <c r="P16" s="20" t="b">
        <f ca="1">IFERROR(__xludf.DUMMYFUNCTION("IF(B16=""Stocks"", GOOGLEFINANCE(C16, ""price""), IF(B16=""Crypto"", GOOGLEFINANCE(C16), IF(B16=""Forex"", GOOGLEFINANCE(""CURRENCY:""&amp;C16))))"),FALSE)</f>
        <v>0</v>
      </c>
      <c r="Q16" s="20" t="str">
        <f t="shared" ca="1" si="4"/>
        <v/>
      </c>
      <c r="R16" s="20" t="str">
        <f t="shared" ca="1" si="5"/>
        <v/>
      </c>
    </row>
    <row r="17" spans="1:18" ht="16.5" customHeight="1">
      <c r="A17" s="20"/>
      <c r="B17" s="20"/>
      <c r="C17" s="20"/>
      <c r="D17" s="20"/>
      <c r="E17" s="20"/>
      <c r="F17" s="20"/>
      <c r="G17" s="20"/>
      <c r="H17" s="20"/>
      <c r="I17" s="20" t="str">
        <f t="shared" si="0"/>
        <v/>
      </c>
      <c r="J17" s="20" t="str">
        <f t="shared" si="1"/>
        <v/>
      </c>
      <c r="K17" s="20"/>
      <c r="L17" s="20" t="str">
        <f t="shared" ref="L17:L200" si="6">IF(AND(K17&lt;&gt; "", F17&lt;&gt;""), ABS(F17-K17)*E17, "")</f>
        <v/>
      </c>
      <c r="M17" s="20" t="str">
        <f t="shared" ref="M17:M200" si="7">IF(AND(L17&lt;&gt;0, L17&lt;&gt;""), IF(I17="","", I17/L17), "")</f>
        <v/>
      </c>
      <c r="N17" s="20"/>
      <c r="O17" s="20"/>
      <c r="P17" s="20" t="b">
        <f ca="1">IFERROR(__xludf.DUMMYFUNCTION("IF(B17=""Stocks"", GOOGLEFINANCE(C17, ""price""), IF(B17=""Crypto"", GOOGLEFINANCE(C17), IF(B17=""Forex"", GOOGLEFINANCE(""CURRENCY:""&amp;C17))))"),FALSE)</f>
        <v>0</v>
      </c>
      <c r="Q17" s="20" t="str">
        <f t="shared" ca="1" si="4"/>
        <v/>
      </c>
      <c r="R17" s="20" t="str">
        <f t="shared" ca="1" si="5"/>
        <v/>
      </c>
    </row>
    <row r="18" spans="1:18" ht="16.5" customHeight="1">
      <c r="A18" s="20"/>
      <c r="B18" s="20"/>
      <c r="C18" s="20"/>
      <c r="D18" s="20"/>
      <c r="E18" s="20"/>
      <c r="F18" s="20"/>
      <c r="G18" s="20"/>
      <c r="H18" s="20"/>
      <c r="I18" s="20" t="str">
        <f t="shared" si="0"/>
        <v/>
      </c>
      <c r="J18" s="20" t="str">
        <f t="shared" si="1"/>
        <v/>
      </c>
      <c r="K18" s="20"/>
      <c r="L18" s="20" t="str">
        <f t="shared" si="6"/>
        <v/>
      </c>
      <c r="M18" s="20" t="str">
        <f t="shared" si="7"/>
        <v/>
      </c>
      <c r="N18" s="20"/>
      <c r="O18" s="20"/>
      <c r="P18" s="20" t="b">
        <f ca="1">IFERROR(__xludf.DUMMYFUNCTION("IF(B18=""Stocks"", GOOGLEFINANCE(C18, ""price""), IF(B18=""Crypto"", GOOGLEFINANCE(C18), IF(B18=""Forex"", GOOGLEFINANCE(""CURRENCY:""&amp;C18))))"),FALSE)</f>
        <v>0</v>
      </c>
      <c r="Q18" s="20" t="str">
        <f t="shared" ca="1" si="4"/>
        <v/>
      </c>
      <c r="R18" s="20" t="str">
        <f t="shared" ca="1" si="5"/>
        <v/>
      </c>
    </row>
    <row r="19" spans="1:18" ht="16.5" customHeight="1">
      <c r="A19" s="20"/>
      <c r="B19" s="20"/>
      <c r="C19" s="20"/>
      <c r="D19" s="20"/>
      <c r="E19" s="20"/>
      <c r="F19" s="20"/>
      <c r="G19" s="20"/>
      <c r="H19" s="20"/>
      <c r="I19" s="20" t="str">
        <f t="shared" si="0"/>
        <v/>
      </c>
      <c r="J19" s="20" t="str">
        <f t="shared" si="1"/>
        <v/>
      </c>
      <c r="K19" s="20"/>
      <c r="L19" s="20" t="str">
        <f t="shared" si="6"/>
        <v/>
      </c>
      <c r="M19" s="20" t="str">
        <f t="shared" si="7"/>
        <v/>
      </c>
      <c r="N19" s="20"/>
      <c r="O19" s="20"/>
      <c r="P19" s="20" t="b">
        <f ca="1">IFERROR(__xludf.DUMMYFUNCTION("IF(B19=""Stocks"", GOOGLEFINANCE(C19, ""price""), IF(B19=""Crypto"", GOOGLEFINANCE(C19), IF(B19=""Forex"", GOOGLEFINANCE(""CURRENCY:""&amp;C19))))"),FALSE)</f>
        <v>0</v>
      </c>
      <c r="Q19" s="20" t="str">
        <f t="shared" ca="1" si="4"/>
        <v/>
      </c>
      <c r="R19" s="20" t="str">
        <f t="shared" ca="1" si="5"/>
        <v/>
      </c>
    </row>
    <row r="20" spans="1:18" ht="16.5" customHeight="1">
      <c r="A20" s="20"/>
      <c r="B20" s="20"/>
      <c r="C20" s="20"/>
      <c r="D20" s="20"/>
      <c r="E20" s="20"/>
      <c r="F20" s="20"/>
      <c r="G20" s="20"/>
      <c r="H20" s="20"/>
      <c r="I20" s="20" t="str">
        <f t="shared" si="0"/>
        <v/>
      </c>
      <c r="J20" s="20" t="str">
        <f t="shared" si="1"/>
        <v/>
      </c>
      <c r="K20" s="20"/>
      <c r="L20" s="20" t="str">
        <f t="shared" si="6"/>
        <v/>
      </c>
      <c r="M20" s="20" t="str">
        <f t="shared" si="7"/>
        <v/>
      </c>
      <c r="N20" s="20"/>
      <c r="O20" s="20"/>
      <c r="P20" s="20" t="b">
        <f ca="1">IFERROR(__xludf.DUMMYFUNCTION("IF(B20=""Stocks"", GOOGLEFINANCE(C20, ""price""), IF(B20=""Crypto"", GOOGLEFINANCE(C20), IF(B20=""Forex"", GOOGLEFINANCE(""CURRENCY:""&amp;C20))))"),FALSE)</f>
        <v>0</v>
      </c>
      <c r="Q20" s="20" t="str">
        <f t="shared" ca="1" si="4"/>
        <v/>
      </c>
      <c r="R20" s="20" t="str">
        <f t="shared" ca="1" si="5"/>
        <v/>
      </c>
    </row>
    <row r="21" spans="1:18" ht="16.5" customHeight="1">
      <c r="A21" s="20"/>
      <c r="B21" s="20"/>
      <c r="C21" s="20"/>
      <c r="D21" s="20"/>
      <c r="E21" s="20"/>
      <c r="F21" s="20"/>
      <c r="G21" s="20"/>
      <c r="H21" s="20"/>
      <c r="I21" s="20" t="str">
        <f t="shared" si="0"/>
        <v/>
      </c>
      <c r="J21" s="20" t="str">
        <f t="shared" si="1"/>
        <v/>
      </c>
      <c r="K21" s="20"/>
      <c r="L21" s="20" t="str">
        <f t="shared" si="6"/>
        <v/>
      </c>
      <c r="M21" s="20" t="str">
        <f t="shared" si="7"/>
        <v/>
      </c>
      <c r="N21" s="20"/>
      <c r="O21" s="20"/>
      <c r="P21" s="20" t="b">
        <f ca="1">IFERROR(__xludf.DUMMYFUNCTION("IF(B21=""Stocks"", GOOGLEFINANCE(C21, ""price""), IF(B21=""Crypto"", GOOGLEFINANCE(C21), IF(B21=""Forex"", GOOGLEFINANCE(""CURRENCY:""&amp;C21))))"),FALSE)</f>
        <v>0</v>
      </c>
      <c r="Q21" s="20" t="str">
        <f t="shared" ca="1" si="4"/>
        <v/>
      </c>
      <c r="R21" s="20" t="str">
        <f t="shared" ca="1" si="5"/>
        <v/>
      </c>
    </row>
    <row r="22" spans="1:18" ht="16.5" customHeight="1">
      <c r="A22" s="20"/>
      <c r="B22" s="20"/>
      <c r="C22" s="20"/>
      <c r="D22" s="20"/>
      <c r="E22" s="20"/>
      <c r="F22" s="20"/>
      <c r="G22" s="20"/>
      <c r="H22" s="20"/>
      <c r="I22" s="20" t="str">
        <f t="shared" si="0"/>
        <v/>
      </c>
      <c r="J22" s="20" t="str">
        <f t="shared" si="1"/>
        <v/>
      </c>
      <c r="K22" s="20"/>
      <c r="L22" s="20" t="str">
        <f t="shared" si="6"/>
        <v/>
      </c>
      <c r="M22" s="20" t="str">
        <f t="shared" si="7"/>
        <v/>
      </c>
      <c r="N22" s="20"/>
      <c r="O22" s="20"/>
      <c r="P22" s="20" t="b">
        <f ca="1">IFERROR(__xludf.DUMMYFUNCTION("IF(B22=""Stocks"", GOOGLEFINANCE(C22, ""price""), IF(B22=""Crypto"", GOOGLEFINANCE(C22), IF(B22=""Forex"", GOOGLEFINANCE(""CURRENCY:""&amp;C22))))"),FALSE)</f>
        <v>0</v>
      </c>
      <c r="Q22" s="20" t="str">
        <f t="shared" ca="1" si="4"/>
        <v/>
      </c>
      <c r="R22" s="20" t="str">
        <f t="shared" ca="1" si="5"/>
        <v/>
      </c>
    </row>
    <row r="23" spans="1:18" ht="16.5" customHeight="1">
      <c r="A23" s="20"/>
      <c r="B23" s="20"/>
      <c r="C23" s="20"/>
      <c r="D23" s="20"/>
      <c r="E23" s="20"/>
      <c r="F23" s="20"/>
      <c r="G23" s="20"/>
      <c r="H23" s="20"/>
      <c r="I23" s="20" t="str">
        <f t="shared" si="0"/>
        <v/>
      </c>
      <c r="J23" s="20" t="str">
        <f t="shared" si="1"/>
        <v/>
      </c>
      <c r="K23" s="20"/>
      <c r="L23" s="20" t="str">
        <f t="shared" si="6"/>
        <v/>
      </c>
      <c r="M23" s="20" t="str">
        <f t="shared" si="7"/>
        <v/>
      </c>
      <c r="N23" s="20"/>
      <c r="O23" s="20"/>
      <c r="P23" s="20" t="b">
        <f ca="1">IFERROR(__xludf.DUMMYFUNCTION("IF(B23=""Stocks"", GOOGLEFINANCE(C23, ""price""), IF(B23=""Crypto"", GOOGLEFINANCE(C23), IF(B23=""Forex"", GOOGLEFINANCE(""CURRENCY:""&amp;C23))))"),FALSE)</f>
        <v>0</v>
      </c>
      <c r="Q23" s="20" t="str">
        <f t="shared" ca="1" si="4"/>
        <v/>
      </c>
      <c r="R23" s="20" t="str">
        <f t="shared" ca="1" si="5"/>
        <v/>
      </c>
    </row>
    <row r="24" spans="1:18" ht="16.5" customHeight="1">
      <c r="A24" s="20"/>
      <c r="B24" s="20"/>
      <c r="C24" s="20"/>
      <c r="D24" s="20"/>
      <c r="E24" s="20"/>
      <c r="F24" s="20"/>
      <c r="G24" s="20"/>
      <c r="H24" s="20"/>
      <c r="I24" s="20"/>
      <c r="J24" s="20" t="str">
        <f t="shared" si="1"/>
        <v/>
      </c>
      <c r="K24" s="20"/>
      <c r="L24" s="20" t="str">
        <f t="shared" si="6"/>
        <v/>
      </c>
      <c r="M24" s="20" t="str">
        <f t="shared" si="7"/>
        <v/>
      </c>
      <c r="N24" s="20"/>
      <c r="O24" s="20"/>
      <c r="P24" s="20" t="b">
        <f ca="1">IFERROR(__xludf.DUMMYFUNCTION("IF(B24=""Stocks"", GOOGLEFINANCE(C24, ""price""), IF(B24=""Crypto"", GOOGLEFINANCE(C24), IF(B24=""Forex"", GOOGLEFINANCE(""CURRENCY:""&amp;C24))))"),FALSE)</f>
        <v>0</v>
      </c>
      <c r="Q24" s="20" t="str">
        <f t="shared" ca="1" si="4"/>
        <v/>
      </c>
      <c r="R24" s="20" t="str">
        <f t="shared" ca="1" si="5"/>
        <v/>
      </c>
    </row>
    <row r="25" spans="1:18" ht="16.5" customHeight="1">
      <c r="A25" s="20"/>
      <c r="B25" s="20"/>
      <c r="C25" s="20"/>
      <c r="D25" s="20"/>
      <c r="E25" s="20"/>
      <c r="F25" s="20"/>
      <c r="G25" s="20"/>
      <c r="H25" s="20"/>
      <c r="I25" s="20" t="str">
        <f t="shared" si="0"/>
        <v/>
      </c>
      <c r="J25" s="20" t="str">
        <f t="shared" si="1"/>
        <v/>
      </c>
      <c r="K25" s="20"/>
      <c r="L25" s="20" t="str">
        <f t="shared" si="6"/>
        <v/>
      </c>
      <c r="M25" s="20" t="str">
        <f t="shared" si="7"/>
        <v/>
      </c>
      <c r="N25" s="20"/>
      <c r="O25" s="20"/>
      <c r="P25" s="20" t="b">
        <f ca="1">IFERROR(__xludf.DUMMYFUNCTION("IF(B25=""Stocks"", GOOGLEFINANCE(C25, ""price""), IF(B25=""Crypto"", GOOGLEFINANCE(C25), IF(B25=""Forex"", GOOGLEFINANCE(""CURRENCY:""&amp;C25))))"),FALSE)</f>
        <v>0</v>
      </c>
      <c r="Q25" s="20" t="str">
        <f t="shared" ca="1" si="4"/>
        <v/>
      </c>
      <c r="R25" s="20" t="str">
        <f t="shared" ca="1" si="5"/>
        <v/>
      </c>
    </row>
    <row r="26" spans="1:18" ht="16.5" customHeight="1">
      <c r="A26" s="20"/>
      <c r="B26" s="20"/>
      <c r="C26" s="20"/>
      <c r="D26" s="20"/>
      <c r="E26" s="20"/>
      <c r="F26" s="20"/>
      <c r="G26" s="20"/>
      <c r="H26" s="20"/>
      <c r="I26" s="20" t="str">
        <f t="shared" si="0"/>
        <v/>
      </c>
      <c r="J26" s="20" t="str">
        <f t="shared" si="1"/>
        <v/>
      </c>
      <c r="K26" s="20"/>
      <c r="L26" s="20" t="str">
        <f t="shared" si="6"/>
        <v/>
      </c>
      <c r="M26" s="20" t="str">
        <f t="shared" si="7"/>
        <v/>
      </c>
      <c r="N26" s="20"/>
      <c r="O26" s="20"/>
      <c r="P26" s="20" t="b">
        <f ca="1">IFERROR(__xludf.DUMMYFUNCTION("IF(B26=""Stocks"", GOOGLEFINANCE(C26, ""price""), IF(B26=""Crypto"", GOOGLEFINANCE(C26), IF(B26=""Forex"", GOOGLEFINANCE(""CURRENCY:""&amp;C26))))"),FALSE)</f>
        <v>0</v>
      </c>
      <c r="Q26" s="20" t="str">
        <f t="shared" ca="1" si="4"/>
        <v/>
      </c>
      <c r="R26" s="20" t="str">
        <f t="shared" ca="1" si="5"/>
        <v/>
      </c>
    </row>
    <row r="27" spans="1:18" ht="16.5" customHeight="1">
      <c r="A27" s="20"/>
      <c r="B27" s="20"/>
      <c r="C27" s="20"/>
      <c r="D27" s="20"/>
      <c r="E27" s="20"/>
      <c r="F27" s="20"/>
      <c r="G27" s="20"/>
      <c r="H27" s="20"/>
      <c r="I27" s="20" t="str">
        <f t="shared" si="0"/>
        <v/>
      </c>
      <c r="J27" s="20" t="str">
        <f t="shared" si="1"/>
        <v/>
      </c>
      <c r="K27" s="20"/>
      <c r="L27" s="20" t="str">
        <f t="shared" si="6"/>
        <v/>
      </c>
      <c r="M27" s="20" t="str">
        <f t="shared" si="7"/>
        <v/>
      </c>
      <c r="N27" s="20"/>
      <c r="O27" s="20"/>
      <c r="P27" s="20" t="b">
        <f ca="1">IFERROR(__xludf.DUMMYFUNCTION("IF(B27=""Stocks"", GOOGLEFINANCE(C27, ""price""), IF(B27=""Crypto"", GOOGLEFINANCE(C27), IF(B27=""Forex"", GOOGLEFINANCE(""CURRENCY:""&amp;C27))))"),FALSE)</f>
        <v>0</v>
      </c>
      <c r="Q27" s="20" t="str">
        <f t="shared" ca="1" si="4"/>
        <v/>
      </c>
      <c r="R27" s="20" t="str">
        <f t="shared" ca="1" si="5"/>
        <v/>
      </c>
    </row>
    <row r="28" spans="1:18" ht="16.5" customHeight="1">
      <c r="A28" s="20"/>
      <c r="B28" s="20"/>
      <c r="C28" s="20"/>
      <c r="D28" s="20"/>
      <c r="E28" s="20"/>
      <c r="F28" s="20"/>
      <c r="G28" s="20"/>
      <c r="H28" s="20"/>
      <c r="I28" s="20" t="str">
        <f t="shared" si="0"/>
        <v/>
      </c>
      <c r="J28" s="20" t="str">
        <f t="shared" si="1"/>
        <v/>
      </c>
      <c r="K28" s="20"/>
      <c r="L28" s="20" t="str">
        <f t="shared" si="6"/>
        <v/>
      </c>
      <c r="M28" s="20" t="str">
        <f t="shared" si="7"/>
        <v/>
      </c>
      <c r="N28" s="20"/>
      <c r="O28" s="20"/>
      <c r="P28" s="20" t="b">
        <f ca="1">IFERROR(__xludf.DUMMYFUNCTION("IF(B28=""Stocks"", GOOGLEFINANCE(C28, ""price""), IF(B28=""Crypto"", GOOGLEFINANCE(C28), IF(B28=""Forex"", GOOGLEFINANCE(""CURRENCY:""&amp;C28))))"),FALSE)</f>
        <v>0</v>
      </c>
      <c r="Q28" s="20" t="str">
        <f t="shared" ca="1" si="4"/>
        <v/>
      </c>
      <c r="R28" s="20" t="str">
        <f t="shared" ca="1" si="5"/>
        <v/>
      </c>
    </row>
    <row r="29" spans="1:18" ht="16.5" customHeight="1">
      <c r="A29" s="20"/>
      <c r="B29" s="20"/>
      <c r="C29" s="20"/>
      <c r="D29" s="20"/>
      <c r="E29" s="20"/>
      <c r="F29" s="20"/>
      <c r="G29" s="20"/>
      <c r="H29" s="20"/>
      <c r="I29" s="20" t="str">
        <f t="shared" si="0"/>
        <v/>
      </c>
      <c r="J29" s="20" t="str">
        <f t="shared" si="1"/>
        <v/>
      </c>
      <c r="K29" s="20"/>
      <c r="L29" s="20" t="str">
        <f t="shared" si="6"/>
        <v/>
      </c>
      <c r="M29" s="20" t="str">
        <f t="shared" si="7"/>
        <v/>
      </c>
      <c r="N29" s="20"/>
      <c r="O29" s="20"/>
      <c r="P29" s="20" t="b">
        <f ca="1">IFERROR(__xludf.DUMMYFUNCTION("IF(B29=""Stocks"", GOOGLEFINANCE(C29, ""price""), IF(B29=""Crypto"", GOOGLEFINANCE(C29), IF(B29=""Forex"", GOOGLEFINANCE(""CURRENCY:""&amp;C29))))"),FALSE)</f>
        <v>0</v>
      </c>
      <c r="Q29" s="20" t="str">
        <f t="shared" ca="1" si="4"/>
        <v/>
      </c>
      <c r="R29" s="20" t="str">
        <f t="shared" ca="1" si="5"/>
        <v/>
      </c>
    </row>
    <row r="30" spans="1:18" ht="16.5" customHeight="1">
      <c r="A30" s="20"/>
      <c r="B30" s="20"/>
      <c r="C30" s="20"/>
      <c r="D30" s="20"/>
      <c r="E30" s="20"/>
      <c r="F30" s="20"/>
      <c r="G30" s="20"/>
      <c r="H30" s="20"/>
      <c r="I30" s="20" t="str">
        <f t="shared" si="0"/>
        <v/>
      </c>
      <c r="J30" s="20" t="str">
        <f t="shared" si="1"/>
        <v/>
      </c>
      <c r="K30" s="20"/>
      <c r="L30" s="20" t="str">
        <f t="shared" si="6"/>
        <v/>
      </c>
      <c r="M30" s="20" t="str">
        <f t="shared" si="7"/>
        <v/>
      </c>
      <c r="N30" s="20"/>
      <c r="O30" s="20"/>
      <c r="P30" s="20" t="b">
        <f ca="1">IFERROR(__xludf.DUMMYFUNCTION("IF(B30=""Stocks"", GOOGLEFINANCE(C30, ""price""), IF(B30=""Crypto"", GOOGLEFINANCE(C30), IF(B30=""Forex"", GOOGLEFINANCE(""CURRENCY:""&amp;C30))))"),FALSE)</f>
        <v>0</v>
      </c>
      <c r="Q30" s="20" t="str">
        <f t="shared" ca="1" si="4"/>
        <v/>
      </c>
      <c r="R30" s="20" t="str">
        <f t="shared" ca="1" si="5"/>
        <v/>
      </c>
    </row>
    <row r="31" spans="1:18" ht="16.5" customHeight="1">
      <c r="A31" s="20"/>
      <c r="B31" s="20"/>
      <c r="C31" s="20"/>
      <c r="D31" s="20"/>
      <c r="E31" s="20"/>
      <c r="F31" s="20"/>
      <c r="G31" s="20"/>
      <c r="H31" s="20"/>
      <c r="I31" s="20" t="str">
        <f t="shared" si="0"/>
        <v/>
      </c>
      <c r="J31" s="20" t="str">
        <f t="shared" si="1"/>
        <v/>
      </c>
      <c r="K31" s="20"/>
      <c r="L31" s="20" t="str">
        <f t="shared" si="6"/>
        <v/>
      </c>
      <c r="M31" s="20" t="str">
        <f t="shared" si="7"/>
        <v/>
      </c>
      <c r="N31" s="20"/>
      <c r="O31" s="20"/>
      <c r="P31" s="20" t="b">
        <f ca="1">IFERROR(__xludf.DUMMYFUNCTION("IF(B31=""Stocks"", GOOGLEFINANCE(C31, ""price""), IF(B31=""Crypto"", GOOGLEFINANCE(C31), IF(B31=""Forex"", GOOGLEFINANCE(""CURRENCY:""&amp;C31))))"),FALSE)</f>
        <v>0</v>
      </c>
      <c r="Q31" s="20" t="str">
        <f t="shared" ca="1" si="4"/>
        <v/>
      </c>
      <c r="R31" s="20" t="str">
        <f t="shared" ca="1" si="5"/>
        <v/>
      </c>
    </row>
    <row r="32" spans="1:18" ht="16.5" customHeight="1">
      <c r="A32" s="20"/>
      <c r="B32" s="20"/>
      <c r="C32" s="20"/>
      <c r="D32" s="20"/>
      <c r="E32" s="20"/>
      <c r="F32" s="20"/>
      <c r="G32" s="20"/>
      <c r="H32" s="20"/>
      <c r="I32" s="20" t="str">
        <f t="shared" si="0"/>
        <v/>
      </c>
      <c r="J32" s="20" t="str">
        <f t="shared" si="1"/>
        <v/>
      </c>
      <c r="K32" s="20"/>
      <c r="L32" s="20" t="str">
        <f t="shared" si="6"/>
        <v/>
      </c>
      <c r="M32" s="20" t="str">
        <f t="shared" si="7"/>
        <v/>
      </c>
      <c r="N32" s="20"/>
      <c r="O32" s="20"/>
      <c r="P32" s="20" t="b">
        <f ca="1">IFERROR(__xludf.DUMMYFUNCTION("IF(B32=""Stocks"", GOOGLEFINANCE(C32, ""price""), IF(B32=""Crypto"", GOOGLEFINANCE(C32), IF(B32=""Forex"", GOOGLEFINANCE(""CURRENCY:""&amp;C32))))"),FALSE)</f>
        <v>0</v>
      </c>
      <c r="Q32" s="20" t="str">
        <f t="shared" ca="1" si="4"/>
        <v/>
      </c>
      <c r="R32" s="20" t="str">
        <f t="shared" ca="1" si="5"/>
        <v/>
      </c>
    </row>
    <row r="33" spans="1:18" ht="16.5" customHeight="1">
      <c r="A33" s="20"/>
      <c r="B33" s="20"/>
      <c r="C33" s="20"/>
      <c r="D33" s="20"/>
      <c r="E33" s="20"/>
      <c r="F33" s="20"/>
      <c r="G33" s="20"/>
      <c r="H33" s="20"/>
      <c r="I33" s="20" t="str">
        <f t="shared" si="0"/>
        <v/>
      </c>
      <c r="J33" s="20" t="str">
        <f t="shared" si="1"/>
        <v/>
      </c>
      <c r="K33" s="20"/>
      <c r="L33" s="20" t="str">
        <f t="shared" si="6"/>
        <v/>
      </c>
      <c r="M33" s="20" t="str">
        <f t="shared" si="7"/>
        <v/>
      </c>
      <c r="N33" s="20"/>
      <c r="O33" s="20"/>
      <c r="P33" s="20" t="b">
        <f ca="1">IFERROR(__xludf.DUMMYFUNCTION("IF(B33=""Stocks"", GOOGLEFINANCE(C33, ""price""), IF(B33=""Crypto"", GOOGLEFINANCE(C33), IF(B33=""Forex"", GOOGLEFINANCE(""CURRENCY:""&amp;C33))))"),FALSE)</f>
        <v>0</v>
      </c>
      <c r="Q33" s="20" t="str">
        <f t="shared" ca="1" si="4"/>
        <v/>
      </c>
      <c r="R33" s="20" t="str">
        <f t="shared" ca="1" si="5"/>
        <v/>
      </c>
    </row>
    <row r="34" spans="1:18" ht="16.5" customHeight="1">
      <c r="A34" s="20"/>
      <c r="B34" s="20"/>
      <c r="C34" s="20"/>
      <c r="D34" s="20"/>
      <c r="E34" s="20"/>
      <c r="F34" s="20"/>
      <c r="G34" s="20"/>
      <c r="H34" s="20"/>
      <c r="I34" s="20" t="str">
        <f t="shared" si="0"/>
        <v/>
      </c>
      <c r="J34" s="20" t="str">
        <f t="shared" si="1"/>
        <v/>
      </c>
      <c r="K34" s="20"/>
      <c r="L34" s="20" t="str">
        <f t="shared" si="6"/>
        <v/>
      </c>
      <c r="M34" s="20" t="str">
        <f t="shared" si="7"/>
        <v/>
      </c>
      <c r="N34" s="20"/>
      <c r="O34" s="20"/>
      <c r="P34" s="20" t="b">
        <f ca="1">IFERROR(__xludf.DUMMYFUNCTION("IF(B34=""Stocks"", GOOGLEFINANCE(C34, ""price""), IF(B34=""Crypto"", GOOGLEFINANCE(C34), IF(B34=""Forex"", GOOGLEFINANCE(""CURRENCY:""&amp;C34))))"),FALSE)</f>
        <v>0</v>
      </c>
      <c r="Q34" s="20" t="str">
        <f t="shared" ca="1" si="4"/>
        <v/>
      </c>
      <c r="R34" s="20" t="str">
        <f t="shared" ca="1" si="5"/>
        <v/>
      </c>
    </row>
    <row r="35" spans="1:18" ht="16.5" customHeight="1">
      <c r="A35" s="20"/>
      <c r="B35" s="20"/>
      <c r="C35" s="20"/>
      <c r="D35" s="20"/>
      <c r="E35" s="20"/>
      <c r="F35" s="20"/>
      <c r="G35" s="20"/>
      <c r="H35" s="20"/>
      <c r="I35" s="20" t="str">
        <f t="shared" si="0"/>
        <v/>
      </c>
      <c r="J35" s="20" t="str">
        <f t="shared" si="1"/>
        <v/>
      </c>
      <c r="K35" s="20"/>
      <c r="L35" s="20" t="str">
        <f t="shared" si="6"/>
        <v/>
      </c>
      <c r="M35" s="20" t="str">
        <f t="shared" si="7"/>
        <v/>
      </c>
      <c r="N35" s="20"/>
      <c r="O35" s="20"/>
      <c r="P35" s="20" t="b">
        <f ca="1">IFERROR(__xludf.DUMMYFUNCTION("IF(B35=""Stocks"", GOOGLEFINANCE(C35, ""price""), IF(B35=""Crypto"", GOOGLEFINANCE(C35), IF(B35=""Forex"", GOOGLEFINANCE(""CURRENCY:""&amp;C35))))"),FALSE)</f>
        <v>0</v>
      </c>
      <c r="Q35" s="20" t="str">
        <f t="shared" ca="1" si="4"/>
        <v/>
      </c>
      <c r="R35" s="20" t="str">
        <f t="shared" ca="1" si="5"/>
        <v/>
      </c>
    </row>
    <row r="36" spans="1:18" ht="16.5" customHeight="1">
      <c r="A36" s="20"/>
      <c r="B36" s="20"/>
      <c r="C36" s="20"/>
      <c r="D36" s="20"/>
      <c r="E36" s="20"/>
      <c r="F36" s="20"/>
      <c r="G36" s="20"/>
      <c r="H36" s="20"/>
      <c r="I36" s="20" t="str">
        <f t="shared" si="0"/>
        <v/>
      </c>
      <c r="J36" s="20" t="str">
        <f t="shared" si="1"/>
        <v/>
      </c>
      <c r="K36" s="20"/>
      <c r="L36" s="20" t="str">
        <f t="shared" si="6"/>
        <v/>
      </c>
      <c r="M36" s="20" t="str">
        <f t="shared" si="7"/>
        <v/>
      </c>
      <c r="N36" s="20"/>
      <c r="O36" s="20"/>
      <c r="P36" s="20" t="b">
        <f ca="1">IFERROR(__xludf.DUMMYFUNCTION("IF(B36=""Stocks"", GOOGLEFINANCE(C36, ""price""), IF(B36=""Crypto"", GOOGLEFINANCE(C36), IF(B36=""Forex"", GOOGLEFINANCE(""CURRENCY:""&amp;C36))))"),FALSE)</f>
        <v>0</v>
      </c>
      <c r="Q36" s="20" t="str">
        <f t="shared" ca="1" si="4"/>
        <v/>
      </c>
      <c r="R36" s="20" t="str">
        <f t="shared" ca="1" si="5"/>
        <v/>
      </c>
    </row>
    <row r="37" spans="1:18" ht="16.5" customHeight="1">
      <c r="A37" s="20"/>
      <c r="B37" s="20"/>
      <c r="C37" s="20"/>
      <c r="D37" s="20"/>
      <c r="E37" s="20"/>
      <c r="F37" s="20"/>
      <c r="G37" s="20"/>
      <c r="H37" s="20"/>
      <c r="I37" s="20" t="str">
        <f t="shared" si="0"/>
        <v/>
      </c>
      <c r="J37" s="20" t="str">
        <f t="shared" si="1"/>
        <v/>
      </c>
      <c r="K37" s="20"/>
      <c r="L37" s="20" t="str">
        <f t="shared" si="6"/>
        <v/>
      </c>
      <c r="M37" s="20" t="str">
        <f t="shared" si="7"/>
        <v/>
      </c>
      <c r="N37" s="20"/>
      <c r="O37" s="20"/>
      <c r="P37" s="20" t="b">
        <f ca="1">IFERROR(__xludf.DUMMYFUNCTION("IF(B37=""Stocks"", GOOGLEFINANCE(C37, ""price""), IF(B37=""Crypto"", GOOGLEFINANCE(C37), IF(B37=""Forex"", GOOGLEFINANCE(""CURRENCY:""&amp;C37))))"),FALSE)</f>
        <v>0</v>
      </c>
      <c r="Q37" s="20" t="str">
        <f t="shared" ca="1" si="4"/>
        <v/>
      </c>
      <c r="R37" s="20" t="str">
        <f t="shared" ca="1" si="5"/>
        <v/>
      </c>
    </row>
    <row r="38" spans="1:18" ht="16.5" customHeight="1">
      <c r="A38" s="20"/>
      <c r="B38" s="20"/>
      <c r="C38" s="20"/>
      <c r="D38" s="20"/>
      <c r="E38" s="20"/>
      <c r="F38" s="20"/>
      <c r="G38" s="20"/>
      <c r="H38" s="20"/>
      <c r="I38" s="20" t="str">
        <f t="shared" si="0"/>
        <v/>
      </c>
      <c r="J38" s="20" t="str">
        <f t="shared" si="1"/>
        <v/>
      </c>
      <c r="K38" s="20"/>
      <c r="L38" s="20" t="str">
        <f t="shared" si="6"/>
        <v/>
      </c>
      <c r="M38" s="20" t="str">
        <f t="shared" si="7"/>
        <v/>
      </c>
      <c r="N38" s="20"/>
      <c r="O38" s="20"/>
      <c r="P38" s="20" t="b">
        <f ca="1">IFERROR(__xludf.DUMMYFUNCTION("IF(B38=""Stocks"", GOOGLEFINANCE(C38, ""price""), IF(B38=""Crypto"", GOOGLEFINANCE(C38), IF(B38=""Forex"", GOOGLEFINANCE(""CURRENCY:""&amp;C38))))"),FALSE)</f>
        <v>0</v>
      </c>
      <c r="Q38" s="20" t="str">
        <f t="shared" ca="1" si="4"/>
        <v/>
      </c>
      <c r="R38" s="20" t="str">
        <f t="shared" ca="1" si="5"/>
        <v/>
      </c>
    </row>
    <row r="39" spans="1:18" ht="16.5" customHeight="1">
      <c r="A39" s="20"/>
      <c r="B39" s="20"/>
      <c r="C39" s="20"/>
      <c r="D39" s="20"/>
      <c r="E39" s="20"/>
      <c r="F39" s="20"/>
      <c r="G39" s="20"/>
      <c r="H39" s="20"/>
      <c r="I39" s="20" t="str">
        <f t="shared" si="0"/>
        <v/>
      </c>
      <c r="J39" s="20" t="str">
        <f t="shared" si="1"/>
        <v/>
      </c>
      <c r="K39" s="20"/>
      <c r="L39" s="20" t="str">
        <f t="shared" si="6"/>
        <v/>
      </c>
      <c r="M39" s="20" t="str">
        <f t="shared" si="7"/>
        <v/>
      </c>
      <c r="N39" s="20"/>
      <c r="O39" s="20"/>
      <c r="P39" s="20" t="b">
        <f ca="1">IFERROR(__xludf.DUMMYFUNCTION("IF(B39=""Stocks"", GOOGLEFINANCE(C39, ""price""), IF(B39=""Crypto"", GOOGLEFINANCE(C39), IF(B39=""Forex"", GOOGLEFINANCE(""CURRENCY:""&amp;C39))))"),FALSE)</f>
        <v>0</v>
      </c>
      <c r="Q39" s="20" t="str">
        <f t="shared" ca="1" si="4"/>
        <v/>
      </c>
      <c r="R39" s="20" t="str">
        <f t="shared" ca="1" si="5"/>
        <v/>
      </c>
    </row>
    <row r="40" spans="1:18" ht="16.5" customHeight="1">
      <c r="A40" s="20"/>
      <c r="B40" s="20"/>
      <c r="C40" s="20"/>
      <c r="D40" s="20"/>
      <c r="E40" s="20"/>
      <c r="F40" s="20"/>
      <c r="G40" s="20"/>
      <c r="H40" s="20"/>
      <c r="I40" s="20" t="str">
        <f t="shared" si="0"/>
        <v/>
      </c>
      <c r="J40" s="20" t="str">
        <f t="shared" si="1"/>
        <v/>
      </c>
      <c r="K40" s="20"/>
      <c r="L40" s="20" t="str">
        <f t="shared" si="6"/>
        <v/>
      </c>
      <c r="M40" s="20" t="str">
        <f t="shared" si="7"/>
        <v/>
      </c>
      <c r="N40" s="20"/>
      <c r="O40" s="20"/>
      <c r="P40" s="20" t="b">
        <f ca="1">IFERROR(__xludf.DUMMYFUNCTION("IF(B40=""Stocks"", GOOGLEFINANCE(C40, ""price""), IF(B40=""Crypto"", GOOGLEFINANCE(C40), IF(B40=""Forex"", GOOGLEFINANCE(""CURRENCY:""&amp;C40))))"),FALSE)</f>
        <v>0</v>
      </c>
      <c r="Q40" s="20" t="str">
        <f t="shared" ca="1" si="4"/>
        <v/>
      </c>
      <c r="R40" s="20" t="str">
        <f t="shared" ca="1" si="5"/>
        <v/>
      </c>
    </row>
    <row r="41" spans="1:18" ht="16.5" customHeight="1">
      <c r="A41" s="20"/>
      <c r="B41" s="20"/>
      <c r="C41" s="20"/>
      <c r="D41" s="20"/>
      <c r="E41" s="20"/>
      <c r="F41" s="20"/>
      <c r="G41" s="20"/>
      <c r="H41" s="20"/>
      <c r="I41" s="20" t="str">
        <f t="shared" si="0"/>
        <v/>
      </c>
      <c r="J41" s="20" t="str">
        <f t="shared" si="1"/>
        <v/>
      </c>
      <c r="K41" s="20"/>
      <c r="L41" s="20" t="str">
        <f t="shared" si="6"/>
        <v/>
      </c>
      <c r="M41" s="20" t="str">
        <f t="shared" si="7"/>
        <v/>
      </c>
      <c r="N41" s="20"/>
      <c r="O41" s="20"/>
      <c r="P41" s="20" t="b">
        <f ca="1">IFERROR(__xludf.DUMMYFUNCTION("IF(B41=""Stocks"", GOOGLEFINANCE(C41, ""price""), IF(B41=""Crypto"", GOOGLEFINANCE(C41), IF(B41=""Forex"", GOOGLEFINANCE(""CURRENCY:""&amp;C41))))"),FALSE)</f>
        <v>0</v>
      </c>
      <c r="Q41" s="20" t="str">
        <f t="shared" ca="1" si="4"/>
        <v/>
      </c>
      <c r="R41" s="20" t="str">
        <f t="shared" ca="1" si="5"/>
        <v/>
      </c>
    </row>
    <row r="42" spans="1:18" ht="16.5" customHeight="1">
      <c r="A42" s="20"/>
      <c r="B42" s="20"/>
      <c r="C42" s="20"/>
      <c r="D42" s="20"/>
      <c r="E42" s="20"/>
      <c r="F42" s="20"/>
      <c r="G42" s="20"/>
      <c r="H42" s="20"/>
      <c r="I42" s="20" t="str">
        <f t="shared" si="0"/>
        <v/>
      </c>
      <c r="J42" s="20" t="str">
        <f t="shared" si="1"/>
        <v/>
      </c>
      <c r="K42" s="20"/>
      <c r="L42" s="20" t="str">
        <f t="shared" si="6"/>
        <v/>
      </c>
      <c r="M42" s="20" t="str">
        <f t="shared" si="7"/>
        <v/>
      </c>
      <c r="N42" s="20"/>
      <c r="O42" s="20"/>
      <c r="P42" s="20" t="b">
        <f ca="1">IFERROR(__xludf.DUMMYFUNCTION("IF(B42=""Stocks"", GOOGLEFINANCE(C42, ""price""), IF(B42=""Crypto"", GOOGLEFINANCE(C42), IF(B42=""Forex"", GOOGLEFINANCE(""CURRENCY:""&amp;C42))))"),FALSE)</f>
        <v>0</v>
      </c>
      <c r="Q42" s="20" t="str">
        <f t="shared" ca="1" si="4"/>
        <v/>
      </c>
      <c r="R42" s="20" t="str">
        <f t="shared" ca="1" si="5"/>
        <v/>
      </c>
    </row>
    <row r="43" spans="1:18" ht="16.5" customHeight="1">
      <c r="A43" s="20"/>
      <c r="B43" s="20"/>
      <c r="C43" s="20"/>
      <c r="D43" s="20"/>
      <c r="E43" s="20"/>
      <c r="F43" s="20"/>
      <c r="G43" s="20"/>
      <c r="H43" s="20"/>
      <c r="I43" s="20" t="str">
        <f t="shared" si="0"/>
        <v/>
      </c>
      <c r="J43" s="20" t="str">
        <f t="shared" si="1"/>
        <v/>
      </c>
      <c r="K43" s="20"/>
      <c r="L43" s="20" t="str">
        <f t="shared" si="6"/>
        <v/>
      </c>
      <c r="M43" s="20" t="str">
        <f t="shared" si="7"/>
        <v/>
      </c>
      <c r="N43" s="20"/>
      <c r="O43" s="20"/>
      <c r="P43" s="20" t="b">
        <f ca="1">IFERROR(__xludf.DUMMYFUNCTION("IF(B43=""Stocks"", GOOGLEFINANCE(C43, ""price""), IF(B43=""Crypto"", GOOGLEFINANCE(C43), IF(B43=""Forex"", GOOGLEFINANCE(""CURRENCY:""&amp;C43))))"),FALSE)</f>
        <v>0</v>
      </c>
      <c r="Q43" s="20" t="str">
        <f t="shared" ca="1" si="4"/>
        <v/>
      </c>
      <c r="R43" s="20" t="str">
        <f t="shared" ca="1" si="5"/>
        <v/>
      </c>
    </row>
    <row r="44" spans="1:18" ht="16.5" customHeight="1">
      <c r="A44" s="20"/>
      <c r="B44" s="20"/>
      <c r="C44" s="20"/>
      <c r="D44" s="20"/>
      <c r="E44" s="20"/>
      <c r="F44" s="20"/>
      <c r="G44" s="20"/>
      <c r="H44" s="20"/>
      <c r="I44" s="20" t="str">
        <f t="shared" si="0"/>
        <v/>
      </c>
      <c r="J44" s="20" t="str">
        <f t="shared" si="1"/>
        <v/>
      </c>
      <c r="K44" s="20"/>
      <c r="L44" s="20" t="str">
        <f t="shared" si="6"/>
        <v/>
      </c>
      <c r="M44" s="20" t="str">
        <f t="shared" si="7"/>
        <v/>
      </c>
      <c r="N44" s="20"/>
      <c r="O44" s="20"/>
      <c r="P44" s="20" t="b">
        <f ca="1">IFERROR(__xludf.DUMMYFUNCTION("IF(B44=""Stocks"", GOOGLEFINANCE(C44, ""price""), IF(B44=""Crypto"", GOOGLEFINANCE(C44), IF(B44=""Forex"", GOOGLEFINANCE(""CURRENCY:""&amp;C44))))"),FALSE)</f>
        <v>0</v>
      </c>
      <c r="Q44" s="20" t="str">
        <f t="shared" ca="1" si="4"/>
        <v/>
      </c>
      <c r="R44" s="20" t="str">
        <f t="shared" ca="1" si="5"/>
        <v/>
      </c>
    </row>
    <row r="45" spans="1:18" ht="16.5" customHeight="1">
      <c r="A45" s="20"/>
      <c r="B45" s="20"/>
      <c r="C45" s="20"/>
      <c r="D45" s="20"/>
      <c r="E45" s="20"/>
      <c r="F45" s="20"/>
      <c r="G45" s="20"/>
      <c r="H45" s="20"/>
      <c r="I45" s="20" t="str">
        <f t="shared" si="0"/>
        <v/>
      </c>
      <c r="J45" s="20" t="str">
        <f t="shared" si="1"/>
        <v/>
      </c>
      <c r="K45" s="20"/>
      <c r="L45" s="20" t="str">
        <f t="shared" si="6"/>
        <v/>
      </c>
      <c r="M45" s="20" t="str">
        <f t="shared" si="7"/>
        <v/>
      </c>
      <c r="N45" s="20"/>
      <c r="O45" s="20"/>
      <c r="P45" s="20" t="b">
        <f ca="1">IFERROR(__xludf.DUMMYFUNCTION("IF(B45=""Stocks"", GOOGLEFINANCE(C45, ""price""), IF(B45=""Crypto"", GOOGLEFINANCE(C45), IF(B45=""Forex"", GOOGLEFINANCE(""CURRENCY:""&amp;C45))))"),FALSE)</f>
        <v>0</v>
      </c>
      <c r="Q45" s="20" t="str">
        <f t="shared" ca="1" si="4"/>
        <v/>
      </c>
      <c r="R45" s="20" t="str">
        <f t="shared" ca="1" si="5"/>
        <v/>
      </c>
    </row>
    <row r="46" spans="1:18" ht="16.5" customHeight="1">
      <c r="A46" s="20"/>
      <c r="B46" s="20"/>
      <c r="C46" s="20"/>
      <c r="D46" s="20"/>
      <c r="E46" s="20"/>
      <c r="F46" s="20"/>
      <c r="G46" s="20"/>
      <c r="H46" s="20"/>
      <c r="I46" s="20" t="str">
        <f t="shared" si="0"/>
        <v/>
      </c>
      <c r="J46" s="20" t="str">
        <f t="shared" si="1"/>
        <v/>
      </c>
      <c r="K46" s="20"/>
      <c r="L46" s="20" t="str">
        <f t="shared" si="6"/>
        <v/>
      </c>
      <c r="M46" s="20" t="str">
        <f t="shared" si="7"/>
        <v/>
      </c>
      <c r="N46" s="20"/>
      <c r="O46" s="20"/>
      <c r="P46" s="20" t="b">
        <f ca="1">IFERROR(__xludf.DUMMYFUNCTION("IF(B46=""Stocks"", GOOGLEFINANCE(C46, ""price""), IF(B46=""Crypto"", GOOGLEFINANCE(C46), IF(B46=""Forex"", GOOGLEFINANCE(""CURRENCY:""&amp;C46))))"),FALSE)</f>
        <v>0</v>
      </c>
      <c r="Q46" s="20" t="str">
        <f t="shared" ca="1" si="4"/>
        <v/>
      </c>
      <c r="R46" s="20" t="str">
        <f t="shared" ca="1" si="5"/>
        <v/>
      </c>
    </row>
    <row r="47" spans="1:18" ht="16.5" customHeight="1">
      <c r="A47" s="20"/>
      <c r="B47" s="20"/>
      <c r="C47" s="20"/>
      <c r="D47" s="20"/>
      <c r="E47" s="20"/>
      <c r="F47" s="20"/>
      <c r="G47" s="20"/>
      <c r="H47" s="20"/>
      <c r="I47" s="20" t="str">
        <f t="shared" si="0"/>
        <v/>
      </c>
      <c r="J47" s="20" t="str">
        <f t="shared" si="1"/>
        <v/>
      </c>
      <c r="K47" s="20"/>
      <c r="L47" s="20" t="str">
        <f t="shared" si="6"/>
        <v/>
      </c>
      <c r="M47" s="20" t="str">
        <f t="shared" si="7"/>
        <v/>
      </c>
      <c r="N47" s="20"/>
      <c r="O47" s="20"/>
      <c r="P47" s="20" t="b">
        <f ca="1">IFERROR(__xludf.DUMMYFUNCTION("IF(B47=""Stocks"", GOOGLEFINANCE(C47, ""price""), IF(B47=""Crypto"", GOOGLEFINANCE(C47), IF(B47=""Forex"", GOOGLEFINANCE(""CURRENCY:""&amp;C47))))"),FALSE)</f>
        <v>0</v>
      </c>
      <c r="Q47" s="20" t="str">
        <f t="shared" ca="1" si="4"/>
        <v/>
      </c>
      <c r="R47" s="20" t="str">
        <f t="shared" ca="1" si="5"/>
        <v/>
      </c>
    </row>
    <row r="48" spans="1:18" ht="16.5" customHeight="1">
      <c r="A48" s="20"/>
      <c r="B48" s="20"/>
      <c r="C48" s="20"/>
      <c r="D48" s="20"/>
      <c r="E48" s="20"/>
      <c r="F48" s="20"/>
      <c r="G48" s="20"/>
      <c r="H48" s="20"/>
      <c r="I48" s="20" t="str">
        <f t="shared" si="0"/>
        <v/>
      </c>
      <c r="J48" s="20" t="str">
        <f t="shared" si="1"/>
        <v/>
      </c>
      <c r="K48" s="20"/>
      <c r="L48" s="20" t="str">
        <f t="shared" si="6"/>
        <v/>
      </c>
      <c r="M48" s="20" t="str">
        <f t="shared" si="7"/>
        <v/>
      </c>
      <c r="N48" s="20"/>
      <c r="O48" s="20"/>
      <c r="P48" s="20" t="b">
        <f ca="1">IFERROR(__xludf.DUMMYFUNCTION("IF(B48=""Stocks"", GOOGLEFINANCE(C48, ""price""), IF(B48=""Crypto"", GOOGLEFINANCE(C48), IF(B48=""Forex"", GOOGLEFINANCE(""CURRENCY:""&amp;C48))))"),FALSE)</f>
        <v>0</v>
      </c>
      <c r="Q48" s="20" t="str">
        <f t="shared" ca="1" si="4"/>
        <v/>
      </c>
      <c r="R48" s="20" t="str">
        <f t="shared" ca="1" si="5"/>
        <v/>
      </c>
    </row>
    <row r="49" spans="1:18" ht="16.5" customHeight="1">
      <c r="A49" s="20"/>
      <c r="B49" s="20"/>
      <c r="C49" s="20"/>
      <c r="D49" s="20"/>
      <c r="E49" s="20"/>
      <c r="F49" s="20"/>
      <c r="G49" s="20"/>
      <c r="H49" s="20"/>
      <c r="I49" s="20" t="str">
        <f t="shared" si="0"/>
        <v/>
      </c>
      <c r="J49" s="20" t="str">
        <f t="shared" si="1"/>
        <v/>
      </c>
      <c r="K49" s="20"/>
      <c r="L49" s="20" t="str">
        <f t="shared" si="6"/>
        <v/>
      </c>
      <c r="M49" s="20" t="str">
        <f t="shared" si="7"/>
        <v/>
      </c>
      <c r="N49" s="20"/>
      <c r="O49" s="20"/>
      <c r="P49" s="20" t="b">
        <f ca="1">IFERROR(__xludf.DUMMYFUNCTION("IF(B49=""Stocks"", GOOGLEFINANCE(C49, ""price""), IF(B49=""Crypto"", GOOGLEFINANCE(C49), IF(B49=""Forex"", GOOGLEFINANCE(""CURRENCY:""&amp;C49))))"),FALSE)</f>
        <v>0</v>
      </c>
      <c r="Q49" s="20" t="str">
        <f t="shared" ca="1" si="4"/>
        <v/>
      </c>
      <c r="R49" s="20" t="str">
        <f t="shared" ca="1" si="5"/>
        <v/>
      </c>
    </row>
    <row r="50" spans="1:18" ht="16.5" customHeight="1">
      <c r="A50" s="20"/>
      <c r="B50" s="20"/>
      <c r="C50" s="20"/>
      <c r="D50" s="20"/>
      <c r="E50" s="20"/>
      <c r="F50" s="20"/>
      <c r="G50" s="20"/>
      <c r="H50" s="20"/>
      <c r="I50" s="20" t="str">
        <f t="shared" si="0"/>
        <v/>
      </c>
      <c r="J50" s="20" t="str">
        <f t="shared" si="1"/>
        <v/>
      </c>
      <c r="K50" s="20"/>
      <c r="L50" s="20" t="str">
        <f t="shared" si="6"/>
        <v/>
      </c>
      <c r="M50" s="20" t="str">
        <f t="shared" si="7"/>
        <v/>
      </c>
      <c r="N50" s="20"/>
      <c r="O50" s="20"/>
      <c r="P50" s="20" t="b">
        <f ca="1">IFERROR(__xludf.DUMMYFUNCTION("IF(B50=""Stocks"", GOOGLEFINANCE(C50, ""price""), IF(B50=""Crypto"", GOOGLEFINANCE(C50), IF(B50=""Forex"", GOOGLEFINANCE(""CURRENCY:""&amp;C50))))"),FALSE)</f>
        <v>0</v>
      </c>
      <c r="Q50" s="20" t="str">
        <f t="shared" ca="1" si="4"/>
        <v/>
      </c>
      <c r="R50" s="20" t="str">
        <f t="shared" ca="1" si="5"/>
        <v/>
      </c>
    </row>
    <row r="51" spans="1:18" ht="16.5" customHeight="1">
      <c r="A51" s="20"/>
      <c r="B51" s="20"/>
      <c r="C51" s="20"/>
      <c r="D51" s="20"/>
      <c r="E51" s="20"/>
      <c r="F51" s="20"/>
      <c r="G51" s="20"/>
      <c r="H51" s="20"/>
      <c r="I51" s="20" t="str">
        <f t="shared" si="0"/>
        <v/>
      </c>
      <c r="J51" s="20" t="str">
        <f t="shared" si="1"/>
        <v/>
      </c>
      <c r="K51" s="20"/>
      <c r="L51" s="20" t="str">
        <f t="shared" si="6"/>
        <v/>
      </c>
      <c r="M51" s="20" t="str">
        <f t="shared" si="7"/>
        <v/>
      </c>
      <c r="N51" s="20"/>
      <c r="O51" s="20"/>
      <c r="P51" s="20" t="b">
        <f ca="1">IFERROR(__xludf.DUMMYFUNCTION("IF(B51=""Stocks"", GOOGLEFINANCE(C51, ""price""), IF(B51=""Crypto"", GOOGLEFINANCE(C51), IF(B51=""Forex"", GOOGLEFINANCE(""CURRENCY:""&amp;C51))))"),FALSE)</f>
        <v>0</v>
      </c>
      <c r="Q51" s="20" t="str">
        <f t="shared" ca="1" si="4"/>
        <v/>
      </c>
      <c r="R51" s="20" t="str">
        <f t="shared" ca="1" si="5"/>
        <v/>
      </c>
    </row>
    <row r="52" spans="1:18" ht="16.5" customHeight="1">
      <c r="A52" s="20"/>
      <c r="B52" s="20"/>
      <c r="C52" s="20"/>
      <c r="D52" s="20"/>
      <c r="E52" s="20"/>
      <c r="F52" s="20"/>
      <c r="G52" s="20"/>
      <c r="H52" s="20"/>
      <c r="I52" s="20" t="str">
        <f t="shared" si="0"/>
        <v/>
      </c>
      <c r="J52" s="20" t="str">
        <f t="shared" si="1"/>
        <v/>
      </c>
      <c r="K52" s="20"/>
      <c r="L52" s="20" t="str">
        <f t="shared" si="6"/>
        <v/>
      </c>
      <c r="M52" s="20" t="str">
        <f t="shared" si="7"/>
        <v/>
      </c>
      <c r="N52" s="20"/>
      <c r="O52" s="20"/>
      <c r="P52" s="20" t="b">
        <f ca="1">IFERROR(__xludf.DUMMYFUNCTION("IF(B52=""Stocks"", GOOGLEFINANCE(C52, ""price""), IF(B52=""Crypto"", GOOGLEFINANCE(C52), IF(B52=""Forex"", GOOGLEFINANCE(""CURRENCY:""&amp;C52))))"),FALSE)</f>
        <v>0</v>
      </c>
      <c r="Q52" s="20" t="str">
        <f t="shared" ca="1" si="4"/>
        <v/>
      </c>
      <c r="R52" s="20" t="str">
        <f t="shared" ca="1" si="5"/>
        <v/>
      </c>
    </row>
    <row r="53" spans="1:18" ht="16.5" customHeight="1">
      <c r="A53" s="20"/>
      <c r="B53" s="20"/>
      <c r="C53" s="20"/>
      <c r="D53" s="20"/>
      <c r="E53" s="20"/>
      <c r="F53" s="20"/>
      <c r="G53" s="20"/>
      <c r="H53" s="20"/>
      <c r="I53" s="20" t="str">
        <f t="shared" si="0"/>
        <v/>
      </c>
      <c r="J53" s="20" t="str">
        <f t="shared" si="1"/>
        <v/>
      </c>
      <c r="K53" s="20"/>
      <c r="L53" s="20" t="str">
        <f t="shared" si="6"/>
        <v/>
      </c>
      <c r="M53" s="20" t="str">
        <f t="shared" si="7"/>
        <v/>
      </c>
      <c r="N53" s="20"/>
      <c r="O53" s="20"/>
      <c r="P53" s="20" t="b">
        <f ca="1">IFERROR(__xludf.DUMMYFUNCTION("IF(B53=""Stocks"", GOOGLEFINANCE(C53, ""price""), IF(B53=""Crypto"", GOOGLEFINANCE(C53), IF(B53=""Forex"", GOOGLEFINANCE(""CURRENCY:""&amp;C53))))"),FALSE)</f>
        <v>0</v>
      </c>
      <c r="Q53" s="20" t="str">
        <f t="shared" ca="1" si="4"/>
        <v/>
      </c>
      <c r="R53" s="20" t="str">
        <f t="shared" ca="1" si="5"/>
        <v/>
      </c>
    </row>
    <row r="54" spans="1:18" ht="16.5" customHeight="1">
      <c r="A54" s="20"/>
      <c r="B54" s="20"/>
      <c r="C54" s="20"/>
      <c r="D54" s="20"/>
      <c r="E54" s="20"/>
      <c r="F54" s="20"/>
      <c r="G54" s="20"/>
      <c r="H54" s="20"/>
      <c r="I54" s="20" t="str">
        <f t="shared" si="0"/>
        <v/>
      </c>
      <c r="J54" s="20" t="str">
        <f t="shared" si="1"/>
        <v/>
      </c>
      <c r="K54" s="20"/>
      <c r="L54" s="20" t="str">
        <f t="shared" si="6"/>
        <v/>
      </c>
      <c r="M54" s="20" t="str">
        <f t="shared" si="7"/>
        <v/>
      </c>
      <c r="N54" s="20"/>
      <c r="O54" s="20"/>
      <c r="P54" s="20" t="b">
        <f ca="1">IFERROR(__xludf.DUMMYFUNCTION("IF(B54=""Stocks"", GOOGLEFINANCE(C54, ""price""), IF(B54=""Crypto"", GOOGLEFINANCE(C54), IF(B54=""Forex"", GOOGLEFINANCE(""CURRENCY:""&amp;C54))))"),FALSE)</f>
        <v>0</v>
      </c>
      <c r="Q54" s="20" t="str">
        <f t="shared" ca="1" si="4"/>
        <v/>
      </c>
      <c r="R54" s="20" t="str">
        <f t="shared" ca="1" si="5"/>
        <v/>
      </c>
    </row>
    <row r="55" spans="1:18" ht="16.5" customHeight="1">
      <c r="A55" s="20"/>
      <c r="B55" s="20"/>
      <c r="C55" s="20"/>
      <c r="D55" s="20"/>
      <c r="E55" s="20"/>
      <c r="F55" s="20"/>
      <c r="G55" s="20"/>
      <c r="H55" s="20"/>
      <c r="I55" s="20" t="str">
        <f t="shared" si="0"/>
        <v/>
      </c>
      <c r="J55" s="20" t="str">
        <f t="shared" si="1"/>
        <v/>
      </c>
      <c r="K55" s="20"/>
      <c r="L55" s="20" t="str">
        <f t="shared" si="6"/>
        <v/>
      </c>
      <c r="M55" s="20" t="str">
        <f t="shared" si="7"/>
        <v/>
      </c>
      <c r="N55" s="20"/>
      <c r="O55" s="20"/>
      <c r="P55" s="20" t="b">
        <f ca="1">IFERROR(__xludf.DUMMYFUNCTION("IF(B55=""Stocks"", GOOGLEFINANCE(C55, ""price""), IF(B55=""Crypto"", GOOGLEFINANCE(C55), IF(B55=""Forex"", GOOGLEFINANCE(""CURRENCY:""&amp;C55))))"),FALSE)</f>
        <v>0</v>
      </c>
      <c r="Q55" s="20" t="str">
        <f t="shared" ca="1" si="4"/>
        <v/>
      </c>
      <c r="R55" s="20" t="str">
        <f t="shared" ca="1" si="5"/>
        <v/>
      </c>
    </row>
    <row r="56" spans="1:18" ht="16.5" customHeight="1">
      <c r="A56" s="20"/>
      <c r="B56" s="20"/>
      <c r="C56" s="20"/>
      <c r="D56" s="20"/>
      <c r="E56" s="20"/>
      <c r="F56" s="20"/>
      <c r="G56" s="20"/>
      <c r="H56" s="20"/>
      <c r="I56" s="20" t="str">
        <f t="shared" si="0"/>
        <v/>
      </c>
      <c r="J56" s="20" t="str">
        <f t="shared" si="1"/>
        <v/>
      </c>
      <c r="K56" s="20"/>
      <c r="L56" s="20" t="str">
        <f t="shared" si="6"/>
        <v/>
      </c>
      <c r="M56" s="20" t="str">
        <f t="shared" si="7"/>
        <v/>
      </c>
      <c r="N56" s="20"/>
      <c r="O56" s="20"/>
      <c r="P56" s="20" t="b">
        <f ca="1">IFERROR(__xludf.DUMMYFUNCTION("IF(B56=""Stocks"", GOOGLEFINANCE(C56, ""price""), IF(B56=""Crypto"", GOOGLEFINANCE(C56), IF(B56=""Forex"", GOOGLEFINANCE(""CURRENCY:""&amp;C56))))"),FALSE)</f>
        <v>0</v>
      </c>
      <c r="Q56" s="20" t="str">
        <f t="shared" ca="1" si="4"/>
        <v/>
      </c>
      <c r="R56" s="20" t="str">
        <f t="shared" ca="1" si="5"/>
        <v/>
      </c>
    </row>
    <row r="57" spans="1:18" ht="16.5" customHeight="1">
      <c r="A57" s="20"/>
      <c r="B57" s="20"/>
      <c r="C57" s="20"/>
      <c r="D57" s="20"/>
      <c r="E57" s="20"/>
      <c r="F57" s="20"/>
      <c r="G57" s="20"/>
      <c r="H57" s="20"/>
      <c r="I57" s="20" t="str">
        <f t="shared" si="0"/>
        <v/>
      </c>
      <c r="J57" s="20" t="str">
        <f t="shared" si="1"/>
        <v/>
      </c>
      <c r="K57" s="20"/>
      <c r="L57" s="20" t="str">
        <f t="shared" si="6"/>
        <v/>
      </c>
      <c r="M57" s="20" t="str">
        <f t="shared" si="7"/>
        <v/>
      </c>
      <c r="N57" s="20"/>
      <c r="O57" s="20"/>
      <c r="P57" s="20" t="b">
        <f ca="1">IFERROR(__xludf.DUMMYFUNCTION("IF(B57=""Stocks"", GOOGLEFINANCE(C57, ""price""), IF(B57=""Crypto"", GOOGLEFINANCE(C57), IF(B57=""Forex"", GOOGLEFINANCE(""CURRENCY:""&amp;C57))))"),FALSE)</f>
        <v>0</v>
      </c>
      <c r="Q57" s="20" t="str">
        <f t="shared" ca="1" si="4"/>
        <v/>
      </c>
      <c r="R57" s="20" t="str">
        <f t="shared" ca="1" si="5"/>
        <v/>
      </c>
    </row>
    <row r="58" spans="1:18" ht="16.5" customHeight="1">
      <c r="A58" s="20"/>
      <c r="B58" s="20"/>
      <c r="C58" s="20"/>
      <c r="D58" s="20"/>
      <c r="E58" s="20"/>
      <c r="F58" s="20"/>
      <c r="G58" s="20"/>
      <c r="H58" s="20"/>
      <c r="I58" s="20" t="str">
        <f t="shared" si="0"/>
        <v/>
      </c>
      <c r="J58" s="20" t="str">
        <f t="shared" si="1"/>
        <v/>
      </c>
      <c r="K58" s="20"/>
      <c r="L58" s="20" t="str">
        <f t="shared" si="6"/>
        <v/>
      </c>
      <c r="M58" s="20" t="str">
        <f t="shared" si="7"/>
        <v/>
      </c>
      <c r="N58" s="20"/>
      <c r="O58" s="20"/>
      <c r="P58" s="20" t="b">
        <f ca="1">IFERROR(__xludf.DUMMYFUNCTION("IF(B58=""Stocks"", GOOGLEFINANCE(C58, ""price""), IF(B58=""Crypto"", GOOGLEFINANCE(C58), IF(B58=""Forex"", GOOGLEFINANCE(""CURRENCY:""&amp;C58))))"),FALSE)</f>
        <v>0</v>
      </c>
      <c r="Q58" s="20" t="str">
        <f t="shared" ca="1" si="4"/>
        <v/>
      </c>
      <c r="R58" s="20" t="str">
        <f t="shared" ca="1" si="5"/>
        <v/>
      </c>
    </row>
    <row r="59" spans="1:18" ht="16.5" customHeight="1">
      <c r="A59" s="20"/>
      <c r="B59" s="20"/>
      <c r="C59" s="20"/>
      <c r="D59" s="20"/>
      <c r="E59" s="20"/>
      <c r="F59" s="20"/>
      <c r="G59" s="20"/>
      <c r="H59" s="20"/>
      <c r="I59" s="20" t="str">
        <f t="shared" si="0"/>
        <v/>
      </c>
      <c r="J59" s="20" t="str">
        <f t="shared" si="1"/>
        <v/>
      </c>
      <c r="K59" s="20"/>
      <c r="L59" s="20" t="str">
        <f t="shared" si="6"/>
        <v/>
      </c>
      <c r="M59" s="20" t="str">
        <f t="shared" si="7"/>
        <v/>
      </c>
      <c r="N59" s="20"/>
      <c r="O59" s="20"/>
      <c r="P59" s="20" t="b">
        <f ca="1">IFERROR(__xludf.DUMMYFUNCTION("IF(B59=""Stocks"", GOOGLEFINANCE(C59, ""price""), IF(B59=""Crypto"", GOOGLEFINANCE(C59), IF(B59=""Forex"", GOOGLEFINANCE(""CURRENCY:""&amp;C59))))"),FALSE)</f>
        <v>0</v>
      </c>
      <c r="Q59" s="20" t="str">
        <f t="shared" ca="1" si="4"/>
        <v/>
      </c>
      <c r="R59" s="20" t="str">
        <f t="shared" ca="1" si="5"/>
        <v/>
      </c>
    </row>
    <row r="60" spans="1:18" ht="16.5" customHeight="1">
      <c r="A60" s="20"/>
      <c r="B60" s="20"/>
      <c r="C60" s="20"/>
      <c r="D60" s="20"/>
      <c r="E60" s="20"/>
      <c r="F60" s="20"/>
      <c r="G60" s="20"/>
      <c r="H60" s="20"/>
      <c r="I60" s="20" t="str">
        <f t="shared" si="0"/>
        <v/>
      </c>
      <c r="J60" s="20" t="str">
        <f t="shared" si="1"/>
        <v/>
      </c>
      <c r="K60" s="20"/>
      <c r="L60" s="20" t="str">
        <f t="shared" si="6"/>
        <v/>
      </c>
      <c r="M60" s="20" t="str">
        <f t="shared" si="7"/>
        <v/>
      </c>
      <c r="N60" s="20"/>
      <c r="O60" s="20"/>
      <c r="P60" s="20" t="b">
        <f ca="1">IFERROR(__xludf.DUMMYFUNCTION("IF(B60=""Stocks"", GOOGLEFINANCE(C60, ""price""), IF(B60=""Crypto"", GOOGLEFINANCE(C60), IF(B60=""Forex"", GOOGLEFINANCE(""CURRENCY:""&amp;C60))))"),FALSE)</f>
        <v>0</v>
      </c>
      <c r="Q60" s="20" t="str">
        <f t="shared" ca="1" si="4"/>
        <v/>
      </c>
      <c r="R60" s="20" t="str">
        <f t="shared" ca="1" si="5"/>
        <v/>
      </c>
    </row>
    <row r="61" spans="1:18" ht="16.5" customHeight="1">
      <c r="A61" s="20"/>
      <c r="B61" s="20"/>
      <c r="C61" s="20"/>
      <c r="D61" s="20"/>
      <c r="E61" s="20"/>
      <c r="F61" s="20"/>
      <c r="G61" s="20"/>
      <c r="H61" s="20"/>
      <c r="I61" s="20" t="str">
        <f t="shared" si="0"/>
        <v/>
      </c>
      <c r="J61" s="20" t="str">
        <f t="shared" si="1"/>
        <v/>
      </c>
      <c r="K61" s="20"/>
      <c r="L61" s="20" t="str">
        <f t="shared" si="6"/>
        <v/>
      </c>
      <c r="M61" s="20" t="str">
        <f t="shared" si="7"/>
        <v/>
      </c>
      <c r="N61" s="20"/>
      <c r="O61" s="20"/>
      <c r="P61" s="20" t="b">
        <f ca="1">IFERROR(__xludf.DUMMYFUNCTION("IF(B61=""Stocks"", GOOGLEFINANCE(C61, ""price""), IF(B61=""Crypto"", GOOGLEFINANCE(C61), IF(B61=""Forex"", GOOGLEFINANCE(""CURRENCY:""&amp;C61))))"),FALSE)</f>
        <v>0</v>
      </c>
      <c r="Q61" s="20" t="str">
        <f t="shared" ca="1" si="4"/>
        <v/>
      </c>
      <c r="R61" s="20" t="str">
        <f t="shared" ca="1" si="5"/>
        <v/>
      </c>
    </row>
    <row r="62" spans="1:18" ht="16.5" customHeight="1">
      <c r="A62" s="20"/>
      <c r="B62" s="20"/>
      <c r="C62" s="20"/>
      <c r="D62" s="20"/>
      <c r="E62" s="20"/>
      <c r="F62" s="20"/>
      <c r="G62" s="20"/>
      <c r="H62" s="20"/>
      <c r="I62" s="20" t="str">
        <f t="shared" si="0"/>
        <v/>
      </c>
      <c r="J62" s="20" t="str">
        <f t="shared" si="1"/>
        <v/>
      </c>
      <c r="K62" s="20"/>
      <c r="L62" s="20" t="str">
        <f t="shared" si="6"/>
        <v/>
      </c>
      <c r="M62" s="20" t="str">
        <f t="shared" si="7"/>
        <v/>
      </c>
      <c r="N62" s="20"/>
      <c r="O62" s="20"/>
      <c r="P62" s="20" t="b">
        <f ca="1">IFERROR(__xludf.DUMMYFUNCTION("IF(B62=""Stocks"", GOOGLEFINANCE(C62, ""price""), IF(B62=""Crypto"", GOOGLEFINANCE(C62), IF(B62=""Forex"", GOOGLEFINANCE(""CURRENCY:""&amp;C62))))"),FALSE)</f>
        <v>0</v>
      </c>
      <c r="Q62" s="20" t="str">
        <f t="shared" ca="1" si="4"/>
        <v/>
      </c>
      <c r="R62" s="20" t="str">
        <f t="shared" ca="1" si="5"/>
        <v/>
      </c>
    </row>
    <row r="63" spans="1:18" ht="16.5" customHeight="1">
      <c r="A63" s="20"/>
      <c r="B63" s="20"/>
      <c r="C63" s="20"/>
      <c r="D63" s="20"/>
      <c r="E63" s="20"/>
      <c r="F63" s="20"/>
      <c r="G63" s="20"/>
      <c r="H63" s="20"/>
      <c r="I63" s="20" t="str">
        <f t="shared" si="0"/>
        <v/>
      </c>
      <c r="J63" s="20" t="str">
        <f t="shared" si="1"/>
        <v/>
      </c>
      <c r="K63" s="20"/>
      <c r="L63" s="20" t="str">
        <f t="shared" si="6"/>
        <v/>
      </c>
      <c r="M63" s="20" t="str">
        <f t="shared" si="7"/>
        <v/>
      </c>
      <c r="N63" s="20"/>
      <c r="O63" s="20"/>
      <c r="P63" s="20" t="b">
        <f ca="1">IFERROR(__xludf.DUMMYFUNCTION("IF(B63=""Stocks"", GOOGLEFINANCE(C63, ""price""), IF(B63=""Crypto"", GOOGLEFINANCE(C63), IF(B63=""Forex"", GOOGLEFINANCE(""CURRENCY:""&amp;C63))))"),FALSE)</f>
        <v>0</v>
      </c>
      <c r="Q63" s="20" t="str">
        <f t="shared" ca="1" si="4"/>
        <v/>
      </c>
      <c r="R63" s="20" t="str">
        <f t="shared" ca="1" si="5"/>
        <v/>
      </c>
    </row>
    <row r="64" spans="1:18" ht="16.5" customHeight="1">
      <c r="A64" s="20"/>
      <c r="B64" s="20"/>
      <c r="C64" s="20"/>
      <c r="D64" s="20"/>
      <c r="E64" s="20"/>
      <c r="F64" s="20"/>
      <c r="G64" s="20"/>
      <c r="H64" s="20"/>
      <c r="I64" s="20" t="str">
        <f t="shared" si="0"/>
        <v/>
      </c>
      <c r="J64" s="20" t="str">
        <f t="shared" si="1"/>
        <v/>
      </c>
      <c r="K64" s="20"/>
      <c r="L64" s="20" t="str">
        <f t="shared" si="6"/>
        <v/>
      </c>
      <c r="M64" s="20" t="str">
        <f t="shared" si="7"/>
        <v/>
      </c>
      <c r="N64" s="20"/>
      <c r="O64" s="20"/>
      <c r="P64" s="20" t="b">
        <f ca="1">IFERROR(__xludf.DUMMYFUNCTION("IF(B64=""Stocks"", GOOGLEFINANCE(C64, ""price""), IF(B64=""Crypto"", GOOGLEFINANCE(C64), IF(B64=""Forex"", GOOGLEFINANCE(""CURRENCY:""&amp;C64))))"),FALSE)</f>
        <v>0</v>
      </c>
      <c r="Q64" s="20" t="str">
        <f t="shared" ca="1" si="4"/>
        <v/>
      </c>
      <c r="R64" s="20" t="str">
        <f t="shared" ca="1" si="5"/>
        <v/>
      </c>
    </row>
    <row r="65" spans="1:18" ht="16.5" customHeight="1">
      <c r="A65" s="20"/>
      <c r="B65" s="20"/>
      <c r="C65" s="20"/>
      <c r="D65" s="20"/>
      <c r="E65" s="20"/>
      <c r="F65" s="20"/>
      <c r="G65" s="20"/>
      <c r="H65" s="20"/>
      <c r="I65" s="20" t="str">
        <f t="shared" si="0"/>
        <v/>
      </c>
      <c r="J65" s="20" t="str">
        <f t="shared" si="1"/>
        <v/>
      </c>
      <c r="K65" s="20"/>
      <c r="L65" s="20" t="str">
        <f t="shared" si="6"/>
        <v/>
      </c>
      <c r="M65" s="20" t="str">
        <f t="shared" si="7"/>
        <v/>
      </c>
      <c r="N65" s="20"/>
      <c r="O65" s="20"/>
      <c r="P65" s="20" t="b">
        <f ca="1">IFERROR(__xludf.DUMMYFUNCTION("IF(B65=""Stocks"", GOOGLEFINANCE(C65, ""price""), IF(B65=""Crypto"", GOOGLEFINANCE(C65), IF(B65=""Forex"", GOOGLEFINANCE(""CURRENCY:""&amp;C65))))"),FALSE)</f>
        <v>0</v>
      </c>
      <c r="Q65" s="20" t="str">
        <f t="shared" ca="1" si="4"/>
        <v/>
      </c>
      <c r="R65" s="20" t="str">
        <f t="shared" ca="1" si="5"/>
        <v/>
      </c>
    </row>
    <row r="66" spans="1:18" ht="16.5" customHeight="1">
      <c r="A66" s="20"/>
      <c r="B66" s="20"/>
      <c r="C66" s="20"/>
      <c r="D66" s="20"/>
      <c r="E66" s="20"/>
      <c r="F66" s="20"/>
      <c r="G66" s="20"/>
      <c r="H66" s="20"/>
      <c r="I66" s="20" t="str">
        <f t="shared" si="0"/>
        <v/>
      </c>
      <c r="J66" s="20" t="str">
        <f t="shared" si="1"/>
        <v/>
      </c>
      <c r="K66" s="20"/>
      <c r="L66" s="20" t="str">
        <f t="shared" si="6"/>
        <v/>
      </c>
      <c r="M66" s="20" t="str">
        <f t="shared" si="7"/>
        <v/>
      </c>
      <c r="N66" s="20"/>
      <c r="O66" s="20"/>
      <c r="P66" s="20" t="b">
        <f ca="1">IFERROR(__xludf.DUMMYFUNCTION("IF(B66=""Stocks"", GOOGLEFINANCE(C66, ""price""), IF(B66=""Crypto"", GOOGLEFINANCE(C66), IF(B66=""Forex"", GOOGLEFINANCE(""CURRENCY:""&amp;C66))))"),FALSE)</f>
        <v>0</v>
      </c>
      <c r="Q66" s="20" t="str">
        <f t="shared" ca="1" si="4"/>
        <v/>
      </c>
      <c r="R66" s="20" t="str">
        <f t="shared" ca="1" si="5"/>
        <v/>
      </c>
    </row>
    <row r="67" spans="1:18" ht="16.5" customHeight="1">
      <c r="A67" s="20"/>
      <c r="B67" s="20"/>
      <c r="C67" s="20"/>
      <c r="D67" s="20"/>
      <c r="E67" s="20"/>
      <c r="F67" s="20"/>
      <c r="G67" s="20"/>
      <c r="H67" s="20"/>
      <c r="I67" s="20" t="str">
        <f t="shared" si="0"/>
        <v/>
      </c>
      <c r="J67" s="20" t="str">
        <f t="shared" si="1"/>
        <v/>
      </c>
      <c r="K67" s="20"/>
      <c r="L67" s="20" t="str">
        <f t="shared" si="6"/>
        <v/>
      </c>
      <c r="M67" s="20" t="str">
        <f t="shared" si="7"/>
        <v/>
      </c>
      <c r="N67" s="20"/>
      <c r="O67" s="20"/>
      <c r="P67" s="20" t="b">
        <f ca="1">IFERROR(__xludf.DUMMYFUNCTION("IF(B67=""Stocks"", GOOGLEFINANCE(C67, ""price""), IF(B67=""Crypto"", GOOGLEFINANCE(C67), IF(B67=""Forex"", GOOGLEFINANCE(""CURRENCY:""&amp;C67))))"),FALSE)</f>
        <v>0</v>
      </c>
      <c r="Q67" s="20" t="str">
        <f t="shared" ca="1" si="4"/>
        <v/>
      </c>
      <c r="R67" s="20" t="str">
        <f t="shared" ca="1" si="5"/>
        <v/>
      </c>
    </row>
    <row r="68" spans="1:18" ht="16.5" customHeight="1">
      <c r="A68" s="20"/>
      <c r="B68" s="20"/>
      <c r="C68" s="20"/>
      <c r="D68" s="20"/>
      <c r="E68" s="20"/>
      <c r="F68" s="20"/>
      <c r="G68" s="20"/>
      <c r="H68" s="20"/>
      <c r="I68" s="20" t="str">
        <f t="shared" si="0"/>
        <v/>
      </c>
      <c r="J68" s="20" t="str">
        <f t="shared" si="1"/>
        <v/>
      </c>
      <c r="K68" s="20"/>
      <c r="L68" s="20" t="str">
        <f t="shared" si="6"/>
        <v/>
      </c>
      <c r="M68" s="20" t="str">
        <f t="shared" si="7"/>
        <v/>
      </c>
      <c r="N68" s="20"/>
      <c r="O68" s="20"/>
      <c r="P68" s="20" t="b">
        <f ca="1">IFERROR(__xludf.DUMMYFUNCTION("IF(B68=""Stocks"", GOOGLEFINANCE(C68, ""price""), IF(B68=""Crypto"", GOOGLEFINANCE(C68), IF(B68=""Forex"", GOOGLEFINANCE(""CURRENCY:""&amp;C68))))"),FALSE)</f>
        <v>0</v>
      </c>
      <c r="Q68" s="20" t="str">
        <f t="shared" ca="1" si="4"/>
        <v/>
      </c>
      <c r="R68" s="20" t="str">
        <f t="shared" ca="1" si="5"/>
        <v/>
      </c>
    </row>
    <row r="69" spans="1:18" ht="16.5" customHeight="1">
      <c r="A69" s="20"/>
      <c r="B69" s="20"/>
      <c r="C69" s="20"/>
      <c r="D69" s="20"/>
      <c r="E69" s="20"/>
      <c r="F69" s="20"/>
      <c r="G69" s="20"/>
      <c r="H69" s="20"/>
      <c r="I69" s="20" t="str">
        <f t="shared" si="0"/>
        <v/>
      </c>
      <c r="J69" s="20" t="str">
        <f t="shared" si="1"/>
        <v/>
      </c>
      <c r="K69" s="20"/>
      <c r="L69" s="20" t="str">
        <f t="shared" si="6"/>
        <v/>
      </c>
      <c r="M69" s="20" t="str">
        <f t="shared" si="7"/>
        <v/>
      </c>
      <c r="N69" s="20"/>
      <c r="O69" s="20"/>
      <c r="P69" s="20" t="b">
        <f ca="1">IFERROR(__xludf.DUMMYFUNCTION("IF(B69=""Stocks"", GOOGLEFINANCE(C69, ""price""), IF(B69=""Crypto"", GOOGLEFINANCE(C69), IF(B69=""Forex"", GOOGLEFINANCE(""CURRENCY:""&amp;C69))))"),FALSE)</f>
        <v>0</v>
      </c>
      <c r="Q69" s="20" t="str">
        <f t="shared" ca="1" si="4"/>
        <v/>
      </c>
      <c r="R69" s="20" t="str">
        <f t="shared" ca="1" si="5"/>
        <v/>
      </c>
    </row>
    <row r="70" spans="1:18" ht="16.5" customHeight="1">
      <c r="A70" s="20"/>
      <c r="B70" s="20"/>
      <c r="C70" s="20"/>
      <c r="D70" s="20"/>
      <c r="E70" s="20"/>
      <c r="F70" s="20"/>
      <c r="G70" s="20"/>
      <c r="H70" s="20"/>
      <c r="I70" s="20" t="str">
        <f t="shared" si="0"/>
        <v/>
      </c>
      <c r="J70" s="20" t="str">
        <f t="shared" si="1"/>
        <v/>
      </c>
      <c r="K70" s="20"/>
      <c r="L70" s="20" t="str">
        <f t="shared" si="6"/>
        <v/>
      </c>
      <c r="M70" s="20" t="str">
        <f t="shared" si="7"/>
        <v/>
      </c>
      <c r="N70" s="20"/>
      <c r="O70" s="20"/>
      <c r="P70" s="20" t="b">
        <f ca="1">IFERROR(__xludf.DUMMYFUNCTION("IF(B70=""Stocks"", GOOGLEFINANCE(C70, ""price""), IF(B70=""Crypto"", GOOGLEFINANCE(C70), IF(B70=""Forex"", GOOGLEFINANCE(""CURRENCY:""&amp;C70))))"),FALSE)</f>
        <v>0</v>
      </c>
      <c r="Q70" s="20" t="str">
        <f t="shared" ca="1" si="4"/>
        <v/>
      </c>
      <c r="R70" s="20" t="str">
        <f t="shared" ca="1" si="5"/>
        <v/>
      </c>
    </row>
    <row r="71" spans="1:18" ht="16.5" customHeight="1">
      <c r="A71" s="20"/>
      <c r="B71" s="20"/>
      <c r="C71" s="20"/>
      <c r="D71" s="20"/>
      <c r="E71" s="20"/>
      <c r="F71" s="20"/>
      <c r="G71" s="20"/>
      <c r="H71" s="20"/>
      <c r="I71" s="20" t="str">
        <f t="shared" si="0"/>
        <v/>
      </c>
      <c r="J71" s="20" t="str">
        <f t="shared" si="1"/>
        <v/>
      </c>
      <c r="K71" s="20"/>
      <c r="L71" s="20" t="str">
        <f t="shared" si="6"/>
        <v/>
      </c>
      <c r="M71" s="20" t="str">
        <f t="shared" si="7"/>
        <v/>
      </c>
      <c r="N71" s="20"/>
      <c r="O71" s="20"/>
      <c r="P71" s="20" t="b">
        <f ca="1">IFERROR(__xludf.DUMMYFUNCTION("IF(B71=""Stocks"", GOOGLEFINANCE(C71, ""price""), IF(B71=""Crypto"", GOOGLEFINANCE(C71), IF(B71=""Forex"", GOOGLEFINANCE(""CURRENCY:""&amp;C71))))"),FALSE)</f>
        <v>0</v>
      </c>
      <c r="Q71" s="20" t="str">
        <f t="shared" ca="1" si="4"/>
        <v/>
      </c>
      <c r="R71" s="20" t="str">
        <f t="shared" ca="1" si="5"/>
        <v/>
      </c>
    </row>
    <row r="72" spans="1:18" ht="16.5" customHeight="1">
      <c r="A72" s="20"/>
      <c r="B72" s="20"/>
      <c r="C72" s="20"/>
      <c r="D72" s="20"/>
      <c r="E72" s="20"/>
      <c r="F72" s="20"/>
      <c r="G72" s="20"/>
      <c r="H72" s="20"/>
      <c r="I72" s="20" t="str">
        <f t="shared" si="0"/>
        <v/>
      </c>
      <c r="J72" s="20" t="str">
        <f t="shared" si="1"/>
        <v/>
      </c>
      <c r="K72" s="20"/>
      <c r="L72" s="20" t="str">
        <f t="shared" si="6"/>
        <v/>
      </c>
      <c r="M72" s="20" t="str">
        <f t="shared" si="7"/>
        <v/>
      </c>
      <c r="N72" s="20"/>
      <c r="O72" s="20"/>
      <c r="P72" s="20" t="b">
        <f ca="1">IFERROR(__xludf.DUMMYFUNCTION("IF(B72=""Stocks"", GOOGLEFINANCE(C72, ""price""), IF(B72=""Crypto"", GOOGLEFINANCE(C72), IF(B72=""Forex"", GOOGLEFINANCE(""CURRENCY:""&amp;C72))))"),FALSE)</f>
        <v>0</v>
      </c>
      <c r="Q72" s="20" t="str">
        <f t="shared" ca="1" si="4"/>
        <v/>
      </c>
      <c r="R72" s="20" t="str">
        <f t="shared" ca="1" si="5"/>
        <v/>
      </c>
    </row>
    <row r="73" spans="1:18" ht="16.5" customHeight="1">
      <c r="A73" s="20"/>
      <c r="B73" s="20"/>
      <c r="C73" s="20"/>
      <c r="D73" s="20"/>
      <c r="E73" s="20"/>
      <c r="F73" s="20"/>
      <c r="G73" s="20"/>
      <c r="H73" s="20"/>
      <c r="I73" s="20" t="str">
        <f t="shared" si="0"/>
        <v/>
      </c>
      <c r="J73" s="20" t="str">
        <f t="shared" si="1"/>
        <v/>
      </c>
      <c r="K73" s="20"/>
      <c r="L73" s="20" t="str">
        <f t="shared" si="6"/>
        <v/>
      </c>
      <c r="M73" s="20" t="str">
        <f t="shared" si="7"/>
        <v/>
      </c>
      <c r="N73" s="20"/>
      <c r="O73" s="20"/>
      <c r="P73" s="20" t="b">
        <f ca="1">IFERROR(__xludf.DUMMYFUNCTION("IF(B73=""Stocks"", GOOGLEFINANCE(C73, ""price""), IF(B73=""Crypto"", GOOGLEFINANCE(C73), IF(B73=""Forex"", GOOGLEFINANCE(""CURRENCY:""&amp;C73))))"),FALSE)</f>
        <v>0</v>
      </c>
      <c r="Q73" s="20" t="str">
        <f t="shared" ca="1" si="4"/>
        <v/>
      </c>
      <c r="R73" s="20" t="str">
        <f t="shared" ca="1" si="5"/>
        <v/>
      </c>
    </row>
    <row r="74" spans="1:18" ht="16.5" customHeight="1">
      <c r="A74" s="20"/>
      <c r="B74" s="20"/>
      <c r="C74" s="20"/>
      <c r="D74" s="20"/>
      <c r="E74" s="20"/>
      <c r="F74" s="20"/>
      <c r="G74" s="20"/>
      <c r="H74" s="20"/>
      <c r="I74" s="20" t="str">
        <f t="shared" si="0"/>
        <v/>
      </c>
      <c r="J74" s="20" t="str">
        <f t="shared" si="1"/>
        <v/>
      </c>
      <c r="K74" s="20"/>
      <c r="L74" s="20" t="str">
        <f t="shared" si="6"/>
        <v/>
      </c>
      <c r="M74" s="20" t="str">
        <f t="shared" si="7"/>
        <v/>
      </c>
      <c r="N74" s="20"/>
      <c r="O74" s="20"/>
      <c r="P74" s="20" t="b">
        <f ca="1">IFERROR(__xludf.DUMMYFUNCTION("IF(B74=""Stocks"", GOOGLEFINANCE(C74, ""price""), IF(B74=""Crypto"", GOOGLEFINANCE(C74), IF(B74=""Forex"", GOOGLEFINANCE(""CURRENCY:""&amp;C74))))"),FALSE)</f>
        <v>0</v>
      </c>
      <c r="Q74" s="20" t="str">
        <f t="shared" ca="1" si="4"/>
        <v/>
      </c>
      <c r="R74" s="20" t="str">
        <f t="shared" ca="1" si="5"/>
        <v/>
      </c>
    </row>
    <row r="75" spans="1:18" ht="16.5" customHeight="1">
      <c r="A75" s="20"/>
      <c r="B75" s="20"/>
      <c r="C75" s="20"/>
      <c r="D75" s="20"/>
      <c r="E75" s="20"/>
      <c r="F75" s="20"/>
      <c r="G75" s="20"/>
      <c r="H75" s="20"/>
      <c r="I75" s="20" t="str">
        <f t="shared" si="0"/>
        <v/>
      </c>
      <c r="J75" s="20" t="str">
        <f t="shared" si="1"/>
        <v/>
      </c>
      <c r="K75" s="20"/>
      <c r="L75" s="20" t="str">
        <f t="shared" si="6"/>
        <v/>
      </c>
      <c r="M75" s="20" t="str">
        <f t="shared" si="7"/>
        <v/>
      </c>
      <c r="N75" s="20"/>
      <c r="O75" s="20"/>
      <c r="P75" s="20" t="b">
        <f ca="1">IFERROR(__xludf.DUMMYFUNCTION("IF(B75=""Stocks"", GOOGLEFINANCE(C75, ""price""), IF(B75=""Crypto"", GOOGLEFINANCE(C75), IF(B75=""Forex"", GOOGLEFINANCE(""CURRENCY:""&amp;C75))))"),FALSE)</f>
        <v>0</v>
      </c>
      <c r="Q75" s="20" t="str">
        <f t="shared" ca="1" si="4"/>
        <v/>
      </c>
      <c r="R75" s="20" t="str">
        <f t="shared" ca="1" si="5"/>
        <v/>
      </c>
    </row>
    <row r="76" spans="1:18" ht="16.5" customHeight="1">
      <c r="A76" s="20"/>
      <c r="B76" s="20"/>
      <c r="C76" s="20"/>
      <c r="D76" s="20"/>
      <c r="E76" s="20"/>
      <c r="F76" s="20"/>
      <c r="G76" s="20"/>
      <c r="H76" s="20"/>
      <c r="I76" s="20" t="str">
        <f t="shared" si="0"/>
        <v/>
      </c>
      <c r="J76" s="20" t="str">
        <f t="shared" si="1"/>
        <v/>
      </c>
      <c r="K76" s="20"/>
      <c r="L76" s="20" t="str">
        <f t="shared" si="6"/>
        <v/>
      </c>
      <c r="M76" s="20" t="str">
        <f t="shared" si="7"/>
        <v/>
      </c>
      <c r="N76" s="20"/>
      <c r="O76" s="20"/>
      <c r="P76" s="20" t="b">
        <f ca="1">IFERROR(__xludf.DUMMYFUNCTION("IF(B76=""Stocks"", GOOGLEFINANCE(C76, ""price""), IF(B76=""Crypto"", GOOGLEFINANCE(C76), IF(B76=""Forex"", GOOGLEFINANCE(""CURRENCY:""&amp;C76))))"),FALSE)</f>
        <v>0</v>
      </c>
      <c r="Q76" s="20" t="str">
        <f t="shared" ca="1" si="4"/>
        <v/>
      </c>
      <c r="R76" s="20" t="str">
        <f t="shared" ca="1" si="5"/>
        <v/>
      </c>
    </row>
    <row r="77" spans="1:18" ht="16.5" customHeight="1">
      <c r="A77" s="20"/>
      <c r="B77" s="20"/>
      <c r="C77" s="20"/>
      <c r="D77" s="20"/>
      <c r="E77" s="20"/>
      <c r="F77" s="20"/>
      <c r="G77" s="20"/>
      <c r="H77" s="20"/>
      <c r="I77" s="20" t="str">
        <f t="shared" si="0"/>
        <v/>
      </c>
      <c r="J77" s="20" t="str">
        <f t="shared" si="1"/>
        <v/>
      </c>
      <c r="K77" s="20"/>
      <c r="L77" s="20" t="str">
        <f t="shared" si="6"/>
        <v/>
      </c>
      <c r="M77" s="20" t="str">
        <f t="shared" si="7"/>
        <v/>
      </c>
      <c r="N77" s="20"/>
      <c r="O77" s="20"/>
      <c r="P77" s="20" t="b">
        <f ca="1">IFERROR(__xludf.DUMMYFUNCTION("IF(B77=""Stocks"", GOOGLEFINANCE(C77, ""price""), IF(B77=""Crypto"", GOOGLEFINANCE(C77), IF(B77=""Forex"", GOOGLEFINANCE(""CURRENCY:""&amp;C77))))"),FALSE)</f>
        <v>0</v>
      </c>
      <c r="Q77" s="20" t="str">
        <f t="shared" ca="1" si="4"/>
        <v/>
      </c>
      <c r="R77" s="20" t="str">
        <f t="shared" ca="1" si="5"/>
        <v/>
      </c>
    </row>
    <row r="78" spans="1:18" ht="16.5" customHeight="1">
      <c r="A78" s="20"/>
      <c r="B78" s="20"/>
      <c r="C78" s="20"/>
      <c r="D78" s="20"/>
      <c r="E78" s="20"/>
      <c r="F78" s="20"/>
      <c r="G78" s="20"/>
      <c r="H78" s="20"/>
      <c r="I78" s="20" t="str">
        <f t="shared" si="0"/>
        <v/>
      </c>
      <c r="J78" s="20" t="str">
        <f t="shared" si="1"/>
        <v/>
      </c>
      <c r="K78" s="20"/>
      <c r="L78" s="20" t="str">
        <f t="shared" si="6"/>
        <v/>
      </c>
      <c r="M78" s="20" t="str">
        <f t="shared" si="7"/>
        <v/>
      </c>
      <c r="N78" s="20"/>
      <c r="O78" s="20"/>
      <c r="P78" s="20" t="b">
        <f ca="1">IFERROR(__xludf.DUMMYFUNCTION("IF(B78=""Stocks"", GOOGLEFINANCE(C78, ""price""), IF(B78=""Crypto"", GOOGLEFINANCE(C78), IF(B78=""Forex"", GOOGLEFINANCE(""CURRENCY:""&amp;C78))))"),FALSE)</f>
        <v>0</v>
      </c>
      <c r="Q78" s="20" t="str">
        <f t="shared" ca="1" si="4"/>
        <v/>
      </c>
      <c r="R78" s="20" t="str">
        <f t="shared" ca="1" si="5"/>
        <v/>
      </c>
    </row>
    <row r="79" spans="1:18" ht="16.5" customHeight="1">
      <c r="A79" s="20"/>
      <c r="B79" s="20"/>
      <c r="C79" s="20"/>
      <c r="D79" s="20"/>
      <c r="E79" s="20"/>
      <c r="F79" s="20"/>
      <c r="G79" s="20"/>
      <c r="H79" s="20"/>
      <c r="I79" s="20" t="str">
        <f t="shared" si="0"/>
        <v/>
      </c>
      <c r="J79" s="20" t="str">
        <f t="shared" si="1"/>
        <v/>
      </c>
      <c r="K79" s="20"/>
      <c r="L79" s="20" t="str">
        <f t="shared" si="6"/>
        <v/>
      </c>
      <c r="M79" s="20" t="str">
        <f t="shared" si="7"/>
        <v/>
      </c>
      <c r="N79" s="20"/>
      <c r="O79" s="20"/>
      <c r="P79" s="20" t="b">
        <f ca="1">IFERROR(__xludf.DUMMYFUNCTION("IF(B79=""Stocks"", GOOGLEFINANCE(C79, ""price""), IF(B79=""Crypto"", GOOGLEFINANCE(C79), IF(B79=""Forex"", GOOGLEFINANCE(""CURRENCY:""&amp;C79))))"),FALSE)</f>
        <v>0</v>
      </c>
      <c r="Q79" s="20" t="str">
        <f t="shared" ca="1" si="4"/>
        <v/>
      </c>
      <c r="R79" s="20" t="str">
        <f t="shared" ca="1" si="5"/>
        <v/>
      </c>
    </row>
    <row r="80" spans="1:18" ht="16.5" customHeight="1">
      <c r="A80" s="20"/>
      <c r="B80" s="20"/>
      <c r="C80" s="20"/>
      <c r="D80" s="20"/>
      <c r="E80" s="20"/>
      <c r="F80" s="20"/>
      <c r="G80" s="20"/>
      <c r="H80" s="20"/>
      <c r="I80" s="20" t="str">
        <f t="shared" si="0"/>
        <v/>
      </c>
      <c r="J80" s="20" t="str">
        <f t="shared" si="1"/>
        <v/>
      </c>
      <c r="K80" s="20"/>
      <c r="L80" s="20" t="str">
        <f t="shared" si="6"/>
        <v/>
      </c>
      <c r="M80" s="20" t="str">
        <f t="shared" si="7"/>
        <v/>
      </c>
      <c r="N80" s="20"/>
      <c r="O80" s="20"/>
      <c r="P80" s="20" t="b">
        <f ca="1">IFERROR(__xludf.DUMMYFUNCTION("IF(B80=""Stocks"", GOOGLEFINANCE(C80, ""price""), IF(B80=""Crypto"", GOOGLEFINANCE(C80), IF(B80=""Forex"", GOOGLEFINANCE(""CURRENCY:""&amp;C80))))"),FALSE)</f>
        <v>0</v>
      </c>
      <c r="Q80" s="20" t="str">
        <f t="shared" ca="1" si="4"/>
        <v/>
      </c>
      <c r="R80" s="20" t="str">
        <f t="shared" ca="1" si="5"/>
        <v/>
      </c>
    </row>
    <row r="81" spans="1:18" ht="16.5" customHeight="1">
      <c r="A81" s="20"/>
      <c r="B81" s="20"/>
      <c r="C81" s="20"/>
      <c r="D81" s="20"/>
      <c r="E81" s="20"/>
      <c r="F81" s="20"/>
      <c r="G81" s="20"/>
      <c r="H81" s="20"/>
      <c r="I81" s="20" t="str">
        <f t="shared" si="0"/>
        <v/>
      </c>
      <c r="J81" s="20" t="str">
        <f t="shared" si="1"/>
        <v/>
      </c>
      <c r="K81" s="20"/>
      <c r="L81" s="20" t="str">
        <f t="shared" si="6"/>
        <v/>
      </c>
      <c r="M81" s="20" t="str">
        <f t="shared" si="7"/>
        <v/>
      </c>
      <c r="N81" s="20"/>
      <c r="O81" s="20"/>
      <c r="P81" s="20" t="b">
        <f ca="1">IFERROR(__xludf.DUMMYFUNCTION("IF(B81=""Stocks"", GOOGLEFINANCE(C81, ""price""), IF(B81=""Crypto"", GOOGLEFINANCE(C81), IF(B81=""Forex"", GOOGLEFINANCE(""CURRENCY:""&amp;C81))))"),FALSE)</f>
        <v>0</v>
      </c>
      <c r="Q81" s="20" t="str">
        <f t="shared" ca="1" si="4"/>
        <v/>
      </c>
      <c r="R81" s="20" t="str">
        <f t="shared" ca="1" si="5"/>
        <v/>
      </c>
    </row>
    <row r="82" spans="1:18" ht="16.5" customHeight="1">
      <c r="A82" s="20"/>
      <c r="B82" s="20"/>
      <c r="C82" s="20"/>
      <c r="D82" s="20"/>
      <c r="E82" s="20"/>
      <c r="F82" s="20"/>
      <c r="G82" s="20"/>
      <c r="H82" s="20"/>
      <c r="I82" s="20" t="str">
        <f t="shared" si="0"/>
        <v/>
      </c>
      <c r="J82" s="20" t="str">
        <f t="shared" si="1"/>
        <v/>
      </c>
      <c r="K82" s="20"/>
      <c r="L82" s="20" t="str">
        <f t="shared" si="6"/>
        <v/>
      </c>
      <c r="M82" s="20" t="str">
        <f t="shared" si="7"/>
        <v/>
      </c>
      <c r="N82" s="20"/>
      <c r="O82" s="20"/>
      <c r="P82" s="20" t="b">
        <f ca="1">IFERROR(__xludf.DUMMYFUNCTION("IF(B82=""Stocks"", GOOGLEFINANCE(C82, ""price""), IF(B82=""Crypto"", GOOGLEFINANCE(C82), IF(B82=""Forex"", GOOGLEFINANCE(""CURRENCY:""&amp;C82))))"),FALSE)</f>
        <v>0</v>
      </c>
      <c r="Q82" s="20" t="str">
        <f t="shared" ca="1" si="4"/>
        <v/>
      </c>
      <c r="R82" s="20" t="str">
        <f t="shared" ca="1" si="5"/>
        <v/>
      </c>
    </row>
    <row r="83" spans="1:18" ht="16.5" customHeight="1">
      <c r="A83" s="20"/>
      <c r="B83" s="20"/>
      <c r="C83" s="20"/>
      <c r="D83" s="20"/>
      <c r="E83" s="20"/>
      <c r="F83" s="20"/>
      <c r="G83" s="20"/>
      <c r="H83" s="20"/>
      <c r="I83" s="20" t="str">
        <f t="shared" si="0"/>
        <v/>
      </c>
      <c r="J83" s="20" t="str">
        <f t="shared" si="1"/>
        <v/>
      </c>
      <c r="K83" s="20"/>
      <c r="L83" s="20" t="str">
        <f t="shared" si="6"/>
        <v/>
      </c>
      <c r="M83" s="20" t="str">
        <f t="shared" si="7"/>
        <v/>
      </c>
      <c r="N83" s="20"/>
      <c r="O83" s="20"/>
      <c r="P83" s="20" t="b">
        <f ca="1">IFERROR(__xludf.DUMMYFUNCTION("IF(B83=""Stocks"", GOOGLEFINANCE(C83, ""price""), IF(B83=""Crypto"", GOOGLEFINANCE(C83), IF(B83=""Forex"", GOOGLEFINANCE(""CURRENCY:""&amp;C83))))"),FALSE)</f>
        <v>0</v>
      </c>
      <c r="Q83" s="20" t="str">
        <f t="shared" ca="1" si="4"/>
        <v/>
      </c>
      <c r="R83" s="20" t="str">
        <f t="shared" ca="1" si="5"/>
        <v/>
      </c>
    </row>
    <row r="84" spans="1:18" ht="16.5" customHeight="1">
      <c r="A84" s="20"/>
      <c r="B84" s="20"/>
      <c r="C84" s="20"/>
      <c r="D84" s="20"/>
      <c r="E84" s="20"/>
      <c r="F84" s="20"/>
      <c r="G84" s="20"/>
      <c r="H84" s="20"/>
      <c r="I84" s="20" t="str">
        <f t="shared" si="0"/>
        <v/>
      </c>
      <c r="J84" s="20" t="str">
        <f t="shared" si="1"/>
        <v/>
      </c>
      <c r="K84" s="20"/>
      <c r="L84" s="20" t="str">
        <f t="shared" si="6"/>
        <v/>
      </c>
      <c r="M84" s="20" t="str">
        <f t="shared" si="7"/>
        <v/>
      </c>
      <c r="N84" s="20"/>
      <c r="O84" s="20"/>
      <c r="P84" s="20" t="b">
        <f ca="1">IFERROR(__xludf.DUMMYFUNCTION("IF(B84=""Stocks"", GOOGLEFINANCE(C84, ""price""), IF(B84=""Crypto"", GOOGLEFINANCE(C84), IF(B84=""Forex"", GOOGLEFINANCE(""CURRENCY:""&amp;C84))))"),FALSE)</f>
        <v>0</v>
      </c>
      <c r="Q84" s="20" t="str">
        <f t="shared" ca="1" si="4"/>
        <v/>
      </c>
      <c r="R84" s="20" t="str">
        <f t="shared" ca="1" si="5"/>
        <v/>
      </c>
    </row>
    <row r="85" spans="1:18" ht="16.5" customHeight="1">
      <c r="A85" s="20"/>
      <c r="B85" s="20"/>
      <c r="C85" s="20"/>
      <c r="D85" s="20"/>
      <c r="E85" s="20"/>
      <c r="F85" s="20"/>
      <c r="G85" s="20"/>
      <c r="H85" s="20"/>
      <c r="I85" s="20" t="str">
        <f t="shared" si="0"/>
        <v/>
      </c>
      <c r="J85" s="20" t="str">
        <f t="shared" si="1"/>
        <v/>
      </c>
      <c r="K85" s="20"/>
      <c r="L85" s="20" t="str">
        <f t="shared" si="6"/>
        <v/>
      </c>
      <c r="M85" s="20" t="str">
        <f t="shared" si="7"/>
        <v/>
      </c>
      <c r="N85" s="20"/>
      <c r="O85" s="20"/>
      <c r="P85" s="20" t="b">
        <f ca="1">IFERROR(__xludf.DUMMYFUNCTION("IF(B85=""Stocks"", GOOGLEFINANCE(C85, ""price""), IF(B85=""Crypto"", GOOGLEFINANCE(C85), IF(B85=""Forex"", GOOGLEFINANCE(""CURRENCY:""&amp;C85))))"),FALSE)</f>
        <v>0</v>
      </c>
      <c r="Q85" s="20" t="str">
        <f t="shared" ca="1" si="4"/>
        <v/>
      </c>
      <c r="R85" s="20" t="str">
        <f t="shared" ca="1" si="5"/>
        <v/>
      </c>
    </row>
    <row r="86" spans="1:18" ht="16.5" customHeight="1">
      <c r="A86" s="20"/>
      <c r="B86" s="20"/>
      <c r="C86" s="20"/>
      <c r="D86" s="20"/>
      <c r="E86" s="20"/>
      <c r="F86" s="20"/>
      <c r="G86" s="20"/>
      <c r="H86" s="20"/>
      <c r="I86" s="20" t="str">
        <f t="shared" si="0"/>
        <v/>
      </c>
      <c r="J86" s="20" t="str">
        <f t="shared" si="1"/>
        <v/>
      </c>
      <c r="K86" s="20"/>
      <c r="L86" s="20" t="str">
        <f t="shared" si="6"/>
        <v/>
      </c>
      <c r="M86" s="20" t="str">
        <f t="shared" si="7"/>
        <v/>
      </c>
      <c r="N86" s="20"/>
      <c r="O86" s="20"/>
      <c r="P86" s="20" t="b">
        <f ca="1">IFERROR(__xludf.DUMMYFUNCTION("IF(B86=""Stocks"", GOOGLEFINANCE(C86, ""price""), IF(B86=""Crypto"", GOOGLEFINANCE(C86), IF(B86=""Forex"", GOOGLEFINANCE(""CURRENCY:""&amp;C86))))"),FALSE)</f>
        <v>0</v>
      </c>
      <c r="Q86" s="20" t="str">
        <f t="shared" ca="1" si="4"/>
        <v/>
      </c>
      <c r="R86" s="20" t="str">
        <f t="shared" ca="1" si="5"/>
        <v/>
      </c>
    </row>
    <row r="87" spans="1:18" ht="16.5" customHeight="1">
      <c r="A87" s="20"/>
      <c r="B87" s="20"/>
      <c r="C87" s="20"/>
      <c r="D87" s="20"/>
      <c r="E87" s="20"/>
      <c r="F87" s="20"/>
      <c r="G87" s="20"/>
      <c r="H87" s="20"/>
      <c r="I87" s="20" t="str">
        <f t="shared" si="0"/>
        <v/>
      </c>
      <c r="J87" s="20" t="str">
        <f t="shared" si="1"/>
        <v/>
      </c>
      <c r="K87" s="20"/>
      <c r="L87" s="20" t="str">
        <f t="shared" si="6"/>
        <v/>
      </c>
      <c r="M87" s="20" t="str">
        <f t="shared" si="7"/>
        <v/>
      </c>
      <c r="N87" s="20"/>
      <c r="O87" s="20"/>
      <c r="P87" s="20" t="b">
        <f ca="1">IFERROR(__xludf.DUMMYFUNCTION("IF(B87=""Stocks"", GOOGLEFINANCE(C87, ""price""), IF(B87=""Crypto"", GOOGLEFINANCE(C87), IF(B87=""Forex"", GOOGLEFINANCE(""CURRENCY:""&amp;C87))))"),FALSE)</f>
        <v>0</v>
      </c>
      <c r="Q87" s="20" t="str">
        <f t="shared" ca="1" si="4"/>
        <v/>
      </c>
      <c r="R87" s="20" t="str">
        <f t="shared" ca="1" si="5"/>
        <v/>
      </c>
    </row>
    <row r="88" spans="1:18" ht="16.5" customHeight="1">
      <c r="A88" s="20"/>
      <c r="B88" s="20"/>
      <c r="C88" s="20"/>
      <c r="D88" s="20"/>
      <c r="E88" s="20"/>
      <c r="F88" s="20"/>
      <c r="G88" s="20"/>
      <c r="H88" s="20"/>
      <c r="I88" s="20" t="str">
        <f t="shared" si="0"/>
        <v/>
      </c>
      <c r="J88" s="20" t="str">
        <f t="shared" si="1"/>
        <v/>
      </c>
      <c r="K88" s="20"/>
      <c r="L88" s="20" t="str">
        <f t="shared" si="6"/>
        <v/>
      </c>
      <c r="M88" s="20" t="str">
        <f t="shared" si="7"/>
        <v/>
      </c>
      <c r="N88" s="20"/>
      <c r="O88" s="20"/>
      <c r="P88" s="20" t="b">
        <f ca="1">IFERROR(__xludf.DUMMYFUNCTION("IF(B88=""Stocks"", GOOGLEFINANCE(C88, ""price""), IF(B88=""Crypto"", GOOGLEFINANCE(C88), IF(B88=""Forex"", GOOGLEFINANCE(""CURRENCY:""&amp;C88))))"),FALSE)</f>
        <v>0</v>
      </c>
      <c r="Q88" s="20" t="str">
        <f t="shared" ca="1" si="4"/>
        <v/>
      </c>
      <c r="R88" s="20" t="str">
        <f t="shared" ca="1" si="5"/>
        <v/>
      </c>
    </row>
    <row r="89" spans="1:18" ht="16.5" customHeight="1">
      <c r="A89" s="20"/>
      <c r="B89" s="20"/>
      <c r="C89" s="20"/>
      <c r="D89" s="20"/>
      <c r="E89" s="20"/>
      <c r="F89" s="20"/>
      <c r="G89" s="20"/>
      <c r="H89" s="20"/>
      <c r="I89" s="20" t="str">
        <f t="shared" si="0"/>
        <v/>
      </c>
      <c r="J89" s="20" t="str">
        <f t="shared" si="1"/>
        <v/>
      </c>
      <c r="K89" s="20"/>
      <c r="L89" s="20" t="str">
        <f t="shared" si="6"/>
        <v/>
      </c>
      <c r="M89" s="20" t="str">
        <f t="shared" si="7"/>
        <v/>
      </c>
      <c r="N89" s="20"/>
      <c r="O89" s="20"/>
      <c r="P89" s="20" t="b">
        <f ca="1">IFERROR(__xludf.DUMMYFUNCTION("IF(B89=""Stocks"", GOOGLEFINANCE(C89, ""price""), IF(B89=""Crypto"", GOOGLEFINANCE(C89), IF(B89=""Forex"", GOOGLEFINANCE(""CURRENCY:""&amp;C89))))"),FALSE)</f>
        <v>0</v>
      </c>
      <c r="Q89" s="20" t="str">
        <f t="shared" ca="1" si="4"/>
        <v/>
      </c>
      <c r="R89" s="20" t="str">
        <f t="shared" ca="1" si="5"/>
        <v/>
      </c>
    </row>
    <row r="90" spans="1:18" ht="16.5" customHeight="1">
      <c r="A90" s="20"/>
      <c r="B90" s="20"/>
      <c r="C90" s="20"/>
      <c r="D90" s="20"/>
      <c r="E90" s="20"/>
      <c r="F90" s="20"/>
      <c r="G90" s="20"/>
      <c r="H90" s="20"/>
      <c r="I90" s="20" t="str">
        <f t="shared" si="0"/>
        <v/>
      </c>
      <c r="J90" s="20" t="str">
        <f t="shared" si="1"/>
        <v/>
      </c>
      <c r="K90" s="20"/>
      <c r="L90" s="20" t="str">
        <f t="shared" si="6"/>
        <v/>
      </c>
      <c r="M90" s="20" t="str">
        <f t="shared" si="7"/>
        <v/>
      </c>
      <c r="N90" s="20"/>
      <c r="O90" s="20"/>
      <c r="P90" s="20" t="b">
        <f ca="1">IFERROR(__xludf.DUMMYFUNCTION("IF(B90=""Stocks"", GOOGLEFINANCE(C90, ""price""), IF(B90=""Crypto"", GOOGLEFINANCE(C90), IF(B90=""Forex"", GOOGLEFINANCE(""CURRENCY:""&amp;C90))))"),FALSE)</f>
        <v>0</v>
      </c>
      <c r="Q90" s="20" t="str">
        <f t="shared" ca="1" si="4"/>
        <v/>
      </c>
      <c r="R90" s="20" t="str">
        <f t="shared" ca="1" si="5"/>
        <v/>
      </c>
    </row>
    <row r="91" spans="1:18" ht="16.5" customHeight="1">
      <c r="A91" s="20"/>
      <c r="B91" s="20"/>
      <c r="C91" s="20"/>
      <c r="D91" s="20"/>
      <c r="E91" s="20"/>
      <c r="F91" s="20"/>
      <c r="G91" s="20"/>
      <c r="H91" s="20"/>
      <c r="I91" s="20" t="str">
        <f t="shared" si="0"/>
        <v/>
      </c>
      <c r="J91" s="20" t="str">
        <f t="shared" si="1"/>
        <v/>
      </c>
      <c r="K91" s="20"/>
      <c r="L91" s="20" t="str">
        <f t="shared" si="6"/>
        <v/>
      </c>
      <c r="M91" s="20" t="str">
        <f t="shared" si="7"/>
        <v/>
      </c>
      <c r="N91" s="20"/>
      <c r="O91" s="20"/>
      <c r="P91" s="20" t="b">
        <f ca="1">IFERROR(__xludf.DUMMYFUNCTION("IF(B91=""Stocks"", GOOGLEFINANCE(C91, ""price""), IF(B91=""Crypto"", GOOGLEFINANCE(C91), IF(B91=""Forex"", GOOGLEFINANCE(""CURRENCY:""&amp;C91))))"),FALSE)</f>
        <v>0</v>
      </c>
      <c r="Q91" s="20" t="str">
        <f t="shared" ca="1" si="4"/>
        <v/>
      </c>
      <c r="R91" s="20" t="str">
        <f t="shared" ca="1" si="5"/>
        <v/>
      </c>
    </row>
    <row r="92" spans="1:18" ht="16.5" customHeight="1">
      <c r="A92" s="20"/>
      <c r="B92" s="20"/>
      <c r="C92" s="20"/>
      <c r="D92" s="20"/>
      <c r="E92" s="20"/>
      <c r="F92" s="20"/>
      <c r="G92" s="20"/>
      <c r="H92" s="20"/>
      <c r="I92" s="20" t="str">
        <f t="shared" si="0"/>
        <v/>
      </c>
      <c r="J92" s="20" t="str">
        <f t="shared" si="1"/>
        <v/>
      </c>
      <c r="K92" s="20"/>
      <c r="L92" s="20" t="str">
        <f t="shared" si="6"/>
        <v/>
      </c>
      <c r="M92" s="20" t="str">
        <f t="shared" si="7"/>
        <v/>
      </c>
      <c r="N92" s="20"/>
      <c r="O92" s="20"/>
      <c r="P92" s="20" t="b">
        <f ca="1">IFERROR(__xludf.DUMMYFUNCTION("IF(B92=""Stocks"", GOOGLEFINANCE(C92, ""price""), IF(B92=""Crypto"", GOOGLEFINANCE(C92), IF(B92=""Forex"", GOOGLEFINANCE(""CURRENCY:""&amp;C92))))"),FALSE)</f>
        <v>0</v>
      </c>
      <c r="Q92" s="20" t="str">
        <f t="shared" ca="1" si="4"/>
        <v/>
      </c>
      <c r="R92" s="20" t="str">
        <f t="shared" ca="1" si="5"/>
        <v/>
      </c>
    </row>
    <row r="93" spans="1:18" ht="16.5" customHeight="1">
      <c r="A93" s="20"/>
      <c r="B93" s="20"/>
      <c r="C93" s="20"/>
      <c r="D93" s="20"/>
      <c r="E93" s="20"/>
      <c r="F93" s="20"/>
      <c r="G93" s="20"/>
      <c r="H93" s="20"/>
      <c r="I93" s="20" t="str">
        <f t="shared" si="0"/>
        <v/>
      </c>
      <c r="J93" s="20" t="str">
        <f t="shared" si="1"/>
        <v/>
      </c>
      <c r="K93" s="20"/>
      <c r="L93" s="20" t="str">
        <f t="shared" si="6"/>
        <v/>
      </c>
      <c r="M93" s="20" t="str">
        <f t="shared" si="7"/>
        <v/>
      </c>
      <c r="N93" s="20"/>
      <c r="O93" s="20"/>
      <c r="P93" s="20" t="b">
        <f ca="1">IFERROR(__xludf.DUMMYFUNCTION("IF(B93=""Stocks"", GOOGLEFINANCE(C93, ""price""), IF(B93=""Crypto"", GOOGLEFINANCE(C93), IF(B93=""Forex"", GOOGLEFINANCE(""CURRENCY:""&amp;C93))))"),FALSE)</f>
        <v>0</v>
      </c>
      <c r="Q93" s="20" t="str">
        <f t="shared" ca="1" si="4"/>
        <v/>
      </c>
      <c r="R93" s="20" t="str">
        <f t="shared" ca="1" si="5"/>
        <v/>
      </c>
    </row>
    <row r="94" spans="1:18" ht="16.5" customHeight="1">
      <c r="A94" s="20"/>
      <c r="B94" s="20"/>
      <c r="C94" s="20"/>
      <c r="D94" s="20"/>
      <c r="E94" s="20"/>
      <c r="F94" s="20"/>
      <c r="G94" s="20"/>
      <c r="H94" s="20"/>
      <c r="I94" s="20" t="str">
        <f t="shared" si="0"/>
        <v/>
      </c>
      <c r="J94" s="20" t="str">
        <f t="shared" si="1"/>
        <v/>
      </c>
      <c r="K94" s="20"/>
      <c r="L94" s="20" t="str">
        <f t="shared" si="6"/>
        <v/>
      </c>
      <c r="M94" s="20" t="str">
        <f t="shared" si="7"/>
        <v/>
      </c>
      <c r="N94" s="20"/>
      <c r="O94" s="20"/>
      <c r="P94" s="20" t="b">
        <f ca="1">IFERROR(__xludf.DUMMYFUNCTION("IF(B94=""Stocks"", GOOGLEFINANCE(C94, ""price""), IF(B94=""Crypto"", GOOGLEFINANCE(C94), IF(B94=""Forex"", GOOGLEFINANCE(""CURRENCY:""&amp;C94))))"),FALSE)</f>
        <v>0</v>
      </c>
      <c r="Q94" s="20" t="str">
        <f t="shared" ca="1" si="4"/>
        <v/>
      </c>
      <c r="R94" s="20" t="str">
        <f t="shared" ca="1" si="5"/>
        <v/>
      </c>
    </row>
    <row r="95" spans="1:18" ht="16.5" customHeight="1">
      <c r="A95" s="20"/>
      <c r="B95" s="20"/>
      <c r="C95" s="20"/>
      <c r="D95" s="20"/>
      <c r="E95" s="20"/>
      <c r="F95" s="20"/>
      <c r="G95" s="20"/>
      <c r="H95" s="20"/>
      <c r="I95" s="20" t="str">
        <f t="shared" si="0"/>
        <v/>
      </c>
      <c r="J95" s="20" t="str">
        <f t="shared" si="1"/>
        <v/>
      </c>
      <c r="K95" s="20"/>
      <c r="L95" s="20" t="str">
        <f t="shared" si="6"/>
        <v/>
      </c>
      <c r="M95" s="20" t="str">
        <f t="shared" si="7"/>
        <v/>
      </c>
      <c r="N95" s="20"/>
      <c r="O95" s="20"/>
      <c r="P95" s="20" t="b">
        <f ca="1">IFERROR(__xludf.DUMMYFUNCTION("IF(B95=""Stocks"", GOOGLEFINANCE(C95, ""price""), IF(B95=""Crypto"", GOOGLEFINANCE(C95), IF(B95=""Forex"", GOOGLEFINANCE(""CURRENCY:""&amp;C95))))"),FALSE)</f>
        <v>0</v>
      </c>
      <c r="Q95" s="20" t="str">
        <f t="shared" ca="1" si="4"/>
        <v/>
      </c>
      <c r="R95" s="20" t="str">
        <f t="shared" ca="1" si="5"/>
        <v/>
      </c>
    </row>
    <row r="96" spans="1:18" ht="16.5" customHeight="1">
      <c r="A96" s="20"/>
      <c r="B96" s="20"/>
      <c r="C96" s="20"/>
      <c r="D96" s="20"/>
      <c r="E96" s="20"/>
      <c r="F96" s="20"/>
      <c r="G96" s="20"/>
      <c r="H96" s="20"/>
      <c r="I96" s="20" t="str">
        <f t="shared" si="0"/>
        <v/>
      </c>
      <c r="J96" s="20" t="str">
        <f t="shared" si="1"/>
        <v/>
      </c>
      <c r="K96" s="20"/>
      <c r="L96" s="20" t="str">
        <f t="shared" si="6"/>
        <v/>
      </c>
      <c r="M96" s="20" t="str">
        <f t="shared" si="7"/>
        <v/>
      </c>
      <c r="N96" s="20"/>
      <c r="O96" s="20"/>
      <c r="P96" s="20" t="b">
        <f ca="1">IFERROR(__xludf.DUMMYFUNCTION("IF(B96=""Stocks"", GOOGLEFINANCE(C96, ""price""), IF(B96=""Crypto"", GOOGLEFINANCE(C96), IF(B96=""Forex"", GOOGLEFINANCE(""CURRENCY:""&amp;C96))))"),FALSE)</f>
        <v>0</v>
      </c>
      <c r="Q96" s="20" t="str">
        <f t="shared" ca="1" si="4"/>
        <v/>
      </c>
      <c r="R96" s="20" t="str">
        <f t="shared" ca="1" si="5"/>
        <v/>
      </c>
    </row>
    <row r="97" spans="1:18" ht="16.5" customHeight="1">
      <c r="A97" s="20"/>
      <c r="B97" s="20"/>
      <c r="C97" s="20"/>
      <c r="D97" s="20"/>
      <c r="E97" s="20"/>
      <c r="F97" s="20"/>
      <c r="G97" s="20"/>
      <c r="H97" s="20"/>
      <c r="I97" s="20" t="str">
        <f t="shared" si="0"/>
        <v/>
      </c>
      <c r="J97" s="20" t="str">
        <f t="shared" si="1"/>
        <v/>
      </c>
      <c r="K97" s="20"/>
      <c r="L97" s="20" t="str">
        <f t="shared" si="6"/>
        <v/>
      </c>
      <c r="M97" s="20" t="str">
        <f t="shared" si="7"/>
        <v/>
      </c>
      <c r="N97" s="20"/>
      <c r="O97" s="20"/>
      <c r="P97" s="20" t="b">
        <f ca="1">IFERROR(__xludf.DUMMYFUNCTION("IF(B97=""Stocks"", GOOGLEFINANCE(C97, ""price""), IF(B97=""Crypto"", GOOGLEFINANCE(C97), IF(B97=""Forex"", GOOGLEFINANCE(""CURRENCY:""&amp;C97))))"),FALSE)</f>
        <v>0</v>
      </c>
      <c r="Q97" s="20" t="str">
        <f t="shared" ca="1" si="4"/>
        <v/>
      </c>
      <c r="R97" s="20" t="str">
        <f t="shared" ca="1" si="5"/>
        <v/>
      </c>
    </row>
    <row r="98" spans="1:18" ht="16.5" customHeight="1">
      <c r="A98" s="20"/>
      <c r="B98" s="20"/>
      <c r="C98" s="20"/>
      <c r="D98" s="20"/>
      <c r="E98" s="20"/>
      <c r="F98" s="20"/>
      <c r="G98" s="20"/>
      <c r="H98" s="20"/>
      <c r="I98" s="20" t="str">
        <f t="shared" si="0"/>
        <v/>
      </c>
      <c r="J98" s="20" t="str">
        <f t="shared" si="1"/>
        <v/>
      </c>
      <c r="K98" s="20"/>
      <c r="L98" s="20" t="str">
        <f t="shared" si="6"/>
        <v/>
      </c>
      <c r="M98" s="20" t="str">
        <f t="shared" si="7"/>
        <v/>
      </c>
      <c r="N98" s="20"/>
      <c r="O98" s="20"/>
      <c r="P98" s="20" t="b">
        <f ca="1">IFERROR(__xludf.DUMMYFUNCTION("IF(B98=""Stocks"", GOOGLEFINANCE(C98, ""price""), IF(B98=""Crypto"", GOOGLEFINANCE(C98), IF(B98=""Forex"", GOOGLEFINANCE(""CURRENCY:""&amp;C98))))"),FALSE)</f>
        <v>0</v>
      </c>
      <c r="Q98" s="20" t="str">
        <f t="shared" ca="1" si="4"/>
        <v/>
      </c>
      <c r="R98" s="20" t="str">
        <f t="shared" ca="1" si="5"/>
        <v/>
      </c>
    </row>
    <row r="99" spans="1:18" ht="16.5" customHeight="1">
      <c r="A99" s="20"/>
      <c r="B99" s="20"/>
      <c r="C99" s="20"/>
      <c r="D99" s="20"/>
      <c r="E99" s="20"/>
      <c r="F99" s="20"/>
      <c r="G99" s="20"/>
      <c r="H99" s="20"/>
      <c r="I99" s="20" t="str">
        <f t="shared" si="0"/>
        <v/>
      </c>
      <c r="J99" s="20" t="str">
        <f t="shared" si="1"/>
        <v/>
      </c>
      <c r="K99" s="20"/>
      <c r="L99" s="20" t="str">
        <f t="shared" si="6"/>
        <v/>
      </c>
      <c r="M99" s="20" t="str">
        <f t="shared" si="7"/>
        <v/>
      </c>
      <c r="N99" s="20"/>
      <c r="O99" s="20"/>
      <c r="P99" s="20" t="b">
        <f ca="1">IFERROR(__xludf.DUMMYFUNCTION("IF(B99=""Stocks"", GOOGLEFINANCE(C99, ""price""), IF(B99=""Crypto"", GOOGLEFINANCE(C99), IF(B99=""Forex"", GOOGLEFINANCE(""CURRENCY:""&amp;C99))))"),FALSE)</f>
        <v>0</v>
      </c>
      <c r="Q99" s="20" t="str">
        <f t="shared" ca="1" si="4"/>
        <v/>
      </c>
      <c r="R99" s="20" t="str">
        <f t="shared" ca="1" si="5"/>
        <v/>
      </c>
    </row>
    <row r="100" spans="1:18" ht="16.5" customHeight="1">
      <c r="A100" s="20"/>
      <c r="B100" s="20"/>
      <c r="C100" s="20"/>
      <c r="D100" s="20"/>
      <c r="E100" s="20"/>
      <c r="F100" s="20"/>
      <c r="G100" s="20"/>
      <c r="H100" s="20"/>
      <c r="I100" s="20" t="str">
        <f t="shared" si="0"/>
        <v/>
      </c>
      <c r="J100" s="20" t="str">
        <f t="shared" si="1"/>
        <v/>
      </c>
      <c r="K100" s="20"/>
      <c r="L100" s="20" t="str">
        <f t="shared" si="6"/>
        <v/>
      </c>
      <c r="M100" s="20" t="str">
        <f t="shared" si="7"/>
        <v/>
      </c>
      <c r="N100" s="20"/>
      <c r="O100" s="20"/>
      <c r="P100" s="20" t="b">
        <f ca="1">IFERROR(__xludf.DUMMYFUNCTION("IF(B100=""Stocks"", GOOGLEFINANCE(C100, ""price""), IF(B100=""Crypto"", GOOGLEFINANCE(C100), IF(B100=""Forex"", GOOGLEFINANCE(""CURRENCY:""&amp;C100))))"),FALSE)</f>
        <v>0</v>
      </c>
      <c r="Q100" s="20" t="str">
        <f t="shared" ca="1" si="4"/>
        <v/>
      </c>
      <c r="R100" s="20" t="str">
        <f t="shared" ca="1" si="5"/>
        <v/>
      </c>
    </row>
    <row r="101" spans="1:18" ht="16.5" customHeight="1">
      <c r="A101" s="20"/>
      <c r="B101" s="20"/>
      <c r="C101" s="20"/>
      <c r="D101" s="20"/>
      <c r="E101" s="20"/>
      <c r="F101" s="20"/>
      <c r="G101" s="20"/>
      <c r="H101" s="20"/>
      <c r="I101" s="20" t="str">
        <f t="shared" si="0"/>
        <v/>
      </c>
      <c r="J101" s="20" t="str">
        <f t="shared" si="1"/>
        <v/>
      </c>
      <c r="K101" s="20"/>
      <c r="L101" s="20" t="str">
        <f t="shared" si="6"/>
        <v/>
      </c>
      <c r="M101" s="20" t="str">
        <f t="shared" si="7"/>
        <v/>
      </c>
      <c r="N101" s="20"/>
      <c r="O101" s="20"/>
      <c r="P101" s="20" t="b">
        <f ca="1">IFERROR(__xludf.DUMMYFUNCTION("IF(B101=""Stocks"", GOOGLEFINANCE(C101, ""price""), IF(B101=""Crypto"", GOOGLEFINANCE(C101), IF(B101=""Forex"", GOOGLEFINANCE(""CURRENCY:""&amp;C101))))"),FALSE)</f>
        <v>0</v>
      </c>
      <c r="Q101" s="20" t="str">
        <f t="shared" ca="1" si="4"/>
        <v/>
      </c>
      <c r="R101" s="20" t="str">
        <f t="shared" ca="1" si="5"/>
        <v/>
      </c>
    </row>
    <row r="102" spans="1:18" ht="16.5" customHeight="1">
      <c r="A102" s="20"/>
      <c r="B102" s="20"/>
      <c r="C102" s="20"/>
      <c r="D102" s="20"/>
      <c r="E102" s="20"/>
      <c r="F102" s="20"/>
      <c r="G102" s="20"/>
      <c r="H102" s="20"/>
      <c r="I102" s="20" t="str">
        <f t="shared" si="0"/>
        <v/>
      </c>
      <c r="J102" s="20" t="str">
        <f t="shared" si="1"/>
        <v/>
      </c>
      <c r="K102" s="20"/>
      <c r="L102" s="20" t="str">
        <f t="shared" si="6"/>
        <v/>
      </c>
      <c r="M102" s="20" t="str">
        <f t="shared" si="7"/>
        <v/>
      </c>
      <c r="N102" s="20"/>
      <c r="O102" s="20"/>
      <c r="P102" s="20" t="b">
        <f ca="1">IFERROR(__xludf.DUMMYFUNCTION("IF(B102=""Stocks"", GOOGLEFINANCE(C102, ""price""), IF(B102=""Crypto"", GOOGLEFINANCE(C102), IF(B102=""Forex"", GOOGLEFINANCE(""CURRENCY:""&amp;C102))))"),FALSE)</f>
        <v>0</v>
      </c>
      <c r="Q102" s="20" t="str">
        <f t="shared" ca="1" si="4"/>
        <v/>
      </c>
      <c r="R102" s="20" t="str">
        <f t="shared" ca="1" si="5"/>
        <v/>
      </c>
    </row>
    <row r="103" spans="1:18" ht="16.5" customHeight="1">
      <c r="A103" s="20"/>
      <c r="B103" s="20"/>
      <c r="C103" s="20"/>
      <c r="D103" s="20"/>
      <c r="E103" s="20"/>
      <c r="F103" s="20"/>
      <c r="G103" s="20"/>
      <c r="H103" s="20"/>
      <c r="I103" s="20" t="str">
        <f t="shared" si="0"/>
        <v/>
      </c>
      <c r="J103" s="20" t="str">
        <f t="shared" si="1"/>
        <v/>
      </c>
      <c r="K103" s="20"/>
      <c r="L103" s="20" t="str">
        <f t="shared" si="6"/>
        <v/>
      </c>
      <c r="M103" s="20" t="str">
        <f t="shared" si="7"/>
        <v/>
      </c>
      <c r="N103" s="20"/>
      <c r="O103" s="20"/>
      <c r="P103" s="20" t="b">
        <f ca="1">IFERROR(__xludf.DUMMYFUNCTION("IF(B103=""Stocks"", GOOGLEFINANCE(C103, ""price""), IF(B103=""Crypto"", GOOGLEFINANCE(C103), IF(B103=""Forex"", GOOGLEFINANCE(""CURRENCY:""&amp;C103))))"),FALSE)</f>
        <v>0</v>
      </c>
      <c r="Q103" s="20" t="str">
        <f t="shared" ca="1" si="4"/>
        <v/>
      </c>
      <c r="R103" s="20" t="str">
        <f t="shared" ca="1" si="5"/>
        <v/>
      </c>
    </row>
    <row r="104" spans="1:18" ht="16.5" customHeight="1">
      <c r="A104" s="20"/>
      <c r="B104" s="20"/>
      <c r="C104" s="20"/>
      <c r="D104" s="20"/>
      <c r="E104" s="20"/>
      <c r="F104" s="20"/>
      <c r="G104" s="20"/>
      <c r="H104" s="20"/>
      <c r="I104" s="20" t="str">
        <f t="shared" si="0"/>
        <v/>
      </c>
      <c r="J104" s="20" t="str">
        <f t="shared" si="1"/>
        <v/>
      </c>
      <c r="K104" s="20"/>
      <c r="L104" s="20" t="str">
        <f t="shared" si="6"/>
        <v/>
      </c>
      <c r="M104" s="20" t="str">
        <f t="shared" si="7"/>
        <v/>
      </c>
      <c r="N104" s="20"/>
      <c r="O104" s="20"/>
      <c r="P104" s="20" t="b">
        <f ca="1">IFERROR(__xludf.DUMMYFUNCTION("IF(B104=""Stocks"", GOOGLEFINANCE(C104, ""price""), IF(B104=""Crypto"", GOOGLEFINANCE(C104), IF(B104=""Forex"", GOOGLEFINANCE(""CURRENCY:""&amp;C104))))"),FALSE)</f>
        <v>0</v>
      </c>
      <c r="Q104" s="20" t="str">
        <f t="shared" ca="1" si="4"/>
        <v/>
      </c>
      <c r="R104" s="20" t="str">
        <f t="shared" ca="1" si="5"/>
        <v/>
      </c>
    </row>
    <row r="105" spans="1:18" ht="16.5" customHeight="1">
      <c r="A105" s="20"/>
      <c r="B105" s="20"/>
      <c r="C105" s="20"/>
      <c r="D105" s="20"/>
      <c r="E105" s="20"/>
      <c r="F105" s="20"/>
      <c r="G105" s="20"/>
      <c r="H105" s="20"/>
      <c r="I105" s="20" t="str">
        <f t="shared" si="0"/>
        <v/>
      </c>
      <c r="J105" s="20" t="str">
        <f t="shared" si="1"/>
        <v/>
      </c>
      <c r="K105" s="20"/>
      <c r="L105" s="20" t="str">
        <f t="shared" si="6"/>
        <v/>
      </c>
      <c r="M105" s="20" t="str">
        <f t="shared" si="7"/>
        <v/>
      </c>
      <c r="N105" s="20"/>
      <c r="O105" s="20"/>
      <c r="P105" s="20" t="b">
        <f ca="1">IFERROR(__xludf.DUMMYFUNCTION("IF(B105=""Stocks"", GOOGLEFINANCE(C105, ""price""), IF(B105=""Crypto"", GOOGLEFINANCE(C105), IF(B105=""Forex"", GOOGLEFINANCE(""CURRENCY:""&amp;C105))))"),FALSE)</f>
        <v>0</v>
      </c>
      <c r="Q105" s="20" t="str">
        <f t="shared" ca="1" si="4"/>
        <v/>
      </c>
      <c r="R105" s="20" t="str">
        <f t="shared" ca="1" si="5"/>
        <v/>
      </c>
    </row>
    <row r="106" spans="1:18" ht="16.5" customHeight="1">
      <c r="A106" s="20"/>
      <c r="B106" s="20"/>
      <c r="C106" s="20"/>
      <c r="D106" s="20"/>
      <c r="E106" s="20"/>
      <c r="F106" s="20"/>
      <c r="G106" s="20"/>
      <c r="H106" s="20"/>
      <c r="I106" s="20" t="str">
        <f t="shared" si="0"/>
        <v/>
      </c>
      <c r="J106" s="20" t="str">
        <f t="shared" si="1"/>
        <v/>
      </c>
      <c r="K106" s="20"/>
      <c r="L106" s="20" t="str">
        <f t="shared" si="6"/>
        <v/>
      </c>
      <c r="M106" s="20" t="str">
        <f t="shared" si="7"/>
        <v/>
      </c>
      <c r="N106" s="20"/>
      <c r="O106" s="20"/>
      <c r="P106" s="20" t="b">
        <f ca="1">IFERROR(__xludf.DUMMYFUNCTION("IF(B106=""Stocks"", GOOGLEFINANCE(C106, ""price""), IF(B106=""Crypto"", GOOGLEFINANCE(C106), IF(B106=""Forex"", GOOGLEFINANCE(""CURRENCY:""&amp;C106))))"),FALSE)</f>
        <v>0</v>
      </c>
      <c r="Q106" s="20" t="str">
        <f t="shared" ca="1" si="4"/>
        <v/>
      </c>
      <c r="R106" s="20" t="str">
        <f t="shared" ca="1" si="5"/>
        <v/>
      </c>
    </row>
    <row r="107" spans="1:18" ht="16.5" customHeight="1">
      <c r="A107" s="20"/>
      <c r="B107" s="20"/>
      <c r="C107" s="20"/>
      <c r="D107" s="20"/>
      <c r="E107" s="20"/>
      <c r="F107" s="20"/>
      <c r="G107" s="20"/>
      <c r="H107" s="20"/>
      <c r="I107" s="20" t="str">
        <f t="shared" si="0"/>
        <v/>
      </c>
      <c r="J107" s="20" t="str">
        <f t="shared" si="1"/>
        <v/>
      </c>
      <c r="K107" s="20"/>
      <c r="L107" s="20" t="str">
        <f t="shared" si="6"/>
        <v/>
      </c>
      <c r="M107" s="20" t="str">
        <f t="shared" si="7"/>
        <v/>
      </c>
      <c r="N107" s="20"/>
      <c r="O107" s="20"/>
      <c r="P107" s="20" t="b">
        <f ca="1">IFERROR(__xludf.DUMMYFUNCTION("IF(B107=""Stocks"", GOOGLEFINANCE(C107, ""price""), IF(B107=""Crypto"", GOOGLEFINANCE(C107), IF(B107=""Forex"", GOOGLEFINANCE(""CURRENCY:""&amp;C107))))"),FALSE)</f>
        <v>0</v>
      </c>
      <c r="Q107" s="20" t="str">
        <f t="shared" ca="1" si="4"/>
        <v/>
      </c>
      <c r="R107" s="20" t="str">
        <f t="shared" ca="1" si="5"/>
        <v/>
      </c>
    </row>
    <row r="108" spans="1:18" ht="16.5" customHeight="1">
      <c r="A108" s="20"/>
      <c r="B108" s="20"/>
      <c r="C108" s="20"/>
      <c r="D108" s="20"/>
      <c r="E108" s="20"/>
      <c r="F108" s="20"/>
      <c r="G108" s="20"/>
      <c r="H108" s="20"/>
      <c r="I108" s="20" t="str">
        <f t="shared" si="0"/>
        <v/>
      </c>
      <c r="J108" s="20" t="str">
        <f t="shared" si="1"/>
        <v/>
      </c>
      <c r="K108" s="20"/>
      <c r="L108" s="20" t="str">
        <f t="shared" si="6"/>
        <v/>
      </c>
      <c r="M108" s="20" t="str">
        <f t="shared" si="7"/>
        <v/>
      </c>
      <c r="N108" s="20"/>
      <c r="O108" s="20"/>
      <c r="P108" s="20" t="b">
        <f ca="1">IFERROR(__xludf.DUMMYFUNCTION("IF(B108=""Stocks"", GOOGLEFINANCE(C108, ""price""), IF(B108=""Crypto"", GOOGLEFINANCE(C108), IF(B108=""Forex"", GOOGLEFINANCE(""CURRENCY:""&amp;C108))))"),FALSE)</f>
        <v>0</v>
      </c>
      <c r="Q108" s="20" t="str">
        <f t="shared" ca="1" si="4"/>
        <v/>
      </c>
      <c r="R108" s="20" t="str">
        <f t="shared" ca="1" si="5"/>
        <v/>
      </c>
    </row>
    <row r="109" spans="1:18" ht="16.5" customHeight="1">
      <c r="A109" s="20"/>
      <c r="B109" s="20"/>
      <c r="C109" s="20"/>
      <c r="D109" s="20"/>
      <c r="E109" s="20"/>
      <c r="F109" s="20"/>
      <c r="G109" s="20"/>
      <c r="H109" s="20"/>
      <c r="I109" s="20" t="str">
        <f t="shared" si="0"/>
        <v/>
      </c>
      <c r="J109" s="20" t="str">
        <f t="shared" si="1"/>
        <v/>
      </c>
      <c r="K109" s="20"/>
      <c r="L109" s="20" t="str">
        <f t="shared" si="6"/>
        <v/>
      </c>
      <c r="M109" s="20" t="str">
        <f t="shared" si="7"/>
        <v/>
      </c>
      <c r="N109" s="20"/>
      <c r="O109" s="20"/>
      <c r="P109" s="20" t="b">
        <f ca="1">IFERROR(__xludf.DUMMYFUNCTION("IF(B109=""Stocks"", GOOGLEFINANCE(C109, ""price""), IF(B109=""Crypto"", GOOGLEFINANCE(C109), IF(B109=""Forex"", GOOGLEFINANCE(""CURRENCY:""&amp;C109))))"),FALSE)</f>
        <v>0</v>
      </c>
      <c r="Q109" s="20" t="str">
        <f t="shared" ca="1" si="4"/>
        <v/>
      </c>
      <c r="R109" s="20" t="str">
        <f t="shared" ca="1" si="5"/>
        <v/>
      </c>
    </row>
    <row r="110" spans="1:18" ht="16.5" customHeight="1">
      <c r="A110" s="20"/>
      <c r="B110" s="20"/>
      <c r="C110" s="20"/>
      <c r="D110" s="20"/>
      <c r="E110" s="20"/>
      <c r="F110" s="20"/>
      <c r="G110" s="20"/>
      <c r="H110" s="20"/>
      <c r="I110" s="20" t="str">
        <f t="shared" si="0"/>
        <v/>
      </c>
      <c r="J110" s="20" t="str">
        <f t="shared" si="1"/>
        <v/>
      </c>
      <c r="K110" s="20"/>
      <c r="L110" s="20" t="str">
        <f t="shared" si="6"/>
        <v/>
      </c>
      <c r="M110" s="20" t="str">
        <f t="shared" si="7"/>
        <v/>
      </c>
      <c r="N110" s="20"/>
      <c r="O110" s="20"/>
      <c r="P110" s="20" t="b">
        <f ca="1">IFERROR(__xludf.DUMMYFUNCTION("IF(B110=""Stocks"", GOOGLEFINANCE(C110, ""price""), IF(B110=""Crypto"", GOOGLEFINANCE(C110), IF(B110=""Forex"", GOOGLEFINANCE(""CURRENCY:""&amp;C110))))"),FALSE)</f>
        <v>0</v>
      </c>
      <c r="Q110" s="20" t="str">
        <f t="shared" ca="1" si="4"/>
        <v/>
      </c>
      <c r="R110" s="20" t="str">
        <f t="shared" ca="1" si="5"/>
        <v/>
      </c>
    </row>
    <row r="111" spans="1:18" ht="16.5" customHeight="1">
      <c r="A111" s="20"/>
      <c r="B111" s="20"/>
      <c r="C111" s="20"/>
      <c r="D111" s="20"/>
      <c r="E111" s="20"/>
      <c r="F111" s="20"/>
      <c r="G111" s="20"/>
      <c r="H111" s="20"/>
      <c r="I111" s="20" t="str">
        <f t="shared" si="0"/>
        <v/>
      </c>
      <c r="J111" s="20" t="str">
        <f t="shared" si="1"/>
        <v/>
      </c>
      <c r="K111" s="20"/>
      <c r="L111" s="20" t="str">
        <f t="shared" si="6"/>
        <v/>
      </c>
      <c r="M111" s="20" t="str">
        <f t="shared" si="7"/>
        <v/>
      </c>
      <c r="N111" s="20"/>
      <c r="O111" s="20"/>
      <c r="P111" s="20" t="b">
        <f ca="1">IFERROR(__xludf.DUMMYFUNCTION("IF(B111=""Stocks"", GOOGLEFINANCE(C111, ""price""), IF(B111=""Crypto"", GOOGLEFINANCE(C111), IF(B111=""Forex"", GOOGLEFINANCE(""CURRENCY:""&amp;C111))))"),FALSE)</f>
        <v>0</v>
      </c>
      <c r="Q111" s="20" t="str">
        <f t="shared" ca="1" si="4"/>
        <v/>
      </c>
      <c r="R111" s="20" t="str">
        <f t="shared" ca="1" si="5"/>
        <v/>
      </c>
    </row>
    <row r="112" spans="1:18" ht="16.5" customHeight="1">
      <c r="A112" s="20"/>
      <c r="B112" s="20"/>
      <c r="C112" s="20"/>
      <c r="D112" s="20"/>
      <c r="E112" s="20"/>
      <c r="F112" s="20"/>
      <c r="G112" s="20"/>
      <c r="H112" s="20"/>
      <c r="I112" s="20" t="str">
        <f t="shared" si="0"/>
        <v/>
      </c>
      <c r="J112" s="20" t="str">
        <f t="shared" si="1"/>
        <v/>
      </c>
      <c r="K112" s="20"/>
      <c r="L112" s="20" t="str">
        <f t="shared" si="6"/>
        <v/>
      </c>
      <c r="M112" s="20" t="str">
        <f t="shared" si="7"/>
        <v/>
      </c>
      <c r="N112" s="20"/>
      <c r="O112" s="20"/>
      <c r="P112" s="20" t="b">
        <f ca="1">IFERROR(__xludf.DUMMYFUNCTION("IF(B112=""Stocks"", GOOGLEFINANCE(C112, ""price""), IF(B112=""Crypto"", GOOGLEFINANCE(C112), IF(B112=""Forex"", GOOGLEFINANCE(""CURRENCY:""&amp;C112))))"),FALSE)</f>
        <v>0</v>
      </c>
      <c r="Q112" s="20" t="str">
        <f t="shared" ca="1" si="4"/>
        <v/>
      </c>
      <c r="R112" s="20" t="str">
        <f t="shared" ca="1" si="5"/>
        <v/>
      </c>
    </row>
    <row r="113" spans="1:18" ht="16.5" customHeight="1">
      <c r="A113" s="20"/>
      <c r="B113" s="20"/>
      <c r="C113" s="20"/>
      <c r="D113" s="20"/>
      <c r="E113" s="20"/>
      <c r="F113" s="20"/>
      <c r="G113" s="20"/>
      <c r="H113" s="20"/>
      <c r="I113" s="20" t="str">
        <f t="shared" si="0"/>
        <v/>
      </c>
      <c r="J113" s="20" t="str">
        <f t="shared" si="1"/>
        <v/>
      </c>
      <c r="K113" s="20"/>
      <c r="L113" s="20" t="str">
        <f t="shared" si="6"/>
        <v/>
      </c>
      <c r="M113" s="20" t="str">
        <f t="shared" si="7"/>
        <v/>
      </c>
      <c r="N113" s="20"/>
      <c r="O113" s="20"/>
      <c r="P113" s="20" t="b">
        <f ca="1">IFERROR(__xludf.DUMMYFUNCTION("IF(B113=""Stocks"", GOOGLEFINANCE(C113, ""price""), IF(B113=""Crypto"", GOOGLEFINANCE(C113), IF(B113=""Forex"", GOOGLEFINANCE(""CURRENCY:""&amp;C113))))"),FALSE)</f>
        <v>0</v>
      </c>
      <c r="Q113" s="20" t="str">
        <f t="shared" ca="1" si="4"/>
        <v/>
      </c>
      <c r="R113" s="20" t="str">
        <f t="shared" ca="1" si="5"/>
        <v/>
      </c>
    </row>
    <row r="114" spans="1:18" ht="16.5" customHeight="1">
      <c r="A114" s="20"/>
      <c r="B114" s="20"/>
      <c r="C114" s="20"/>
      <c r="D114" s="20"/>
      <c r="E114" s="20"/>
      <c r="F114" s="20"/>
      <c r="G114" s="20"/>
      <c r="H114" s="20"/>
      <c r="I114" s="20" t="str">
        <f t="shared" si="0"/>
        <v/>
      </c>
      <c r="J114" s="20" t="str">
        <f t="shared" si="1"/>
        <v/>
      </c>
      <c r="K114" s="20"/>
      <c r="L114" s="20" t="str">
        <f t="shared" si="6"/>
        <v/>
      </c>
      <c r="M114" s="20" t="str">
        <f t="shared" si="7"/>
        <v/>
      </c>
      <c r="N114" s="20"/>
      <c r="O114" s="20"/>
      <c r="P114" s="20" t="b">
        <f ca="1">IFERROR(__xludf.DUMMYFUNCTION("IF(B114=""Stocks"", GOOGLEFINANCE(C114, ""price""), IF(B114=""Crypto"", GOOGLEFINANCE(C114), IF(B114=""Forex"", GOOGLEFINANCE(""CURRENCY:""&amp;C114))))"),FALSE)</f>
        <v>0</v>
      </c>
      <c r="Q114" s="20" t="str">
        <f t="shared" ca="1" si="4"/>
        <v/>
      </c>
      <c r="R114" s="20" t="str">
        <f t="shared" ca="1" si="5"/>
        <v/>
      </c>
    </row>
    <row r="115" spans="1:18" ht="16.5" customHeight="1">
      <c r="A115" s="20"/>
      <c r="B115" s="20"/>
      <c r="C115" s="20"/>
      <c r="D115" s="20"/>
      <c r="E115" s="20"/>
      <c r="F115" s="20"/>
      <c r="G115" s="20"/>
      <c r="H115" s="20"/>
      <c r="I115" s="20" t="str">
        <f t="shared" si="0"/>
        <v/>
      </c>
      <c r="J115" s="20" t="str">
        <f t="shared" si="1"/>
        <v/>
      </c>
      <c r="K115" s="20"/>
      <c r="L115" s="20" t="str">
        <f t="shared" si="6"/>
        <v/>
      </c>
      <c r="M115" s="20" t="str">
        <f t="shared" si="7"/>
        <v/>
      </c>
      <c r="N115" s="20"/>
      <c r="O115" s="20"/>
      <c r="P115" s="20" t="b">
        <f ca="1">IFERROR(__xludf.DUMMYFUNCTION("IF(B115=""Stocks"", GOOGLEFINANCE(C115, ""price""), IF(B115=""Crypto"", GOOGLEFINANCE(C115), IF(B115=""Forex"", GOOGLEFINANCE(""CURRENCY:""&amp;C115))))"),FALSE)</f>
        <v>0</v>
      </c>
      <c r="Q115" s="20" t="str">
        <f t="shared" ca="1" si="4"/>
        <v/>
      </c>
      <c r="R115" s="20" t="str">
        <f t="shared" ca="1" si="5"/>
        <v/>
      </c>
    </row>
    <row r="116" spans="1:18" ht="16.5" customHeight="1">
      <c r="A116" s="20"/>
      <c r="B116" s="20"/>
      <c r="C116" s="20"/>
      <c r="D116" s="20"/>
      <c r="E116" s="20"/>
      <c r="F116" s="20"/>
      <c r="G116" s="20"/>
      <c r="H116" s="20"/>
      <c r="I116" s="20" t="str">
        <f t="shared" si="0"/>
        <v/>
      </c>
      <c r="J116" s="20" t="str">
        <f t="shared" si="1"/>
        <v/>
      </c>
      <c r="K116" s="20"/>
      <c r="L116" s="20" t="str">
        <f t="shared" si="6"/>
        <v/>
      </c>
      <c r="M116" s="20" t="str">
        <f t="shared" si="7"/>
        <v/>
      </c>
      <c r="N116" s="20"/>
      <c r="O116" s="20"/>
      <c r="P116" s="20" t="b">
        <f ca="1">IFERROR(__xludf.DUMMYFUNCTION("IF(B116=""Stocks"", GOOGLEFINANCE(C116, ""price""), IF(B116=""Crypto"", GOOGLEFINANCE(C116), IF(B116=""Forex"", GOOGLEFINANCE(""CURRENCY:""&amp;C116))))"),FALSE)</f>
        <v>0</v>
      </c>
      <c r="Q116" s="20" t="str">
        <f t="shared" ca="1" si="4"/>
        <v/>
      </c>
      <c r="R116" s="20" t="str">
        <f t="shared" ca="1" si="5"/>
        <v/>
      </c>
    </row>
    <row r="117" spans="1:18" ht="16.5" customHeight="1">
      <c r="A117" s="20"/>
      <c r="B117" s="20"/>
      <c r="C117" s="20"/>
      <c r="D117" s="20"/>
      <c r="E117" s="20"/>
      <c r="F117" s="20"/>
      <c r="G117" s="20"/>
      <c r="H117" s="20"/>
      <c r="I117" s="20" t="str">
        <f t="shared" si="0"/>
        <v/>
      </c>
      <c r="J117" s="20" t="str">
        <f t="shared" si="1"/>
        <v/>
      </c>
      <c r="K117" s="20"/>
      <c r="L117" s="20" t="str">
        <f t="shared" si="6"/>
        <v/>
      </c>
      <c r="M117" s="20" t="str">
        <f t="shared" si="7"/>
        <v/>
      </c>
      <c r="N117" s="20"/>
      <c r="O117" s="20"/>
      <c r="P117" s="20" t="b">
        <f ca="1">IFERROR(__xludf.DUMMYFUNCTION("IF(B117=""Stocks"", GOOGLEFINANCE(C117, ""price""), IF(B117=""Crypto"", GOOGLEFINANCE(C117), IF(B117=""Forex"", GOOGLEFINANCE(""CURRENCY:""&amp;C117))))"),FALSE)</f>
        <v>0</v>
      </c>
      <c r="Q117" s="20" t="str">
        <f t="shared" ca="1" si="4"/>
        <v/>
      </c>
      <c r="R117" s="20" t="str">
        <f t="shared" ca="1" si="5"/>
        <v/>
      </c>
    </row>
    <row r="118" spans="1:18" ht="16.5" customHeight="1">
      <c r="A118" s="20"/>
      <c r="B118" s="20"/>
      <c r="C118" s="20"/>
      <c r="D118" s="20"/>
      <c r="E118" s="20"/>
      <c r="F118" s="20"/>
      <c r="G118" s="20"/>
      <c r="H118" s="20"/>
      <c r="I118" s="20" t="str">
        <f t="shared" si="0"/>
        <v/>
      </c>
      <c r="J118" s="20" t="str">
        <f t="shared" si="1"/>
        <v/>
      </c>
      <c r="K118" s="20"/>
      <c r="L118" s="20" t="str">
        <f t="shared" si="6"/>
        <v/>
      </c>
      <c r="M118" s="20" t="str">
        <f t="shared" si="7"/>
        <v/>
      </c>
      <c r="N118" s="20"/>
      <c r="O118" s="20"/>
      <c r="P118" s="20" t="b">
        <f ca="1">IFERROR(__xludf.DUMMYFUNCTION("IF(B118=""Stocks"", GOOGLEFINANCE(C118, ""price""), IF(B118=""Crypto"", GOOGLEFINANCE(C118), IF(B118=""Forex"", GOOGLEFINANCE(""CURRENCY:""&amp;C118))))"),FALSE)</f>
        <v>0</v>
      </c>
      <c r="Q118" s="20" t="str">
        <f t="shared" ca="1" si="4"/>
        <v/>
      </c>
      <c r="R118" s="20" t="str">
        <f t="shared" ca="1" si="5"/>
        <v/>
      </c>
    </row>
    <row r="119" spans="1:18" ht="16.5" customHeight="1">
      <c r="A119" s="20"/>
      <c r="B119" s="20"/>
      <c r="C119" s="20"/>
      <c r="D119" s="20"/>
      <c r="E119" s="20"/>
      <c r="F119" s="20"/>
      <c r="G119" s="20"/>
      <c r="H119" s="20"/>
      <c r="I119" s="20" t="str">
        <f t="shared" si="0"/>
        <v/>
      </c>
      <c r="J119" s="20" t="str">
        <f t="shared" si="1"/>
        <v/>
      </c>
      <c r="K119" s="20"/>
      <c r="L119" s="20" t="str">
        <f t="shared" si="6"/>
        <v/>
      </c>
      <c r="M119" s="20" t="str">
        <f t="shared" si="7"/>
        <v/>
      </c>
      <c r="N119" s="20"/>
      <c r="O119" s="20"/>
      <c r="P119" s="20" t="b">
        <f ca="1">IFERROR(__xludf.DUMMYFUNCTION("IF(B119=""Stocks"", GOOGLEFINANCE(C119, ""price""), IF(B119=""Crypto"", GOOGLEFINANCE(C119), IF(B119=""Forex"", GOOGLEFINANCE(""CURRENCY:""&amp;C119))))"),FALSE)</f>
        <v>0</v>
      </c>
      <c r="Q119" s="20" t="str">
        <f t="shared" ca="1" si="4"/>
        <v/>
      </c>
      <c r="R119" s="20" t="str">
        <f t="shared" ca="1" si="5"/>
        <v/>
      </c>
    </row>
    <row r="120" spans="1:18" ht="16.5" customHeight="1">
      <c r="A120" s="20"/>
      <c r="B120" s="20"/>
      <c r="C120" s="20"/>
      <c r="D120" s="20"/>
      <c r="E120" s="20"/>
      <c r="F120" s="20"/>
      <c r="G120" s="20"/>
      <c r="H120" s="20"/>
      <c r="I120" s="20" t="str">
        <f t="shared" si="0"/>
        <v/>
      </c>
      <c r="J120" s="20" t="str">
        <f t="shared" si="1"/>
        <v/>
      </c>
      <c r="K120" s="20"/>
      <c r="L120" s="20" t="str">
        <f t="shared" si="6"/>
        <v/>
      </c>
      <c r="M120" s="20" t="str">
        <f t="shared" si="7"/>
        <v/>
      </c>
      <c r="N120" s="20"/>
      <c r="O120" s="20"/>
      <c r="P120" s="20" t="b">
        <f ca="1">IFERROR(__xludf.DUMMYFUNCTION("IF(B120=""Stocks"", GOOGLEFINANCE(C120, ""price""), IF(B120=""Crypto"", GOOGLEFINANCE(C120), IF(B120=""Forex"", GOOGLEFINANCE(""CURRENCY:""&amp;C120))))"),FALSE)</f>
        <v>0</v>
      </c>
      <c r="Q120" s="20" t="str">
        <f t="shared" ca="1" si="4"/>
        <v/>
      </c>
      <c r="R120" s="20" t="str">
        <f t="shared" ca="1" si="5"/>
        <v/>
      </c>
    </row>
    <row r="121" spans="1:18" ht="16.5" customHeight="1">
      <c r="A121" s="20"/>
      <c r="B121" s="20"/>
      <c r="C121" s="20"/>
      <c r="D121" s="20"/>
      <c r="E121" s="20"/>
      <c r="F121" s="20"/>
      <c r="G121" s="20"/>
      <c r="H121" s="20"/>
      <c r="I121" s="20" t="str">
        <f t="shared" si="0"/>
        <v/>
      </c>
      <c r="J121" s="20" t="str">
        <f t="shared" si="1"/>
        <v/>
      </c>
      <c r="K121" s="20"/>
      <c r="L121" s="20" t="str">
        <f t="shared" si="6"/>
        <v/>
      </c>
      <c r="M121" s="20" t="str">
        <f t="shared" si="7"/>
        <v/>
      </c>
      <c r="N121" s="20"/>
      <c r="O121" s="20"/>
      <c r="P121" s="20" t="b">
        <f ca="1">IFERROR(__xludf.DUMMYFUNCTION("IF(B121=""Stocks"", GOOGLEFINANCE(C121, ""price""), IF(B121=""Crypto"", GOOGLEFINANCE(C121), IF(B121=""Forex"", GOOGLEFINANCE(""CURRENCY:""&amp;C121))))"),FALSE)</f>
        <v>0</v>
      </c>
      <c r="Q121" s="20" t="str">
        <f t="shared" ca="1" si="4"/>
        <v/>
      </c>
      <c r="R121" s="20" t="str">
        <f t="shared" ca="1" si="5"/>
        <v/>
      </c>
    </row>
    <row r="122" spans="1:18" ht="16.5" customHeight="1">
      <c r="A122" s="20"/>
      <c r="B122" s="20"/>
      <c r="C122" s="20"/>
      <c r="D122" s="20"/>
      <c r="E122" s="20"/>
      <c r="F122" s="20"/>
      <c r="G122" s="20"/>
      <c r="H122" s="20"/>
      <c r="I122" s="20" t="str">
        <f t="shared" si="0"/>
        <v/>
      </c>
      <c r="J122" s="20" t="str">
        <f t="shared" si="1"/>
        <v/>
      </c>
      <c r="K122" s="20"/>
      <c r="L122" s="20" t="str">
        <f t="shared" si="6"/>
        <v/>
      </c>
      <c r="M122" s="20" t="str">
        <f t="shared" si="7"/>
        <v/>
      </c>
      <c r="N122" s="20"/>
      <c r="O122" s="20"/>
      <c r="P122" s="20" t="b">
        <f ca="1">IFERROR(__xludf.DUMMYFUNCTION("IF(B122=""Stocks"", GOOGLEFINANCE(C122, ""price""), IF(B122=""Crypto"", GOOGLEFINANCE(C122), IF(B122=""Forex"", GOOGLEFINANCE(""CURRENCY:""&amp;C122))))"),FALSE)</f>
        <v>0</v>
      </c>
      <c r="Q122" s="20" t="str">
        <f t="shared" ca="1" si="4"/>
        <v/>
      </c>
      <c r="R122" s="20" t="str">
        <f t="shared" ca="1" si="5"/>
        <v/>
      </c>
    </row>
    <row r="123" spans="1:18" ht="16.5" customHeight="1">
      <c r="A123" s="20"/>
      <c r="B123" s="20"/>
      <c r="C123" s="20"/>
      <c r="D123" s="20"/>
      <c r="E123" s="20"/>
      <c r="F123" s="20"/>
      <c r="G123" s="20"/>
      <c r="H123" s="20"/>
      <c r="I123" s="20" t="str">
        <f t="shared" si="0"/>
        <v/>
      </c>
      <c r="J123" s="20" t="str">
        <f t="shared" si="1"/>
        <v/>
      </c>
      <c r="K123" s="20"/>
      <c r="L123" s="20" t="str">
        <f t="shared" si="6"/>
        <v/>
      </c>
      <c r="M123" s="20" t="str">
        <f t="shared" si="7"/>
        <v/>
      </c>
      <c r="N123" s="20"/>
      <c r="O123" s="20"/>
      <c r="P123" s="20" t="b">
        <f ca="1">IFERROR(__xludf.DUMMYFUNCTION("IF(B123=""Stocks"", GOOGLEFINANCE(C123, ""price""), IF(B123=""Crypto"", GOOGLEFINANCE(C123), IF(B123=""Forex"", GOOGLEFINANCE(""CURRENCY:""&amp;C123))))"),FALSE)</f>
        <v>0</v>
      </c>
      <c r="Q123" s="20" t="str">
        <f t="shared" ca="1" si="4"/>
        <v/>
      </c>
      <c r="R123" s="20" t="str">
        <f t="shared" ca="1" si="5"/>
        <v/>
      </c>
    </row>
    <row r="124" spans="1:18" ht="16.5" customHeight="1">
      <c r="A124" s="20"/>
      <c r="B124" s="20"/>
      <c r="C124" s="20"/>
      <c r="D124" s="20"/>
      <c r="E124" s="20"/>
      <c r="F124" s="20"/>
      <c r="G124" s="20"/>
      <c r="H124" s="20"/>
      <c r="I124" s="20" t="str">
        <f t="shared" si="0"/>
        <v/>
      </c>
      <c r="J124" s="20" t="str">
        <f t="shared" si="1"/>
        <v/>
      </c>
      <c r="K124" s="20"/>
      <c r="L124" s="20" t="str">
        <f t="shared" si="6"/>
        <v/>
      </c>
      <c r="M124" s="20" t="str">
        <f t="shared" si="7"/>
        <v/>
      </c>
      <c r="N124" s="20"/>
      <c r="O124" s="20"/>
      <c r="P124" s="20" t="b">
        <f ca="1">IFERROR(__xludf.DUMMYFUNCTION("IF(B124=""Stocks"", GOOGLEFINANCE(C124, ""price""), IF(B124=""Crypto"", GOOGLEFINANCE(C124), IF(B124=""Forex"", GOOGLEFINANCE(""CURRENCY:""&amp;C124))))"),FALSE)</f>
        <v>0</v>
      </c>
      <c r="Q124" s="20" t="str">
        <f t="shared" ca="1" si="4"/>
        <v/>
      </c>
      <c r="R124" s="20" t="str">
        <f t="shared" ca="1" si="5"/>
        <v/>
      </c>
    </row>
    <row r="125" spans="1:18" ht="16.5" customHeight="1">
      <c r="A125" s="20"/>
      <c r="B125" s="20"/>
      <c r="C125" s="20"/>
      <c r="D125" s="20"/>
      <c r="E125" s="20"/>
      <c r="F125" s="20"/>
      <c r="G125" s="20"/>
      <c r="H125" s="20"/>
      <c r="I125" s="20" t="str">
        <f t="shared" si="0"/>
        <v/>
      </c>
      <c r="J125" s="20" t="str">
        <f t="shared" si="1"/>
        <v/>
      </c>
      <c r="K125" s="20"/>
      <c r="L125" s="20" t="str">
        <f t="shared" si="6"/>
        <v/>
      </c>
      <c r="M125" s="20" t="str">
        <f t="shared" si="7"/>
        <v/>
      </c>
      <c r="N125" s="20"/>
      <c r="O125" s="20"/>
      <c r="P125" s="20" t="b">
        <f ca="1">IFERROR(__xludf.DUMMYFUNCTION("IF(B125=""Stocks"", GOOGLEFINANCE(C125, ""price""), IF(B125=""Crypto"", GOOGLEFINANCE(C125), IF(B125=""Forex"", GOOGLEFINANCE(""CURRENCY:""&amp;C125))))"),FALSE)</f>
        <v>0</v>
      </c>
      <c r="Q125" s="20" t="str">
        <f t="shared" ca="1" si="4"/>
        <v/>
      </c>
      <c r="R125" s="20" t="str">
        <f t="shared" ca="1" si="5"/>
        <v/>
      </c>
    </row>
    <row r="126" spans="1:18" ht="16.5" customHeight="1">
      <c r="A126" s="20"/>
      <c r="B126" s="20"/>
      <c r="C126" s="20"/>
      <c r="D126" s="20"/>
      <c r="E126" s="20"/>
      <c r="F126" s="20"/>
      <c r="G126" s="20"/>
      <c r="H126" s="20"/>
      <c r="I126" s="20" t="str">
        <f t="shared" si="0"/>
        <v/>
      </c>
      <c r="J126" s="20" t="str">
        <f t="shared" si="1"/>
        <v/>
      </c>
      <c r="K126" s="20"/>
      <c r="L126" s="20" t="str">
        <f t="shared" si="6"/>
        <v/>
      </c>
      <c r="M126" s="20" t="str">
        <f t="shared" si="7"/>
        <v/>
      </c>
      <c r="N126" s="20"/>
      <c r="O126" s="20"/>
      <c r="P126" s="20" t="b">
        <f ca="1">IFERROR(__xludf.DUMMYFUNCTION("IF(B126=""Stocks"", GOOGLEFINANCE(C126, ""price""), IF(B126=""Crypto"", GOOGLEFINANCE(C126), IF(B126=""Forex"", GOOGLEFINANCE(""CURRENCY:""&amp;C126))))"),FALSE)</f>
        <v>0</v>
      </c>
      <c r="Q126" s="20" t="str">
        <f t="shared" ca="1" si="4"/>
        <v/>
      </c>
      <c r="R126" s="20" t="str">
        <f t="shared" ca="1" si="5"/>
        <v/>
      </c>
    </row>
    <row r="127" spans="1:18" ht="16.5" customHeight="1">
      <c r="A127" s="20"/>
      <c r="B127" s="20"/>
      <c r="C127" s="20"/>
      <c r="D127" s="20"/>
      <c r="E127" s="20"/>
      <c r="F127" s="20"/>
      <c r="G127" s="20"/>
      <c r="H127" s="20"/>
      <c r="I127" s="20" t="str">
        <f t="shared" si="0"/>
        <v/>
      </c>
      <c r="J127" s="20" t="str">
        <f t="shared" si="1"/>
        <v/>
      </c>
      <c r="K127" s="20"/>
      <c r="L127" s="20" t="str">
        <f t="shared" si="6"/>
        <v/>
      </c>
      <c r="M127" s="20" t="str">
        <f t="shared" si="7"/>
        <v/>
      </c>
      <c r="N127" s="20"/>
      <c r="O127" s="20"/>
      <c r="P127" s="20" t="b">
        <f ca="1">IFERROR(__xludf.DUMMYFUNCTION("IF(B127=""Stocks"", GOOGLEFINANCE(C127, ""price""), IF(B127=""Crypto"", GOOGLEFINANCE(C127), IF(B127=""Forex"", GOOGLEFINANCE(""CURRENCY:""&amp;C127))))"),FALSE)</f>
        <v>0</v>
      </c>
      <c r="Q127" s="20" t="str">
        <f t="shared" ca="1" si="4"/>
        <v/>
      </c>
      <c r="R127" s="20" t="str">
        <f t="shared" ca="1" si="5"/>
        <v/>
      </c>
    </row>
    <row r="128" spans="1:18" ht="16.5" customHeight="1">
      <c r="A128" s="20"/>
      <c r="B128" s="20"/>
      <c r="C128" s="20"/>
      <c r="D128" s="20"/>
      <c r="E128" s="20"/>
      <c r="F128" s="20"/>
      <c r="G128" s="20"/>
      <c r="H128" s="20"/>
      <c r="I128" s="20" t="str">
        <f t="shared" si="0"/>
        <v/>
      </c>
      <c r="J128" s="20" t="str">
        <f t="shared" si="1"/>
        <v/>
      </c>
      <c r="K128" s="20"/>
      <c r="L128" s="20" t="str">
        <f t="shared" si="6"/>
        <v/>
      </c>
      <c r="M128" s="20" t="str">
        <f t="shared" si="7"/>
        <v/>
      </c>
      <c r="N128" s="20"/>
      <c r="O128" s="20"/>
      <c r="P128" s="20" t="b">
        <f ca="1">IFERROR(__xludf.DUMMYFUNCTION("IF(B128=""Stocks"", GOOGLEFINANCE(C128, ""price""), IF(B128=""Crypto"", GOOGLEFINANCE(C128), IF(B128=""Forex"", GOOGLEFINANCE(""CURRENCY:""&amp;C128))))"),FALSE)</f>
        <v>0</v>
      </c>
      <c r="Q128" s="20" t="str">
        <f t="shared" ca="1" si="4"/>
        <v/>
      </c>
      <c r="R128" s="20" t="str">
        <f t="shared" ca="1" si="5"/>
        <v/>
      </c>
    </row>
    <row r="129" spans="1:18" ht="16.5" customHeight="1">
      <c r="A129" s="20"/>
      <c r="B129" s="20"/>
      <c r="C129" s="20"/>
      <c r="D129" s="20"/>
      <c r="E129" s="20"/>
      <c r="F129" s="20"/>
      <c r="G129" s="20"/>
      <c r="H129" s="20"/>
      <c r="I129" s="20" t="str">
        <f t="shared" si="0"/>
        <v/>
      </c>
      <c r="J129" s="20" t="str">
        <f t="shared" si="1"/>
        <v/>
      </c>
      <c r="K129" s="20"/>
      <c r="L129" s="20" t="str">
        <f t="shared" si="6"/>
        <v/>
      </c>
      <c r="M129" s="20" t="str">
        <f t="shared" si="7"/>
        <v/>
      </c>
      <c r="N129" s="20"/>
      <c r="O129" s="20"/>
      <c r="P129" s="20" t="b">
        <f ca="1">IFERROR(__xludf.DUMMYFUNCTION("IF(B129=""Stocks"", GOOGLEFINANCE(C129, ""price""), IF(B129=""Crypto"", GOOGLEFINANCE(C129), IF(B129=""Forex"", GOOGLEFINANCE(""CURRENCY:""&amp;C129))))"),FALSE)</f>
        <v>0</v>
      </c>
      <c r="Q129" s="20" t="str">
        <f t="shared" ca="1" si="4"/>
        <v/>
      </c>
      <c r="R129" s="20" t="str">
        <f t="shared" ca="1" si="5"/>
        <v/>
      </c>
    </row>
    <row r="130" spans="1:18" ht="16.5" customHeight="1">
      <c r="A130" s="20"/>
      <c r="B130" s="20"/>
      <c r="C130" s="20"/>
      <c r="D130" s="20"/>
      <c r="E130" s="20"/>
      <c r="F130" s="20"/>
      <c r="G130" s="20"/>
      <c r="H130" s="20"/>
      <c r="I130" s="20" t="str">
        <f t="shared" si="0"/>
        <v/>
      </c>
      <c r="J130" s="20" t="str">
        <f t="shared" si="1"/>
        <v/>
      </c>
      <c r="K130" s="20"/>
      <c r="L130" s="20" t="str">
        <f t="shared" si="6"/>
        <v/>
      </c>
      <c r="M130" s="20" t="str">
        <f t="shared" si="7"/>
        <v/>
      </c>
      <c r="N130" s="20"/>
      <c r="O130" s="20"/>
      <c r="P130" s="20" t="b">
        <f ca="1">IFERROR(__xludf.DUMMYFUNCTION("IF(B130=""Stocks"", GOOGLEFINANCE(C130, ""price""), IF(B130=""Crypto"", GOOGLEFINANCE(C130), IF(B130=""Forex"", GOOGLEFINANCE(""CURRENCY:""&amp;C130))))"),FALSE)</f>
        <v>0</v>
      </c>
      <c r="Q130" s="20" t="str">
        <f t="shared" ca="1" si="4"/>
        <v/>
      </c>
      <c r="R130" s="20" t="str">
        <f t="shared" ca="1" si="5"/>
        <v/>
      </c>
    </row>
    <row r="131" spans="1:18" ht="16.5" customHeight="1">
      <c r="A131" s="20"/>
      <c r="B131" s="20"/>
      <c r="C131" s="20"/>
      <c r="D131" s="20"/>
      <c r="E131" s="20"/>
      <c r="F131" s="20"/>
      <c r="G131" s="20"/>
      <c r="H131" s="20"/>
      <c r="I131" s="20" t="str">
        <f t="shared" si="0"/>
        <v/>
      </c>
      <c r="J131" s="20" t="str">
        <f t="shared" si="1"/>
        <v/>
      </c>
      <c r="K131" s="20"/>
      <c r="L131" s="20" t="str">
        <f t="shared" si="6"/>
        <v/>
      </c>
      <c r="M131" s="20" t="str">
        <f t="shared" si="7"/>
        <v/>
      </c>
      <c r="N131" s="20"/>
      <c r="O131" s="20"/>
      <c r="P131" s="20" t="b">
        <f ca="1">IFERROR(__xludf.DUMMYFUNCTION("IF(B131=""Stocks"", GOOGLEFINANCE(C131, ""price""), IF(B131=""Crypto"", GOOGLEFINANCE(C131), IF(B131=""Forex"", GOOGLEFINANCE(""CURRENCY:""&amp;C131))))"),FALSE)</f>
        <v>0</v>
      </c>
      <c r="Q131" s="20" t="str">
        <f t="shared" ca="1" si="4"/>
        <v/>
      </c>
      <c r="R131" s="20" t="str">
        <f t="shared" ca="1" si="5"/>
        <v/>
      </c>
    </row>
    <row r="132" spans="1:18" ht="16.5" customHeight="1">
      <c r="A132" s="20"/>
      <c r="B132" s="20"/>
      <c r="C132" s="20"/>
      <c r="D132" s="20"/>
      <c r="E132" s="20"/>
      <c r="F132" s="20"/>
      <c r="G132" s="20"/>
      <c r="H132" s="20"/>
      <c r="I132" s="20" t="str">
        <f t="shared" si="0"/>
        <v/>
      </c>
      <c r="J132" s="20" t="str">
        <f t="shared" si="1"/>
        <v/>
      </c>
      <c r="K132" s="20"/>
      <c r="L132" s="20" t="str">
        <f t="shared" si="6"/>
        <v/>
      </c>
      <c r="M132" s="20" t="str">
        <f t="shared" si="7"/>
        <v/>
      </c>
      <c r="N132" s="20"/>
      <c r="O132" s="20"/>
      <c r="P132" s="20" t="b">
        <f ca="1">IFERROR(__xludf.DUMMYFUNCTION("IF(B132=""Stocks"", GOOGLEFINANCE(C132, ""price""), IF(B132=""Crypto"", GOOGLEFINANCE(C132), IF(B132=""Forex"", GOOGLEFINANCE(""CURRENCY:""&amp;C132))))"),FALSE)</f>
        <v>0</v>
      </c>
      <c r="Q132" s="20" t="str">
        <f t="shared" ca="1" si="4"/>
        <v/>
      </c>
      <c r="R132" s="20" t="str">
        <f t="shared" ca="1" si="5"/>
        <v/>
      </c>
    </row>
    <row r="133" spans="1:18" ht="16.5" customHeight="1">
      <c r="A133" s="20"/>
      <c r="B133" s="20"/>
      <c r="C133" s="20"/>
      <c r="D133" s="20"/>
      <c r="E133" s="20"/>
      <c r="F133" s="20"/>
      <c r="G133" s="20"/>
      <c r="H133" s="20"/>
      <c r="I133" s="20" t="str">
        <f t="shared" si="0"/>
        <v/>
      </c>
      <c r="J133" s="20" t="str">
        <f t="shared" si="1"/>
        <v/>
      </c>
      <c r="K133" s="20"/>
      <c r="L133" s="20" t="str">
        <f t="shared" si="6"/>
        <v/>
      </c>
      <c r="M133" s="20" t="str">
        <f t="shared" si="7"/>
        <v/>
      </c>
      <c r="N133" s="20"/>
      <c r="O133" s="20"/>
      <c r="P133" s="20" t="b">
        <f ca="1">IFERROR(__xludf.DUMMYFUNCTION("IF(B133=""Stocks"", GOOGLEFINANCE(C133, ""price""), IF(B133=""Crypto"", GOOGLEFINANCE(C133), IF(B133=""Forex"", GOOGLEFINANCE(""CURRENCY:""&amp;C133))))"),FALSE)</f>
        <v>0</v>
      </c>
      <c r="Q133" s="20" t="str">
        <f t="shared" ca="1" si="4"/>
        <v/>
      </c>
      <c r="R133" s="20" t="str">
        <f t="shared" ca="1" si="5"/>
        <v/>
      </c>
    </row>
    <row r="134" spans="1:18" ht="16.5" customHeight="1">
      <c r="A134" s="20"/>
      <c r="B134" s="20"/>
      <c r="C134" s="20"/>
      <c r="D134" s="20"/>
      <c r="E134" s="20"/>
      <c r="F134" s="20"/>
      <c r="G134" s="20"/>
      <c r="H134" s="20"/>
      <c r="I134" s="20" t="str">
        <f t="shared" si="0"/>
        <v/>
      </c>
      <c r="J134" s="20" t="str">
        <f t="shared" si="1"/>
        <v/>
      </c>
      <c r="K134" s="20"/>
      <c r="L134" s="20" t="str">
        <f t="shared" si="6"/>
        <v/>
      </c>
      <c r="M134" s="20" t="str">
        <f t="shared" si="7"/>
        <v/>
      </c>
      <c r="N134" s="20"/>
      <c r="O134" s="20"/>
      <c r="P134" s="20" t="b">
        <f ca="1">IFERROR(__xludf.DUMMYFUNCTION("IF(B134=""Stocks"", GOOGLEFINANCE(C134, ""price""), IF(B134=""Crypto"", GOOGLEFINANCE(C134), IF(B134=""Forex"", GOOGLEFINANCE(""CURRENCY:""&amp;C134))))"),FALSE)</f>
        <v>0</v>
      </c>
      <c r="Q134" s="20" t="str">
        <f t="shared" ca="1" si="4"/>
        <v/>
      </c>
      <c r="R134" s="20" t="str">
        <f t="shared" ca="1" si="5"/>
        <v/>
      </c>
    </row>
    <row r="135" spans="1:18" ht="16.5" customHeight="1">
      <c r="A135" s="20"/>
      <c r="B135" s="20"/>
      <c r="C135" s="20"/>
      <c r="D135" s="20"/>
      <c r="E135" s="20"/>
      <c r="F135" s="20"/>
      <c r="G135" s="20"/>
      <c r="H135" s="20"/>
      <c r="I135" s="20" t="str">
        <f t="shared" si="0"/>
        <v/>
      </c>
      <c r="J135" s="20" t="str">
        <f t="shared" si="1"/>
        <v/>
      </c>
      <c r="K135" s="20"/>
      <c r="L135" s="20" t="str">
        <f t="shared" si="6"/>
        <v/>
      </c>
      <c r="M135" s="20" t="str">
        <f t="shared" si="7"/>
        <v/>
      </c>
      <c r="N135" s="20"/>
      <c r="O135" s="20"/>
      <c r="P135" s="20" t="b">
        <f ca="1">IFERROR(__xludf.DUMMYFUNCTION("IF(B135=""Stocks"", GOOGLEFINANCE(C135, ""price""), IF(B135=""Crypto"", GOOGLEFINANCE(C135), IF(B135=""Forex"", GOOGLEFINANCE(""CURRENCY:""&amp;C135))))"),FALSE)</f>
        <v>0</v>
      </c>
      <c r="Q135" s="20" t="str">
        <f t="shared" ca="1" si="4"/>
        <v/>
      </c>
      <c r="R135" s="20" t="str">
        <f t="shared" ca="1" si="5"/>
        <v/>
      </c>
    </row>
    <row r="136" spans="1:18" ht="16.5" customHeight="1">
      <c r="A136" s="20"/>
      <c r="B136" s="20"/>
      <c r="C136" s="20"/>
      <c r="D136" s="20"/>
      <c r="E136" s="20"/>
      <c r="F136" s="20"/>
      <c r="G136" s="20"/>
      <c r="H136" s="20"/>
      <c r="I136" s="20" t="str">
        <f t="shared" si="0"/>
        <v/>
      </c>
      <c r="J136" s="20" t="str">
        <f t="shared" si="1"/>
        <v/>
      </c>
      <c r="K136" s="20"/>
      <c r="L136" s="20" t="str">
        <f t="shared" si="6"/>
        <v/>
      </c>
      <c r="M136" s="20" t="str">
        <f t="shared" si="7"/>
        <v/>
      </c>
      <c r="N136" s="20"/>
      <c r="O136" s="20"/>
      <c r="P136" s="20" t="b">
        <f ca="1">IFERROR(__xludf.DUMMYFUNCTION("IF(B136=""Stocks"", GOOGLEFINANCE(C136, ""price""), IF(B136=""Crypto"", GOOGLEFINANCE(C136), IF(B136=""Forex"", GOOGLEFINANCE(""CURRENCY:""&amp;C136))))"),FALSE)</f>
        <v>0</v>
      </c>
      <c r="Q136" s="20" t="str">
        <f t="shared" ca="1" si="4"/>
        <v/>
      </c>
      <c r="R136" s="20" t="str">
        <f t="shared" ca="1" si="5"/>
        <v/>
      </c>
    </row>
    <row r="137" spans="1:18" ht="16.5" customHeight="1">
      <c r="A137" s="20"/>
      <c r="B137" s="20"/>
      <c r="C137" s="20"/>
      <c r="D137" s="20"/>
      <c r="E137" s="20"/>
      <c r="F137" s="20"/>
      <c r="G137" s="20"/>
      <c r="H137" s="20"/>
      <c r="I137" s="20" t="str">
        <f t="shared" si="0"/>
        <v/>
      </c>
      <c r="J137" s="20" t="str">
        <f t="shared" si="1"/>
        <v/>
      </c>
      <c r="K137" s="20"/>
      <c r="L137" s="20" t="str">
        <f t="shared" si="6"/>
        <v/>
      </c>
      <c r="M137" s="20" t="str">
        <f t="shared" si="7"/>
        <v/>
      </c>
      <c r="N137" s="20"/>
      <c r="O137" s="20"/>
      <c r="P137" s="20" t="b">
        <f ca="1">IFERROR(__xludf.DUMMYFUNCTION("IF(B137=""Stocks"", GOOGLEFINANCE(C137, ""price""), IF(B137=""Crypto"", GOOGLEFINANCE(C137), IF(B137=""Forex"", GOOGLEFINANCE(""CURRENCY:""&amp;C137))))"),FALSE)</f>
        <v>0</v>
      </c>
      <c r="Q137" s="20" t="str">
        <f t="shared" ca="1" si="4"/>
        <v/>
      </c>
      <c r="R137" s="20" t="str">
        <f t="shared" ca="1" si="5"/>
        <v/>
      </c>
    </row>
    <row r="138" spans="1:18" ht="16.5" customHeight="1">
      <c r="A138" s="20"/>
      <c r="B138" s="20"/>
      <c r="C138" s="20"/>
      <c r="D138" s="20"/>
      <c r="E138" s="20"/>
      <c r="F138" s="20"/>
      <c r="G138" s="20"/>
      <c r="H138" s="20"/>
      <c r="I138" s="20" t="str">
        <f t="shared" si="0"/>
        <v/>
      </c>
      <c r="J138" s="20" t="str">
        <f t="shared" si="1"/>
        <v/>
      </c>
      <c r="K138" s="20"/>
      <c r="L138" s="20" t="str">
        <f t="shared" si="6"/>
        <v/>
      </c>
      <c r="M138" s="20" t="str">
        <f t="shared" si="7"/>
        <v/>
      </c>
      <c r="N138" s="20"/>
      <c r="O138" s="20"/>
      <c r="P138" s="20" t="b">
        <f ca="1">IFERROR(__xludf.DUMMYFUNCTION("IF(B138=""Stocks"", GOOGLEFINANCE(C138, ""price""), IF(B138=""Crypto"", GOOGLEFINANCE(C138), IF(B138=""Forex"", GOOGLEFINANCE(""CURRENCY:""&amp;C138))))"),FALSE)</f>
        <v>0</v>
      </c>
      <c r="Q138" s="20" t="str">
        <f t="shared" ca="1" si="4"/>
        <v/>
      </c>
      <c r="R138" s="20" t="str">
        <f t="shared" ca="1" si="5"/>
        <v/>
      </c>
    </row>
    <row r="139" spans="1:18" ht="16.5" customHeight="1">
      <c r="A139" s="20"/>
      <c r="B139" s="20"/>
      <c r="C139" s="20"/>
      <c r="D139" s="20"/>
      <c r="E139" s="20"/>
      <c r="F139" s="20"/>
      <c r="G139" s="20"/>
      <c r="H139" s="20"/>
      <c r="I139" s="20" t="str">
        <f t="shared" si="0"/>
        <v/>
      </c>
      <c r="J139" s="20" t="str">
        <f t="shared" si="1"/>
        <v/>
      </c>
      <c r="K139" s="20"/>
      <c r="L139" s="20" t="str">
        <f t="shared" si="6"/>
        <v/>
      </c>
      <c r="M139" s="20" t="str">
        <f t="shared" si="7"/>
        <v/>
      </c>
      <c r="N139" s="20"/>
      <c r="O139" s="20"/>
      <c r="P139" s="20" t="b">
        <f ca="1">IFERROR(__xludf.DUMMYFUNCTION("IF(B139=""Stocks"", GOOGLEFINANCE(C139, ""price""), IF(B139=""Crypto"", GOOGLEFINANCE(C139), IF(B139=""Forex"", GOOGLEFINANCE(""CURRENCY:""&amp;C139))))"),FALSE)</f>
        <v>0</v>
      </c>
      <c r="Q139" s="20" t="str">
        <f t="shared" ca="1" si="4"/>
        <v/>
      </c>
      <c r="R139" s="20" t="str">
        <f t="shared" ca="1" si="5"/>
        <v/>
      </c>
    </row>
    <row r="140" spans="1:18" ht="16.5" customHeight="1">
      <c r="A140" s="20"/>
      <c r="B140" s="20"/>
      <c r="C140" s="20"/>
      <c r="D140" s="20"/>
      <c r="E140" s="20"/>
      <c r="F140" s="20"/>
      <c r="G140" s="20"/>
      <c r="H140" s="20"/>
      <c r="I140" s="20" t="str">
        <f t="shared" si="0"/>
        <v/>
      </c>
      <c r="J140" s="20" t="str">
        <f t="shared" si="1"/>
        <v/>
      </c>
      <c r="K140" s="20"/>
      <c r="L140" s="20" t="str">
        <f t="shared" si="6"/>
        <v/>
      </c>
      <c r="M140" s="20" t="str">
        <f t="shared" si="7"/>
        <v/>
      </c>
      <c r="N140" s="20"/>
      <c r="O140" s="20"/>
      <c r="P140" s="20" t="b">
        <f ca="1">IFERROR(__xludf.DUMMYFUNCTION("IF(B140=""Stocks"", GOOGLEFINANCE(C140, ""price""), IF(B140=""Crypto"", GOOGLEFINANCE(C140), IF(B140=""Forex"", GOOGLEFINANCE(""CURRENCY:""&amp;C140))))"),FALSE)</f>
        <v>0</v>
      </c>
      <c r="Q140" s="20" t="str">
        <f t="shared" ca="1" si="4"/>
        <v/>
      </c>
      <c r="R140" s="20" t="str">
        <f t="shared" ca="1" si="5"/>
        <v/>
      </c>
    </row>
    <row r="141" spans="1:18" ht="16.5" customHeight="1">
      <c r="A141" s="20"/>
      <c r="B141" s="20"/>
      <c r="C141" s="20"/>
      <c r="D141" s="20"/>
      <c r="E141" s="20"/>
      <c r="F141" s="20"/>
      <c r="G141" s="20"/>
      <c r="H141" s="20"/>
      <c r="I141" s="20" t="str">
        <f t="shared" si="0"/>
        <v/>
      </c>
      <c r="J141" s="20" t="str">
        <f t="shared" si="1"/>
        <v/>
      </c>
      <c r="K141" s="20"/>
      <c r="L141" s="20" t="str">
        <f t="shared" si="6"/>
        <v/>
      </c>
      <c r="M141" s="20" t="str">
        <f t="shared" si="7"/>
        <v/>
      </c>
      <c r="N141" s="20"/>
      <c r="O141" s="20"/>
      <c r="P141" s="20" t="b">
        <f ca="1">IFERROR(__xludf.DUMMYFUNCTION("IF(B141=""Stocks"", GOOGLEFINANCE(C141, ""price""), IF(B141=""Crypto"", GOOGLEFINANCE(C141), IF(B141=""Forex"", GOOGLEFINANCE(""CURRENCY:""&amp;C141))))"),FALSE)</f>
        <v>0</v>
      </c>
      <c r="Q141" s="20" t="str">
        <f t="shared" ca="1" si="4"/>
        <v/>
      </c>
      <c r="R141" s="20" t="str">
        <f t="shared" ca="1" si="5"/>
        <v/>
      </c>
    </row>
    <row r="142" spans="1:18" ht="16.5" customHeight="1">
      <c r="A142" s="20"/>
      <c r="B142" s="20"/>
      <c r="C142" s="20"/>
      <c r="D142" s="20"/>
      <c r="E142" s="20"/>
      <c r="F142" s="20"/>
      <c r="G142" s="20"/>
      <c r="H142" s="20"/>
      <c r="I142" s="20" t="str">
        <f t="shared" si="0"/>
        <v/>
      </c>
      <c r="J142" s="20" t="str">
        <f t="shared" si="1"/>
        <v/>
      </c>
      <c r="K142" s="20"/>
      <c r="L142" s="20" t="str">
        <f t="shared" si="6"/>
        <v/>
      </c>
      <c r="M142" s="20" t="str">
        <f t="shared" si="7"/>
        <v/>
      </c>
      <c r="N142" s="20"/>
      <c r="O142" s="20"/>
      <c r="P142" s="20" t="b">
        <f ca="1">IFERROR(__xludf.DUMMYFUNCTION("IF(B142=""Stocks"", GOOGLEFINANCE(C142, ""price""), IF(B142=""Crypto"", GOOGLEFINANCE(C142), IF(B142=""Forex"", GOOGLEFINANCE(""CURRENCY:""&amp;C142))))"),FALSE)</f>
        <v>0</v>
      </c>
      <c r="Q142" s="20" t="str">
        <f t="shared" ca="1" si="4"/>
        <v/>
      </c>
      <c r="R142" s="20" t="str">
        <f t="shared" ca="1" si="5"/>
        <v/>
      </c>
    </row>
    <row r="143" spans="1:18" ht="16.5" customHeight="1">
      <c r="A143" s="20"/>
      <c r="B143" s="20"/>
      <c r="C143" s="20"/>
      <c r="D143" s="20"/>
      <c r="E143" s="20"/>
      <c r="F143" s="20"/>
      <c r="G143" s="20"/>
      <c r="H143" s="20"/>
      <c r="I143" s="20" t="str">
        <f t="shared" si="0"/>
        <v/>
      </c>
      <c r="J143" s="20" t="str">
        <f t="shared" si="1"/>
        <v/>
      </c>
      <c r="K143" s="20"/>
      <c r="L143" s="20" t="str">
        <f t="shared" si="6"/>
        <v/>
      </c>
      <c r="M143" s="20" t="str">
        <f t="shared" si="7"/>
        <v/>
      </c>
      <c r="N143" s="20"/>
      <c r="O143" s="20"/>
      <c r="P143" s="20" t="b">
        <f ca="1">IFERROR(__xludf.DUMMYFUNCTION("IF(B143=""Stocks"", GOOGLEFINANCE(C143, ""price""), IF(B143=""Crypto"", GOOGLEFINANCE(C143), IF(B143=""Forex"", GOOGLEFINANCE(""CURRENCY:""&amp;C143))))"),FALSE)</f>
        <v>0</v>
      </c>
      <c r="Q143" s="20" t="str">
        <f t="shared" ca="1" si="4"/>
        <v/>
      </c>
      <c r="R143" s="20" t="str">
        <f t="shared" ca="1" si="5"/>
        <v/>
      </c>
    </row>
    <row r="144" spans="1:18" ht="16.5" customHeight="1">
      <c r="A144" s="20"/>
      <c r="B144" s="20"/>
      <c r="C144" s="20"/>
      <c r="D144" s="20"/>
      <c r="E144" s="20"/>
      <c r="F144" s="20"/>
      <c r="G144" s="20"/>
      <c r="H144" s="20"/>
      <c r="I144" s="20" t="str">
        <f t="shared" si="0"/>
        <v/>
      </c>
      <c r="J144" s="20" t="str">
        <f t="shared" si="1"/>
        <v/>
      </c>
      <c r="K144" s="20"/>
      <c r="L144" s="20" t="str">
        <f t="shared" si="6"/>
        <v/>
      </c>
      <c r="M144" s="20" t="str">
        <f t="shared" si="7"/>
        <v/>
      </c>
      <c r="N144" s="20"/>
      <c r="O144" s="20"/>
      <c r="P144" s="20" t="b">
        <f ca="1">IFERROR(__xludf.DUMMYFUNCTION("IF(B144=""Stocks"", GOOGLEFINANCE(C144, ""price""), IF(B144=""Crypto"", GOOGLEFINANCE(C144), IF(B144=""Forex"", GOOGLEFINANCE(""CURRENCY:""&amp;C144))))"),FALSE)</f>
        <v>0</v>
      </c>
      <c r="Q144" s="20" t="str">
        <f t="shared" ca="1" si="4"/>
        <v/>
      </c>
      <c r="R144" s="20" t="str">
        <f t="shared" ca="1" si="5"/>
        <v/>
      </c>
    </row>
    <row r="145" spans="1:18" ht="16.5" customHeight="1">
      <c r="A145" s="20"/>
      <c r="B145" s="20"/>
      <c r="C145" s="20"/>
      <c r="D145" s="20"/>
      <c r="E145" s="20"/>
      <c r="F145" s="20"/>
      <c r="G145" s="20"/>
      <c r="H145" s="20"/>
      <c r="I145" s="20" t="str">
        <f t="shared" si="0"/>
        <v/>
      </c>
      <c r="J145" s="20" t="str">
        <f t="shared" si="1"/>
        <v/>
      </c>
      <c r="K145" s="20"/>
      <c r="L145" s="20" t="str">
        <f t="shared" si="6"/>
        <v/>
      </c>
      <c r="M145" s="20" t="str">
        <f t="shared" si="7"/>
        <v/>
      </c>
      <c r="N145" s="20"/>
      <c r="O145" s="20"/>
      <c r="P145" s="20" t="b">
        <f ca="1">IFERROR(__xludf.DUMMYFUNCTION("IF(B145=""Stocks"", GOOGLEFINANCE(C145, ""price""), IF(B145=""Crypto"", GOOGLEFINANCE(C145), IF(B145=""Forex"", GOOGLEFINANCE(""CURRENCY:""&amp;C145))))"),FALSE)</f>
        <v>0</v>
      </c>
      <c r="Q145" s="20" t="str">
        <f t="shared" ca="1" si="4"/>
        <v/>
      </c>
      <c r="R145" s="20" t="str">
        <f t="shared" ca="1" si="5"/>
        <v/>
      </c>
    </row>
    <row r="146" spans="1:18" ht="16.5" customHeight="1">
      <c r="A146" s="20"/>
      <c r="B146" s="20"/>
      <c r="C146" s="20"/>
      <c r="D146" s="20"/>
      <c r="E146" s="20"/>
      <c r="F146" s="20"/>
      <c r="G146" s="20"/>
      <c r="H146" s="20"/>
      <c r="I146" s="20" t="str">
        <f t="shared" si="0"/>
        <v/>
      </c>
      <c r="J146" s="20" t="str">
        <f t="shared" si="1"/>
        <v/>
      </c>
      <c r="K146" s="20"/>
      <c r="L146" s="20" t="str">
        <f t="shared" si="6"/>
        <v/>
      </c>
      <c r="M146" s="20" t="str">
        <f t="shared" si="7"/>
        <v/>
      </c>
      <c r="N146" s="20"/>
      <c r="O146" s="20"/>
      <c r="P146" s="20" t="b">
        <f ca="1">IFERROR(__xludf.DUMMYFUNCTION("IF(B146=""Stocks"", GOOGLEFINANCE(C146, ""price""), IF(B146=""Crypto"", GOOGLEFINANCE(C146), IF(B146=""Forex"", GOOGLEFINANCE(""CURRENCY:""&amp;C146))))"),FALSE)</f>
        <v>0</v>
      </c>
      <c r="Q146" s="20" t="str">
        <f t="shared" ca="1" si="4"/>
        <v/>
      </c>
      <c r="R146" s="20" t="str">
        <f t="shared" ca="1" si="5"/>
        <v/>
      </c>
    </row>
    <row r="147" spans="1:18" ht="16.5" customHeight="1">
      <c r="A147" s="20"/>
      <c r="B147" s="20"/>
      <c r="C147" s="20"/>
      <c r="D147" s="20"/>
      <c r="E147" s="20"/>
      <c r="F147" s="20"/>
      <c r="G147" s="20"/>
      <c r="H147" s="20"/>
      <c r="I147" s="20" t="str">
        <f t="shared" si="0"/>
        <v/>
      </c>
      <c r="J147" s="20" t="str">
        <f t="shared" si="1"/>
        <v/>
      </c>
      <c r="K147" s="20"/>
      <c r="L147" s="20" t="str">
        <f t="shared" si="6"/>
        <v/>
      </c>
      <c r="M147" s="20" t="str">
        <f t="shared" si="7"/>
        <v/>
      </c>
      <c r="N147" s="20"/>
      <c r="O147" s="20"/>
      <c r="P147" s="20" t="b">
        <f ca="1">IFERROR(__xludf.DUMMYFUNCTION("IF(B147=""Stocks"", GOOGLEFINANCE(C147, ""price""), IF(B147=""Crypto"", GOOGLEFINANCE(C147), IF(B147=""Forex"", GOOGLEFINANCE(""CURRENCY:""&amp;C147))))"),FALSE)</f>
        <v>0</v>
      </c>
      <c r="Q147" s="20" t="str">
        <f t="shared" ca="1" si="4"/>
        <v/>
      </c>
      <c r="R147" s="20" t="str">
        <f t="shared" ca="1" si="5"/>
        <v/>
      </c>
    </row>
    <row r="148" spans="1:18" ht="16.5" customHeight="1">
      <c r="A148" s="20"/>
      <c r="B148" s="20"/>
      <c r="C148" s="20"/>
      <c r="D148" s="20"/>
      <c r="E148" s="20"/>
      <c r="F148" s="20"/>
      <c r="G148" s="20"/>
      <c r="H148" s="20"/>
      <c r="I148" s="20" t="str">
        <f t="shared" si="0"/>
        <v/>
      </c>
      <c r="J148" s="20" t="str">
        <f t="shared" si="1"/>
        <v/>
      </c>
      <c r="K148" s="20"/>
      <c r="L148" s="20" t="str">
        <f t="shared" si="6"/>
        <v/>
      </c>
      <c r="M148" s="20" t="str">
        <f t="shared" si="7"/>
        <v/>
      </c>
      <c r="N148" s="20"/>
      <c r="O148" s="20"/>
      <c r="P148" s="20" t="b">
        <f ca="1">IFERROR(__xludf.DUMMYFUNCTION("IF(B148=""Stocks"", GOOGLEFINANCE(C148, ""price""), IF(B148=""Crypto"", GOOGLEFINANCE(C148), IF(B148=""Forex"", GOOGLEFINANCE(""CURRENCY:""&amp;C148))))"),FALSE)</f>
        <v>0</v>
      </c>
      <c r="Q148" s="20" t="str">
        <f t="shared" ca="1" si="4"/>
        <v/>
      </c>
      <c r="R148" s="20" t="str">
        <f t="shared" ca="1" si="5"/>
        <v/>
      </c>
    </row>
    <row r="149" spans="1:18" ht="16.5" customHeight="1">
      <c r="A149" s="20"/>
      <c r="B149" s="20"/>
      <c r="C149" s="20"/>
      <c r="D149" s="20"/>
      <c r="E149" s="20"/>
      <c r="F149" s="20"/>
      <c r="G149" s="20"/>
      <c r="H149" s="20"/>
      <c r="I149" s="20" t="str">
        <f t="shared" si="0"/>
        <v/>
      </c>
      <c r="J149" s="20" t="str">
        <f t="shared" si="1"/>
        <v/>
      </c>
      <c r="K149" s="20"/>
      <c r="L149" s="20" t="str">
        <f t="shared" si="6"/>
        <v/>
      </c>
      <c r="M149" s="20" t="str">
        <f t="shared" si="7"/>
        <v/>
      </c>
      <c r="N149" s="20"/>
      <c r="O149" s="20"/>
      <c r="P149" s="20" t="b">
        <f ca="1">IFERROR(__xludf.DUMMYFUNCTION("IF(B149=""Stocks"", GOOGLEFINANCE(C149, ""price""), IF(B149=""Crypto"", GOOGLEFINANCE(C149), IF(B149=""Forex"", GOOGLEFINANCE(""CURRENCY:""&amp;C149))))"),FALSE)</f>
        <v>0</v>
      </c>
      <c r="Q149" s="20" t="str">
        <f t="shared" ca="1" si="4"/>
        <v/>
      </c>
      <c r="R149" s="20" t="str">
        <f t="shared" ca="1" si="5"/>
        <v/>
      </c>
    </row>
    <row r="150" spans="1:18" ht="16.5" customHeight="1">
      <c r="A150" s="20"/>
      <c r="B150" s="20"/>
      <c r="C150" s="20"/>
      <c r="D150" s="20"/>
      <c r="E150" s="20"/>
      <c r="F150" s="20"/>
      <c r="G150" s="20"/>
      <c r="H150" s="20"/>
      <c r="I150" s="20" t="str">
        <f t="shared" si="0"/>
        <v/>
      </c>
      <c r="J150" s="20" t="str">
        <f t="shared" si="1"/>
        <v/>
      </c>
      <c r="K150" s="20"/>
      <c r="L150" s="20" t="str">
        <f t="shared" si="6"/>
        <v/>
      </c>
      <c r="M150" s="20" t="str">
        <f t="shared" si="7"/>
        <v/>
      </c>
      <c r="N150" s="20"/>
      <c r="O150" s="20"/>
      <c r="P150" s="20" t="b">
        <f ca="1">IFERROR(__xludf.DUMMYFUNCTION("IF(B150=""Stocks"", GOOGLEFINANCE(C150, ""price""), IF(B150=""Crypto"", GOOGLEFINANCE(C150), IF(B150=""Forex"", GOOGLEFINANCE(""CURRENCY:""&amp;C150))))"),FALSE)</f>
        <v>0</v>
      </c>
      <c r="Q150" s="20" t="str">
        <f t="shared" ca="1" si="4"/>
        <v/>
      </c>
      <c r="R150" s="20" t="str">
        <f t="shared" ca="1" si="5"/>
        <v/>
      </c>
    </row>
    <row r="151" spans="1:18" ht="16.5" customHeight="1">
      <c r="A151" s="20"/>
      <c r="B151" s="20"/>
      <c r="C151" s="20"/>
      <c r="D151" s="20"/>
      <c r="E151" s="20"/>
      <c r="F151" s="20"/>
      <c r="G151" s="20"/>
      <c r="H151" s="20"/>
      <c r="I151" s="20" t="str">
        <f t="shared" si="0"/>
        <v/>
      </c>
      <c r="J151" s="20" t="str">
        <f t="shared" si="1"/>
        <v/>
      </c>
      <c r="K151" s="20"/>
      <c r="L151" s="20" t="str">
        <f t="shared" si="6"/>
        <v/>
      </c>
      <c r="M151" s="20" t="str">
        <f t="shared" si="7"/>
        <v/>
      </c>
      <c r="N151" s="20"/>
      <c r="O151" s="20"/>
      <c r="P151" s="20" t="b">
        <f ca="1">IFERROR(__xludf.DUMMYFUNCTION("IF(B151=""Stocks"", GOOGLEFINANCE(C151, ""price""), IF(B151=""Crypto"", GOOGLEFINANCE(C151), IF(B151=""Forex"", GOOGLEFINANCE(""CURRENCY:""&amp;C151))))"),FALSE)</f>
        <v>0</v>
      </c>
      <c r="Q151" s="20" t="str">
        <f t="shared" ca="1" si="4"/>
        <v/>
      </c>
      <c r="R151" s="20" t="str">
        <f t="shared" ca="1" si="5"/>
        <v/>
      </c>
    </row>
    <row r="152" spans="1:18" ht="16.5" customHeight="1">
      <c r="A152" s="20"/>
      <c r="B152" s="20"/>
      <c r="C152" s="20"/>
      <c r="D152" s="20"/>
      <c r="E152" s="20"/>
      <c r="F152" s="20"/>
      <c r="G152" s="20"/>
      <c r="H152" s="20"/>
      <c r="I152" s="20" t="str">
        <f t="shared" si="0"/>
        <v/>
      </c>
      <c r="J152" s="20" t="str">
        <f t="shared" si="1"/>
        <v/>
      </c>
      <c r="K152" s="20"/>
      <c r="L152" s="20" t="str">
        <f t="shared" si="6"/>
        <v/>
      </c>
      <c r="M152" s="20" t="str">
        <f t="shared" si="7"/>
        <v/>
      </c>
      <c r="N152" s="20"/>
      <c r="O152" s="20"/>
      <c r="P152" s="20" t="b">
        <f ca="1">IFERROR(__xludf.DUMMYFUNCTION("IF(B152=""Stocks"", GOOGLEFINANCE(C152, ""price""), IF(B152=""Crypto"", GOOGLEFINANCE(C152), IF(B152=""Forex"", GOOGLEFINANCE(""CURRENCY:""&amp;C152))))"),FALSE)</f>
        <v>0</v>
      </c>
      <c r="Q152" s="20" t="str">
        <f t="shared" ca="1" si="4"/>
        <v/>
      </c>
      <c r="R152" s="20" t="str">
        <f t="shared" ca="1" si="5"/>
        <v/>
      </c>
    </row>
    <row r="153" spans="1:18" ht="16.5" customHeight="1">
      <c r="A153" s="20"/>
      <c r="B153" s="20"/>
      <c r="C153" s="20"/>
      <c r="D153" s="20"/>
      <c r="E153" s="20"/>
      <c r="F153" s="20"/>
      <c r="G153" s="20"/>
      <c r="H153" s="20"/>
      <c r="I153" s="20" t="str">
        <f t="shared" si="0"/>
        <v/>
      </c>
      <c r="J153" s="20" t="str">
        <f t="shared" si="1"/>
        <v/>
      </c>
      <c r="K153" s="20"/>
      <c r="L153" s="20" t="str">
        <f t="shared" si="6"/>
        <v/>
      </c>
      <c r="M153" s="20" t="str">
        <f t="shared" si="7"/>
        <v/>
      </c>
      <c r="N153" s="20"/>
      <c r="O153" s="20"/>
      <c r="P153" s="20" t="b">
        <f ca="1">IFERROR(__xludf.DUMMYFUNCTION("IF(B153=""Stocks"", GOOGLEFINANCE(C153, ""price""), IF(B153=""Crypto"", GOOGLEFINANCE(C153), IF(B153=""Forex"", GOOGLEFINANCE(""CURRENCY:""&amp;C153))))"),FALSE)</f>
        <v>0</v>
      </c>
      <c r="Q153" s="20" t="str">
        <f t="shared" ca="1" si="4"/>
        <v/>
      </c>
      <c r="R153" s="20" t="str">
        <f t="shared" ca="1" si="5"/>
        <v/>
      </c>
    </row>
    <row r="154" spans="1:18" ht="16.5" customHeight="1">
      <c r="A154" s="20"/>
      <c r="B154" s="20"/>
      <c r="C154" s="20"/>
      <c r="D154" s="20"/>
      <c r="E154" s="20"/>
      <c r="F154" s="20"/>
      <c r="G154" s="20"/>
      <c r="H154" s="20"/>
      <c r="I154" s="20" t="str">
        <f t="shared" si="0"/>
        <v/>
      </c>
      <c r="J154" s="20" t="str">
        <f t="shared" si="1"/>
        <v/>
      </c>
      <c r="K154" s="20"/>
      <c r="L154" s="20" t="str">
        <f t="shared" si="6"/>
        <v/>
      </c>
      <c r="M154" s="20" t="str">
        <f t="shared" si="7"/>
        <v/>
      </c>
      <c r="N154" s="20"/>
      <c r="O154" s="20"/>
      <c r="P154" s="20" t="b">
        <f ca="1">IFERROR(__xludf.DUMMYFUNCTION("IF(B154=""Stocks"", GOOGLEFINANCE(C154, ""price""), IF(B154=""Crypto"", GOOGLEFINANCE(C154), IF(B154=""Forex"", GOOGLEFINANCE(""CURRENCY:""&amp;C154))))"),FALSE)</f>
        <v>0</v>
      </c>
      <c r="Q154" s="20" t="str">
        <f t="shared" ca="1" si="4"/>
        <v/>
      </c>
      <c r="R154" s="20" t="str">
        <f t="shared" ca="1" si="5"/>
        <v/>
      </c>
    </row>
    <row r="155" spans="1:18" ht="16.5" customHeight="1">
      <c r="A155" s="20"/>
      <c r="B155" s="20"/>
      <c r="C155" s="20"/>
      <c r="D155" s="20"/>
      <c r="E155" s="20"/>
      <c r="F155" s="20"/>
      <c r="G155" s="20"/>
      <c r="H155" s="20"/>
      <c r="I155" s="20" t="str">
        <f t="shared" si="0"/>
        <v/>
      </c>
      <c r="J155" s="20" t="str">
        <f t="shared" si="1"/>
        <v/>
      </c>
      <c r="K155" s="20"/>
      <c r="L155" s="20" t="str">
        <f t="shared" si="6"/>
        <v/>
      </c>
      <c r="M155" s="20" t="str">
        <f t="shared" si="7"/>
        <v/>
      </c>
      <c r="N155" s="20"/>
      <c r="O155" s="20"/>
      <c r="P155" s="20" t="b">
        <f ca="1">IFERROR(__xludf.DUMMYFUNCTION("IF(B155=""Stocks"", GOOGLEFINANCE(C155, ""price""), IF(B155=""Crypto"", GOOGLEFINANCE(C155), IF(B155=""Forex"", GOOGLEFINANCE(""CURRENCY:""&amp;C155))))"),FALSE)</f>
        <v>0</v>
      </c>
      <c r="Q155" s="20" t="str">
        <f t="shared" ca="1" si="4"/>
        <v/>
      </c>
      <c r="R155" s="20" t="str">
        <f t="shared" ca="1" si="5"/>
        <v/>
      </c>
    </row>
    <row r="156" spans="1:18" ht="16.5" customHeight="1">
      <c r="A156" s="20"/>
      <c r="B156" s="20"/>
      <c r="C156" s="20"/>
      <c r="D156" s="20"/>
      <c r="E156" s="20"/>
      <c r="F156" s="20"/>
      <c r="G156" s="20"/>
      <c r="H156" s="20"/>
      <c r="I156" s="20" t="str">
        <f t="shared" si="0"/>
        <v/>
      </c>
      <c r="J156" s="20" t="str">
        <f t="shared" si="1"/>
        <v/>
      </c>
      <c r="K156" s="20"/>
      <c r="L156" s="20" t="str">
        <f t="shared" si="6"/>
        <v/>
      </c>
      <c r="M156" s="20" t="str">
        <f t="shared" si="7"/>
        <v/>
      </c>
      <c r="N156" s="20"/>
      <c r="O156" s="20"/>
      <c r="P156" s="20" t="b">
        <f ca="1">IFERROR(__xludf.DUMMYFUNCTION("IF(B156=""Stocks"", GOOGLEFINANCE(C156, ""price""), IF(B156=""Crypto"", GOOGLEFINANCE(C156), IF(B156=""Forex"", GOOGLEFINANCE(""CURRENCY:""&amp;C156))))"),FALSE)</f>
        <v>0</v>
      </c>
      <c r="Q156" s="20" t="str">
        <f t="shared" ca="1" si="4"/>
        <v/>
      </c>
      <c r="R156" s="20" t="str">
        <f t="shared" ca="1" si="5"/>
        <v/>
      </c>
    </row>
    <row r="157" spans="1:18" ht="16.5" customHeight="1">
      <c r="A157" s="20"/>
      <c r="B157" s="20"/>
      <c r="C157" s="20"/>
      <c r="D157" s="20"/>
      <c r="E157" s="20"/>
      <c r="F157" s="20"/>
      <c r="G157" s="20"/>
      <c r="H157" s="20"/>
      <c r="I157" s="20" t="str">
        <f t="shared" si="0"/>
        <v/>
      </c>
      <c r="J157" s="20" t="str">
        <f t="shared" si="1"/>
        <v/>
      </c>
      <c r="K157" s="20"/>
      <c r="L157" s="20" t="str">
        <f t="shared" si="6"/>
        <v/>
      </c>
      <c r="M157" s="20" t="str">
        <f t="shared" si="7"/>
        <v/>
      </c>
      <c r="N157" s="20"/>
      <c r="O157" s="20"/>
      <c r="P157" s="20" t="b">
        <f ca="1">IFERROR(__xludf.DUMMYFUNCTION("IF(B157=""Stocks"", GOOGLEFINANCE(C157, ""price""), IF(B157=""Crypto"", GOOGLEFINANCE(C157), IF(B157=""Forex"", GOOGLEFINANCE(""CURRENCY:""&amp;C157))))"),FALSE)</f>
        <v>0</v>
      </c>
      <c r="Q157" s="20" t="str">
        <f t="shared" ca="1" si="4"/>
        <v/>
      </c>
      <c r="R157" s="20" t="str">
        <f t="shared" ca="1" si="5"/>
        <v/>
      </c>
    </row>
    <row r="158" spans="1:18" ht="16.5" customHeight="1">
      <c r="A158" s="20"/>
      <c r="B158" s="20"/>
      <c r="C158" s="20"/>
      <c r="D158" s="20"/>
      <c r="E158" s="20"/>
      <c r="F158" s="20"/>
      <c r="G158" s="20"/>
      <c r="H158" s="20"/>
      <c r="I158" s="20" t="str">
        <f t="shared" si="0"/>
        <v/>
      </c>
      <c r="J158" s="20" t="str">
        <f t="shared" si="1"/>
        <v/>
      </c>
      <c r="K158" s="20"/>
      <c r="L158" s="20" t="str">
        <f t="shared" si="6"/>
        <v/>
      </c>
      <c r="M158" s="20" t="str">
        <f t="shared" si="7"/>
        <v/>
      </c>
      <c r="N158" s="20"/>
      <c r="O158" s="20"/>
      <c r="P158" s="20" t="b">
        <f ca="1">IFERROR(__xludf.DUMMYFUNCTION("IF(B158=""Stocks"", GOOGLEFINANCE(C158, ""price""), IF(B158=""Crypto"", GOOGLEFINANCE(C158), IF(B158=""Forex"", GOOGLEFINANCE(""CURRENCY:""&amp;C158))))"),FALSE)</f>
        <v>0</v>
      </c>
      <c r="Q158" s="20" t="str">
        <f t="shared" ca="1" si="4"/>
        <v/>
      </c>
      <c r="R158" s="20" t="str">
        <f t="shared" ca="1" si="5"/>
        <v/>
      </c>
    </row>
    <row r="159" spans="1:18" ht="16.5" customHeight="1">
      <c r="A159" s="20"/>
      <c r="B159" s="20"/>
      <c r="C159" s="20"/>
      <c r="D159" s="20"/>
      <c r="E159" s="20"/>
      <c r="F159" s="20"/>
      <c r="G159" s="20"/>
      <c r="H159" s="20"/>
      <c r="I159" s="20" t="str">
        <f t="shared" si="0"/>
        <v/>
      </c>
      <c r="J159" s="20" t="str">
        <f t="shared" si="1"/>
        <v/>
      </c>
      <c r="K159" s="20"/>
      <c r="L159" s="20" t="str">
        <f t="shared" si="6"/>
        <v/>
      </c>
      <c r="M159" s="20" t="str">
        <f t="shared" si="7"/>
        <v/>
      </c>
      <c r="N159" s="20"/>
      <c r="O159" s="20"/>
      <c r="P159" s="20" t="b">
        <f ca="1">IFERROR(__xludf.DUMMYFUNCTION("IF(B159=""Stocks"", GOOGLEFINANCE(C159, ""price""), IF(B159=""Crypto"", GOOGLEFINANCE(C159), IF(B159=""Forex"", GOOGLEFINANCE(""CURRENCY:""&amp;C159))))"),FALSE)</f>
        <v>0</v>
      </c>
      <c r="Q159" s="20" t="str">
        <f t="shared" ca="1" si="4"/>
        <v/>
      </c>
      <c r="R159" s="20" t="str">
        <f t="shared" ca="1" si="5"/>
        <v/>
      </c>
    </row>
    <row r="160" spans="1:18" ht="16.5" customHeight="1">
      <c r="A160" s="20"/>
      <c r="B160" s="20"/>
      <c r="C160" s="20"/>
      <c r="D160" s="20"/>
      <c r="E160" s="20"/>
      <c r="F160" s="20"/>
      <c r="G160" s="20"/>
      <c r="H160" s="20"/>
      <c r="I160" s="20" t="str">
        <f t="shared" si="0"/>
        <v/>
      </c>
      <c r="J160" s="20" t="str">
        <f t="shared" si="1"/>
        <v/>
      </c>
      <c r="K160" s="20"/>
      <c r="L160" s="20" t="str">
        <f t="shared" si="6"/>
        <v/>
      </c>
      <c r="M160" s="20" t="str">
        <f t="shared" si="7"/>
        <v/>
      </c>
      <c r="N160" s="20"/>
      <c r="O160" s="20"/>
      <c r="P160" s="20" t="b">
        <f ca="1">IFERROR(__xludf.DUMMYFUNCTION("IF(B160=""Stocks"", GOOGLEFINANCE(C160, ""price""), IF(B160=""Crypto"", GOOGLEFINANCE(C160), IF(B160=""Forex"", GOOGLEFINANCE(""CURRENCY:""&amp;C160))))"),FALSE)</f>
        <v>0</v>
      </c>
      <c r="Q160" s="20" t="str">
        <f t="shared" ca="1" si="4"/>
        <v/>
      </c>
      <c r="R160" s="20" t="str">
        <f t="shared" ca="1" si="5"/>
        <v/>
      </c>
    </row>
    <row r="161" spans="1:18" ht="16.5" customHeight="1">
      <c r="A161" s="20"/>
      <c r="B161" s="20"/>
      <c r="C161" s="20"/>
      <c r="D161" s="20"/>
      <c r="E161" s="20"/>
      <c r="F161" s="20"/>
      <c r="G161" s="20"/>
      <c r="H161" s="20"/>
      <c r="I161" s="20" t="str">
        <f t="shared" si="0"/>
        <v/>
      </c>
      <c r="J161" s="20" t="str">
        <f t="shared" si="1"/>
        <v/>
      </c>
      <c r="K161" s="20"/>
      <c r="L161" s="20" t="str">
        <f t="shared" si="6"/>
        <v/>
      </c>
      <c r="M161" s="20" t="str">
        <f t="shared" si="7"/>
        <v/>
      </c>
      <c r="N161" s="20"/>
      <c r="O161" s="20"/>
      <c r="P161" s="20" t="b">
        <f ca="1">IFERROR(__xludf.DUMMYFUNCTION("IF(B161=""Stocks"", GOOGLEFINANCE(C161, ""price""), IF(B161=""Crypto"", GOOGLEFINANCE(C161), IF(B161=""Forex"", GOOGLEFINANCE(""CURRENCY:""&amp;C161))))"),FALSE)</f>
        <v>0</v>
      </c>
      <c r="Q161" s="20" t="str">
        <f t="shared" ca="1" si="4"/>
        <v/>
      </c>
      <c r="R161" s="20" t="str">
        <f t="shared" ca="1" si="5"/>
        <v/>
      </c>
    </row>
    <row r="162" spans="1:18" ht="16.5" customHeight="1">
      <c r="A162" s="20"/>
      <c r="B162" s="20"/>
      <c r="C162" s="20"/>
      <c r="D162" s="20"/>
      <c r="E162" s="20"/>
      <c r="F162" s="20"/>
      <c r="G162" s="20"/>
      <c r="H162" s="20"/>
      <c r="I162" s="20" t="str">
        <f t="shared" si="0"/>
        <v/>
      </c>
      <c r="J162" s="20" t="str">
        <f t="shared" si="1"/>
        <v/>
      </c>
      <c r="K162" s="20"/>
      <c r="L162" s="20" t="str">
        <f t="shared" si="6"/>
        <v/>
      </c>
      <c r="M162" s="20" t="str">
        <f t="shared" si="7"/>
        <v/>
      </c>
      <c r="N162" s="20"/>
      <c r="O162" s="20"/>
      <c r="P162" s="20" t="b">
        <f ca="1">IFERROR(__xludf.DUMMYFUNCTION("IF(B162=""Stocks"", GOOGLEFINANCE(C162, ""price""), IF(B162=""Crypto"", GOOGLEFINANCE(C162), IF(B162=""Forex"", GOOGLEFINANCE(""CURRENCY:""&amp;C162))))"),FALSE)</f>
        <v>0</v>
      </c>
      <c r="Q162" s="20" t="str">
        <f t="shared" ca="1" si="4"/>
        <v/>
      </c>
      <c r="R162" s="20" t="str">
        <f t="shared" ca="1" si="5"/>
        <v/>
      </c>
    </row>
    <row r="163" spans="1:18" ht="16.5" customHeight="1">
      <c r="A163" s="20"/>
      <c r="B163" s="20"/>
      <c r="C163" s="20"/>
      <c r="D163" s="20"/>
      <c r="E163" s="20"/>
      <c r="F163" s="20"/>
      <c r="G163" s="20"/>
      <c r="H163" s="20"/>
      <c r="I163" s="20" t="str">
        <f t="shared" si="0"/>
        <v/>
      </c>
      <c r="J163" s="20" t="str">
        <f t="shared" si="1"/>
        <v/>
      </c>
      <c r="K163" s="20"/>
      <c r="L163" s="20" t="str">
        <f t="shared" si="6"/>
        <v/>
      </c>
      <c r="M163" s="20" t="str">
        <f t="shared" si="7"/>
        <v/>
      </c>
      <c r="N163" s="20"/>
      <c r="O163" s="20"/>
      <c r="P163" s="20" t="b">
        <f ca="1">IFERROR(__xludf.DUMMYFUNCTION("IF(B163=""Stocks"", GOOGLEFINANCE(C163, ""price""), IF(B163=""Crypto"", GOOGLEFINANCE(C163), IF(B163=""Forex"", GOOGLEFINANCE(""CURRENCY:""&amp;C163))))"),FALSE)</f>
        <v>0</v>
      </c>
      <c r="Q163" s="20" t="str">
        <f t="shared" ca="1" si="4"/>
        <v/>
      </c>
      <c r="R163" s="20" t="str">
        <f t="shared" ca="1" si="5"/>
        <v/>
      </c>
    </row>
    <row r="164" spans="1:18" ht="16.5" customHeight="1">
      <c r="A164" s="20"/>
      <c r="B164" s="20"/>
      <c r="C164" s="20"/>
      <c r="D164" s="20"/>
      <c r="E164" s="20"/>
      <c r="F164" s="20"/>
      <c r="G164" s="20"/>
      <c r="H164" s="20"/>
      <c r="I164" s="20" t="str">
        <f t="shared" si="0"/>
        <v/>
      </c>
      <c r="J164" s="20" t="str">
        <f t="shared" si="1"/>
        <v/>
      </c>
      <c r="K164" s="20"/>
      <c r="L164" s="20" t="str">
        <f t="shared" si="6"/>
        <v/>
      </c>
      <c r="M164" s="20" t="str">
        <f t="shared" si="7"/>
        <v/>
      </c>
      <c r="N164" s="20"/>
      <c r="O164" s="20"/>
      <c r="P164" s="20" t="b">
        <f ca="1">IFERROR(__xludf.DUMMYFUNCTION("IF(B164=""Stocks"", GOOGLEFINANCE(C164, ""price""), IF(B164=""Crypto"", GOOGLEFINANCE(C164), IF(B164=""Forex"", GOOGLEFINANCE(""CURRENCY:""&amp;C164))))"),FALSE)</f>
        <v>0</v>
      </c>
      <c r="Q164" s="20" t="str">
        <f t="shared" ca="1" si="4"/>
        <v/>
      </c>
      <c r="R164" s="20" t="str">
        <f t="shared" ca="1" si="5"/>
        <v/>
      </c>
    </row>
    <row r="165" spans="1:18" ht="16.5" customHeight="1">
      <c r="A165" s="20"/>
      <c r="B165" s="20"/>
      <c r="C165" s="20"/>
      <c r="D165" s="20"/>
      <c r="E165" s="20"/>
      <c r="F165" s="20"/>
      <c r="G165" s="20"/>
      <c r="H165" s="20"/>
      <c r="I165" s="20" t="str">
        <f t="shared" si="0"/>
        <v/>
      </c>
      <c r="J165" s="20" t="str">
        <f t="shared" si="1"/>
        <v/>
      </c>
      <c r="K165" s="20"/>
      <c r="L165" s="20" t="str">
        <f t="shared" si="6"/>
        <v/>
      </c>
      <c r="M165" s="20" t="str">
        <f t="shared" si="7"/>
        <v/>
      </c>
      <c r="N165" s="20"/>
      <c r="O165" s="20"/>
      <c r="P165" s="20" t="b">
        <f ca="1">IFERROR(__xludf.DUMMYFUNCTION("IF(B165=""Stocks"", GOOGLEFINANCE(C165, ""price""), IF(B165=""Crypto"", GOOGLEFINANCE(C165), IF(B165=""Forex"", GOOGLEFINANCE(""CURRENCY:""&amp;C165))))"),FALSE)</f>
        <v>0</v>
      </c>
      <c r="Q165" s="20" t="str">
        <f t="shared" ca="1" si="4"/>
        <v/>
      </c>
      <c r="R165" s="20" t="str">
        <f t="shared" ca="1" si="5"/>
        <v/>
      </c>
    </row>
    <row r="166" spans="1:18" ht="16.5" customHeight="1">
      <c r="A166" s="20"/>
      <c r="B166" s="20"/>
      <c r="C166" s="20"/>
      <c r="D166" s="20"/>
      <c r="E166" s="20"/>
      <c r="F166" s="20"/>
      <c r="G166" s="20"/>
      <c r="H166" s="20"/>
      <c r="I166" s="20" t="str">
        <f t="shared" si="0"/>
        <v/>
      </c>
      <c r="J166" s="20" t="str">
        <f t="shared" si="1"/>
        <v/>
      </c>
      <c r="K166" s="20"/>
      <c r="L166" s="20" t="str">
        <f t="shared" si="6"/>
        <v/>
      </c>
      <c r="M166" s="20" t="str">
        <f t="shared" si="7"/>
        <v/>
      </c>
      <c r="N166" s="20"/>
      <c r="O166" s="20"/>
      <c r="P166" s="20" t="b">
        <f ca="1">IFERROR(__xludf.DUMMYFUNCTION("IF(B166=""Stocks"", GOOGLEFINANCE(C166, ""price""), IF(B166=""Crypto"", GOOGLEFINANCE(C166), IF(B166=""Forex"", GOOGLEFINANCE(""CURRENCY:""&amp;C166))))"),FALSE)</f>
        <v>0</v>
      </c>
      <c r="Q166" s="20" t="str">
        <f t="shared" ca="1" si="4"/>
        <v/>
      </c>
      <c r="R166" s="20" t="str">
        <f t="shared" ca="1" si="5"/>
        <v/>
      </c>
    </row>
    <row r="167" spans="1:18" ht="16.5" customHeight="1">
      <c r="A167" s="20"/>
      <c r="B167" s="20"/>
      <c r="C167" s="20"/>
      <c r="D167" s="20"/>
      <c r="E167" s="20"/>
      <c r="F167" s="20"/>
      <c r="G167" s="20"/>
      <c r="H167" s="20"/>
      <c r="I167" s="20" t="str">
        <f t="shared" si="0"/>
        <v/>
      </c>
      <c r="J167" s="20" t="str">
        <f t="shared" si="1"/>
        <v/>
      </c>
      <c r="K167" s="20"/>
      <c r="L167" s="20" t="str">
        <f t="shared" si="6"/>
        <v/>
      </c>
      <c r="M167" s="20" t="str">
        <f t="shared" si="7"/>
        <v/>
      </c>
      <c r="N167" s="20"/>
      <c r="O167" s="20"/>
      <c r="P167" s="20" t="b">
        <f ca="1">IFERROR(__xludf.DUMMYFUNCTION("IF(B167=""Stocks"", GOOGLEFINANCE(C167, ""price""), IF(B167=""Crypto"", GOOGLEFINANCE(C167), IF(B167=""Forex"", GOOGLEFINANCE(""CURRENCY:""&amp;C167))))"),FALSE)</f>
        <v>0</v>
      </c>
      <c r="Q167" s="20" t="str">
        <f t="shared" ca="1" si="4"/>
        <v/>
      </c>
      <c r="R167" s="20" t="str">
        <f t="shared" ca="1" si="5"/>
        <v/>
      </c>
    </row>
    <row r="168" spans="1:18" ht="16.5" customHeight="1">
      <c r="A168" s="20"/>
      <c r="B168" s="20"/>
      <c r="C168" s="20"/>
      <c r="D168" s="20"/>
      <c r="E168" s="20"/>
      <c r="F168" s="20"/>
      <c r="G168" s="20"/>
      <c r="H168" s="20"/>
      <c r="I168" s="20" t="str">
        <f t="shared" si="0"/>
        <v/>
      </c>
      <c r="J168" s="20" t="str">
        <f t="shared" si="1"/>
        <v/>
      </c>
      <c r="K168" s="20"/>
      <c r="L168" s="20" t="str">
        <f t="shared" si="6"/>
        <v/>
      </c>
      <c r="M168" s="20" t="str">
        <f t="shared" si="7"/>
        <v/>
      </c>
      <c r="N168" s="20"/>
      <c r="O168" s="20"/>
      <c r="P168" s="20" t="b">
        <f ca="1">IFERROR(__xludf.DUMMYFUNCTION("IF(B168=""Stocks"", GOOGLEFINANCE(C168, ""price""), IF(B168=""Crypto"", GOOGLEFINANCE(C168), IF(B168=""Forex"", GOOGLEFINANCE(""CURRENCY:""&amp;C168))))"),FALSE)</f>
        <v>0</v>
      </c>
      <c r="Q168" s="20" t="str">
        <f t="shared" ca="1" si="4"/>
        <v/>
      </c>
      <c r="R168" s="20" t="str">
        <f t="shared" ca="1" si="5"/>
        <v/>
      </c>
    </row>
    <row r="169" spans="1:18" ht="16.5" customHeight="1">
      <c r="A169" s="20"/>
      <c r="B169" s="20"/>
      <c r="C169" s="20"/>
      <c r="D169" s="20"/>
      <c r="E169" s="20"/>
      <c r="F169" s="20"/>
      <c r="G169" s="20"/>
      <c r="H169" s="20"/>
      <c r="I169" s="20" t="str">
        <f t="shared" si="0"/>
        <v/>
      </c>
      <c r="J169" s="20" t="str">
        <f t="shared" si="1"/>
        <v/>
      </c>
      <c r="K169" s="20"/>
      <c r="L169" s="20" t="str">
        <f t="shared" si="6"/>
        <v/>
      </c>
      <c r="M169" s="20" t="str">
        <f t="shared" si="7"/>
        <v/>
      </c>
      <c r="N169" s="20"/>
      <c r="O169" s="20"/>
      <c r="P169" s="20" t="b">
        <f ca="1">IFERROR(__xludf.DUMMYFUNCTION("IF(B169=""Stocks"", GOOGLEFINANCE(C169, ""price""), IF(B169=""Crypto"", GOOGLEFINANCE(C169), IF(B169=""Forex"", GOOGLEFINANCE(""CURRENCY:""&amp;C169))))"),FALSE)</f>
        <v>0</v>
      </c>
      <c r="Q169" s="20" t="str">
        <f t="shared" ca="1" si="4"/>
        <v/>
      </c>
      <c r="R169" s="20" t="str">
        <f t="shared" ca="1" si="5"/>
        <v/>
      </c>
    </row>
    <row r="170" spans="1:18" ht="16.5" customHeight="1">
      <c r="A170" s="20"/>
      <c r="B170" s="20"/>
      <c r="C170" s="20"/>
      <c r="D170" s="20"/>
      <c r="E170" s="20"/>
      <c r="F170" s="20"/>
      <c r="G170" s="20"/>
      <c r="H170" s="20"/>
      <c r="I170" s="20" t="str">
        <f t="shared" si="0"/>
        <v/>
      </c>
      <c r="J170" s="20" t="str">
        <f t="shared" si="1"/>
        <v/>
      </c>
      <c r="K170" s="20"/>
      <c r="L170" s="20" t="str">
        <f t="shared" si="6"/>
        <v/>
      </c>
      <c r="M170" s="20" t="str">
        <f t="shared" si="7"/>
        <v/>
      </c>
      <c r="N170" s="20"/>
      <c r="O170" s="20"/>
      <c r="P170" s="20" t="b">
        <f ca="1">IFERROR(__xludf.DUMMYFUNCTION("IF(B170=""Stocks"", GOOGLEFINANCE(C170, ""price""), IF(B170=""Crypto"", GOOGLEFINANCE(C170), IF(B170=""Forex"", GOOGLEFINANCE(""CURRENCY:""&amp;C170))))"),FALSE)</f>
        <v>0</v>
      </c>
      <c r="Q170" s="20" t="str">
        <f t="shared" ca="1" si="4"/>
        <v/>
      </c>
      <c r="R170" s="20" t="str">
        <f t="shared" ca="1" si="5"/>
        <v/>
      </c>
    </row>
    <row r="171" spans="1:18" ht="16.5" customHeight="1">
      <c r="A171" s="20"/>
      <c r="B171" s="20"/>
      <c r="C171" s="20"/>
      <c r="D171" s="20"/>
      <c r="E171" s="20"/>
      <c r="F171" s="20"/>
      <c r="G171" s="20"/>
      <c r="H171" s="20"/>
      <c r="I171" s="20" t="str">
        <f t="shared" si="0"/>
        <v/>
      </c>
      <c r="J171" s="20" t="str">
        <f t="shared" si="1"/>
        <v/>
      </c>
      <c r="K171" s="20"/>
      <c r="L171" s="20" t="str">
        <f t="shared" si="6"/>
        <v/>
      </c>
      <c r="M171" s="20" t="str">
        <f t="shared" si="7"/>
        <v/>
      </c>
      <c r="N171" s="20"/>
      <c r="O171" s="20"/>
      <c r="P171" s="20" t="b">
        <f ca="1">IFERROR(__xludf.DUMMYFUNCTION("IF(B171=""Stocks"", GOOGLEFINANCE(C171, ""price""), IF(B171=""Crypto"", GOOGLEFINANCE(C171), IF(B171=""Forex"", GOOGLEFINANCE(""CURRENCY:""&amp;C171))))"),FALSE)</f>
        <v>0</v>
      </c>
      <c r="Q171" s="20" t="str">
        <f t="shared" ca="1" si="4"/>
        <v/>
      </c>
      <c r="R171" s="20" t="str">
        <f t="shared" ca="1" si="5"/>
        <v/>
      </c>
    </row>
    <row r="172" spans="1:18" ht="16.5" customHeight="1">
      <c r="A172" s="20"/>
      <c r="B172" s="20"/>
      <c r="C172" s="20"/>
      <c r="D172" s="20"/>
      <c r="E172" s="20"/>
      <c r="F172" s="20"/>
      <c r="G172" s="20"/>
      <c r="H172" s="20"/>
      <c r="I172" s="20" t="str">
        <f t="shared" si="0"/>
        <v/>
      </c>
      <c r="J172" s="20" t="str">
        <f t="shared" si="1"/>
        <v/>
      </c>
      <c r="K172" s="20"/>
      <c r="L172" s="20" t="str">
        <f t="shared" si="6"/>
        <v/>
      </c>
      <c r="M172" s="20" t="str">
        <f t="shared" si="7"/>
        <v/>
      </c>
      <c r="N172" s="20"/>
      <c r="O172" s="20"/>
      <c r="P172" s="20" t="b">
        <f ca="1">IFERROR(__xludf.DUMMYFUNCTION("IF(B172=""Stocks"", GOOGLEFINANCE(C172, ""price""), IF(B172=""Crypto"", GOOGLEFINANCE(C172), IF(B172=""Forex"", GOOGLEFINANCE(""CURRENCY:""&amp;C172))))"),FALSE)</f>
        <v>0</v>
      </c>
      <c r="Q172" s="20" t="str">
        <f t="shared" ca="1" si="4"/>
        <v/>
      </c>
      <c r="R172" s="20" t="str">
        <f t="shared" ca="1" si="5"/>
        <v/>
      </c>
    </row>
    <row r="173" spans="1:18" ht="16.5" customHeight="1">
      <c r="A173" s="20"/>
      <c r="B173" s="20"/>
      <c r="C173" s="20"/>
      <c r="D173" s="20"/>
      <c r="E173" s="20"/>
      <c r="F173" s="20"/>
      <c r="G173" s="20"/>
      <c r="H173" s="20"/>
      <c r="I173" s="20" t="str">
        <f t="shared" si="0"/>
        <v/>
      </c>
      <c r="J173" s="20" t="str">
        <f t="shared" si="1"/>
        <v/>
      </c>
      <c r="K173" s="20"/>
      <c r="L173" s="20" t="str">
        <f t="shared" si="6"/>
        <v/>
      </c>
      <c r="M173" s="20" t="str">
        <f t="shared" si="7"/>
        <v/>
      </c>
      <c r="N173" s="20"/>
      <c r="O173" s="20"/>
      <c r="P173" s="20" t="b">
        <f ca="1">IFERROR(__xludf.DUMMYFUNCTION("IF(B173=""Stocks"", GOOGLEFINANCE(C173, ""price""), IF(B173=""Crypto"", GOOGLEFINANCE(C173), IF(B173=""Forex"", GOOGLEFINANCE(""CURRENCY:""&amp;C173))))"),FALSE)</f>
        <v>0</v>
      </c>
      <c r="Q173" s="20" t="str">
        <f t="shared" ca="1" si="4"/>
        <v/>
      </c>
      <c r="R173" s="20" t="str">
        <f t="shared" ca="1" si="5"/>
        <v/>
      </c>
    </row>
    <row r="174" spans="1:18" ht="16.5" customHeight="1">
      <c r="A174" s="20"/>
      <c r="B174" s="20"/>
      <c r="C174" s="20"/>
      <c r="D174" s="20"/>
      <c r="E174" s="20"/>
      <c r="F174" s="20"/>
      <c r="G174" s="20"/>
      <c r="H174" s="20"/>
      <c r="I174" s="20" t="str">
        <f t="shared" si="0"/>
        <v/>
      </c>
      <c r="J174" s="20" t="str">
        <f t="shared" si="1"/>
        <v/>
      </c>
      <c r="K174" s="20"/>
      <c r="L174" s="20" t="str">
        <f t="shared" si="6"/>
        <v/>
      </c>
      <c r="M174" s="20" t="str">
        <f t="shared" si="7"/>
        <v/>
      </c>
      <c r="N174" s="20"/>
      <c r="O174" s="20"/>
      <c r="P174" s="20" t="b">
        <f ca="1">IFERROR(__xludf.DUMMYFUNCTION("IF(B174=""Stocks"", GOOGLEFINANCE(C174, ""price""), IF(B174=""Crypto"", GOOGLEFINANCE(C174), IF(B174=""Forex"", GOOGLEFINANCE(""CURRENCY:""&amp;C174))))"),FALSE)</f>
        <v>0</v>
      </c>
      <c r="Q174" s="20" t="str">
        <f t="shared" ca="1" si="4"/>
        <v/>
      </c>
      <c r="R174" s="20" t="str">
        <f t="shared" ca="1" si="5"/>
        <v/>
      </c>
    </row>
    <row r="175" spans="1:18" ht="16.5" customHeight="1">
      <c r="A175" s="20"/>
      <c r="B175" s="20"/>
      <c r="C175" s="20"/>
      <c r="D175" s="20"/>
      <c r="E175" s="20"/>
      <c r="F175" s="20"/>
      <c r="G175" s="20"/>
      <c r="H175" s="20"/>
      <c r="I175" s="20" t="str">
        <f t="shared" si="0"/>
        <v/>
      </c>
      <c r="J175" s="20" t="str">
        <f t="shared" si="1"/>
        <v/>
      </c>
      <c r="K175" s="20"/>
      <c r="L175" s="20" t="str">
        <f t="shared" si="6"/>
        <v/>
      </c>
      <c r="M175" s="20" t="str">
        <f t="shared" si="7"/>
        <v/>
      </c>
      <c r="N175" s="20"/>
      <c r="O175" s="20"/>
      <c r="P175" s="20" t="b">
        <f ca="1">IFERROR(__xludf.DUMMYFUNCTION("IF(B175=""Stocks"", GOOGLEFINANCE(C175, ""price""), IF(B175=""Crypto"", GOOGLEFINANCE(C175), IF(B175=""Forex"", GOOGLEFINANCE(""CURRENCY:""&amp;C175))))"),FALSE)</f>
        <v>0</v>
      </c>
      <c r="Q175" s="20" t="str">
        <f t="shared" ca="1" si="4"/>
        <v/>
      </c>
      <c r="R175" s="20" t="str">
        <f t="shared" ca="1" si="5"/>
        <v/>
      </c>
    </row>
    <row r="176" spans="1:18" ht="16.5" customHeight="1">
      <c r="A176" s="20"/>
      <c r="B176" s="20"/>
      <c r="C176" s="20"/>
      <c r="D176" s="20"/>
      <c r="E176" s="20"/>
      <c r="F176" s="20"/>
      <c r="G176" s="20"/>
      <c r="H176" s="20"/>
      <c r="I176" s="20" t="str">
        <f t="shared" si="0"/>
        <v/>
      </c>
      <c r="J176" s="20" t="str">
        <f t="shared" si="1"/>
        <v/>
      </c>
      <c r="K176" s="20"/>
      <c r="L176" s="20" t="str">
        <f t="shared" si="6"/>
        <v/>
      </c>
      <c r="M176" s="20" t="str">
        <f t="shared" si="7"/>
        <v/>
      </c>
      <c r="N176" s="20"/>
      <c r="O176" s="20"/>
      <c r="P176" s="20" t="b">
        <f ca="1">IFERROR(__xludf.DUMMYFUNCTION("IF(B176=""Stocks"", GOOGLEFINANCE(C176, ""price""), IF(B176=""Crypto"", GOOGLEFINANCE(C176), IF(B176=""Forex"", GOOGLEFINANCE(""CURRENCY:""&amp;C176))))"),FALSE)</f>
        <v>0</v>
      </c>
      <c r="Q176" s="20" t="str">
        <f t="shared" ca="1" si="4"/>
        <v/>
      </c>
      <c r="R176" s="20" t="str">
        <f t="shared" ca="1" si="5"/>
        <v/>
      </c>
    </row>
    <row r="177" spans="1:18" ht="16.5" customHeight="1">
      <c r="A177" s="20"/>
      <c r="B177" s="20"/>
      <c r="C177" s="20"/>
      <c r="D177" s="20"/>
      <c r="E177" s="20"/>
      <c r="F177" s="20"/>
      <c r="G177" s="20"/>
      <c r="H177" s="20"/>
      <c r="I177" s="20" t="str">
        <f t="shared" si="0"/>
        <v/>
      </c>
      <c r="J177" s="20" t="str">
        <f t="shared" si="1"/>
        <v/>
      </c>
      <c r="K177" s="20"/>
      <c r="L177" s="20" t="str">
        <f t="shared" si="6"/>
        <v/>
      </c>
      <c r="M177" s="20" t="str">
        <f t="shared" si="7"/>
        <v/>
      </c>
      <c r="N177" s="20"/>
      <c r="O177" s="20"/>
      <c r="P177" s="20" t="b">
        <f ca="1">IFERROR(__xludf.DUMMYFUNCTION("IF(B177=""Stocks"", GOOGLEFINANCE(C177, ""price""), IF(B177=""Crypto"", GOOGLEFINANCE(C177), IF(B177=""Forex"", GOOGLEFINANCE(""CURRENCY:""&amp;C177))))"),FALSE)</f>
        <v>0</v>
      </c>
      <c r="Q177" s="20" t="str">
        <f t="shared" ca="1" si="4"/>
        <v/>
      </c>
      <c r="R177" s="20" t="str">
        <f t="shared" ca="1" si="5"/>
        <v/>
      </c>
    </row>
    <row r="178" spans="1:18" ht="16.5" customHeight="1">
      <c r="A178" s="20"/>
      <c r="B178" s="20"/>
      <c r="C178" s="20"/>
      <c r="D178" s="20"/>
      <c r="E178" s="20"/>
      <c r="F178" s="20"/>
      <c r="G178" s="20"/>
      <c r="H178" s="20"/>
      <c r="I178" s="20" t="str">
        <f t="shared" si="0"/>
        <v/>
      </c>
      <c r="J178" s="20" t="str">
        <f t="shared" si="1"/>
        <v/>
      </c>
      <c r="K178" s="20"/>
      <c r="L178" s="20" t="str">
        <f t="shared" si="6"/>
        <v/>
      </c>
      <c r="M178" s="20" t="str">
        <f t="shared" si="7"/>
        <v/>
      </c>
      <c r="N178" s="20"/>
      <c r="O178" s="20"/>
      <c r="P178" s="20" t="b">
        <f ca="1">IFERROR(__xludf.DUMMYFUNCTION("IF(B178=""Stocks"", GOOGLEFINANCE(C178, ""price""), IF(B178=""Crypto"", GOOGLEFINANCE(C178), IF(B178=""Forex"", GOOGLEFINANCE(""CURRENCY:""&amp;C178))))"),FALSE)</f>
        <v>0</v>
      </c>
      <c r="Q178" s="20" t="str">
        <f t="shared" ca="1" si="4"/>
        <v/>
      </c>
      <c r="R178" s="20" t="str">
        <f t="shared" ca="1" si="5"/>
        <v/>
      </c>
    </row>
    <row r="179" spans="1:18" ht="16.5" customHeight="1">
      <c r="A179" s="20"/>
      <c r="B179" s="20"/>
      <c r="C179" s="20"/>
      <c r="D179" s="20"/>
      <c r="E179" s="20"/>
      <c r="F179" s="20"/>
      <c r="G179" s="20"/>
      <c r="H179" s="20"/>
      <c r="I179" s="20" t="str">
        <f t="shared" si="0"/>
        <v/>
      </c>
      <c r="J179" s="20" t="str">
        <f t="shared" si="1"/>
        <v/>
      </c>
      <c r="K179" s="20"/>
      <c r="L179" s="20" t="str">
        <f t="shared" si="6"/>
        <v/>
      </c>
      <c r="M179" s="20" t="str">
        <f t="shared" si="7"/>
        <v/>
      </c>
      <c r="N179" s="20"/>
      <c r="O179" s="20"/>
      <c r="P179" s="20" t="b">
        <f ca="1">IFERROR(__xludf.DUMMYFUNCTION("IF(B179=""Stocks"", GOOGLEFINANCE(C179, ""price""), IF(B179=""Crypto"", GOOGLEFINANCE(C179), IF(B179=""Forex"", GOOGLEFINANCE(""CURRENCY:""&amp;C179))))"),FALSE)</f>
        <v>0</v>
      </c>
      <c r="Q179" s="20" t="str">
        <f t="shared" ca="1" si="4"/>
        <v/>
      </c>
      <c r="R179" s="20" t="str">
        <f t="shared" ca="1" si="5"/>
        <v/>
      </c>
    </row>
    <row r="180" spans="1:18" ht="16.5" customHeight="1">
      <c r="A180" s="20"/>
      <c r="B180" s="20"/>
      <c r="C180" s="20"/>
      <c r="D180" s="20"/>
      <c r="E180" s="20"/>
      <c r="F180" s="20"/>
      <c r="G180" s="20"/>
      <c r="H180" s="20"/>
      <c r="I180" s="20" t="str">
        <f t="shared" si="0"/>
        <v/>
      </c>
      <c r="J180" s="20" t="str">
        <f t="shared" si="1"/>
        <v/>
      </c>
      <c r="K180" s="20"/>
      <c r="L180" s="20" t="str">
        <f t="shared" si="6"/>
        <v/>
      </c>
      <c r="M180" s="20" t="str">
        <f t="shared" si="7"/>
        <v/>
      </c>
      <c r="N180" s="20"/>
      <c r="O180" s="20"/>
      <c r="P180" s="20" t="b">
        <f ca="1">IFERROR(__xludf.DUMMYFUNCTION("IF(B180=""Stocks"", GOOGLEFINANCE(C180, ""price""), IF(B180=""Crypto"", GOOGLEFINANCE(C180), IF(B180=""Forex"", GOOGLEFINANCE(""CURRENCY:""&amp;C180))))"),FALSE)</f>
        <v>0</v>
      </c>
      <c r="Q180" s="20" t="str">
        <f t="shared" ca="1" si="4"/>
        <v/>
      </c>
      <c r="R180" s="20" t="str">
        <f t="shared" ca="1" si="5"/>
        <v/>
      </c>
    </row>
    <row r="181" spans="1:18" ht="16.5" customHeight="1">
      <c r="A181" s="20"/>
      <c r="B181" s="20"/>
      <c r="C181" s="20"/>
      <c r="D181" s="20"/>
      <c r="E181" s="20"/>
      <c r="F181" s="20"/>
      <c r="G181" s="20"/>
      <c r="H181" s="20"/>
      <c r="I181" s="20" t="str">
        <f t="shared" si="0"/>
        <v/>
      </c>
      <c r="J181" s="20" t="str">
        <f t="shared" si="1"/>
        <v/>
      </c>
      <c r="K181" s="20"/>
      <c r="L181" s="20" t="str">
        <f t="shared" si="6"/>
        <v/>
      </c>
      <c r="M181" s="20" t="str">
        <f t="shared" si="7"/>
        <v/>
      </c>
      <c r="N181" s="20"/>
      <c r="O181" s="20"/>
      <c r="P181" s="20" t="b">
        <f ca="1">IFERROR(__xludf.DUMMYFUNCTION("IF(B181=""Stocks"", GOOGLEFINANCE(C181, ""price""), IF(B181=""Crypto"", GOOGLEFINANCE(C181), IF(B181=""Forex"", GOOGLEFINANCE(""CURRENCY:""&amp;C181))))"),FALSE)</f>
        <v>0</v>
      </c>
      <c r="Q181" s="20" t="str">
        <f t="shared" ca="1" si="4"/>
        <v/>
      </c>
      <c r="R181" s="20" t="str">
        <f t="shared" ca="1" si="5"/>
        <v/>
      </c>
    </row>
    <row r="182" spans="1:18" ht="16.5" customHeight="1">
      <c r="A182" s="20"/>
      <c r="B182" s="20"/>
      <c r="C182" s="20"/>
      <c r="D182" s="20"/>
      <c r="E182" s="20"/>
      <c r="F182" s="20"/>
      <c r="G182" s="20"/>
      <c r="H182" s="20"/>
      <c r="I182" s="20" t="str">
        <f t="shared" si="0"/>
        <v/>
      </c>
      <c r="J182" s="20" t="str">
        <f t="shared" si="1"/>
        <v/>
      </c>
      <c r="K182" s="20"/>
      <c r="L182" s="20" t="str">
        <f t="shared" si="6"/>
        <v/>
      </c>
      <c r="M182" s="20" t="str">
        <f t="shared" si="7"/>
        <v/>
      </c>
      <c r="N182" s="20"/>
      <c r="O182" s="20"/>
      <c r="P182" s="20" t="b">
        <f ca="1">IFERROR(__xludf.DUMMYFUNCTION("IF(B182=""Stocks"", GOOGLEFINANCE(C182, ""price""), IF(B182=""Crypto"", GOOGLEFINANCE(C182), IF(B182=""Forex"", GOOGLEFINANCE(""CURRENCY:""&amp;C182))))"),FALSE)</f>
        <v>0</v>
      </c>
      <c r="Q182" s="20" t="str">
        <f t="shared" ca="1" si="4"/>
        <v/>
      </c>
      <c r="R182" s="20" t="str">
        <f t="shared" ca="1" si="5"/>
        <v/>
      </c>
    </row>
    <row r="183" spans="1:18" ht="16.5" customHeight="1">
      <c r="A183" s="20"/>
      <c r="B183" s="20"/>
      <c r="C183" s="20"/>
      <c r="D183" s="20"/>
      <c r="E183" s="20"/>
      <c r="F183" s="20"/>
      <c r="G183" s="20"/>
      <c r="H183" s="20"/>
      <c r="I183" s="20" t="str">
        <f t="shared" si="0"/>
        <v/>
      </c>
      <c r="J183" s="20" t="str">
        <f t="shared" si="1"/>
        <v/>
      </c>
      <c r="K183" s="20"/>
      <c r="L183" s="20" t="str">
        <f t="shared" si="6"/>
        <v/>
      </c>
      <c r="M183" s="20" t="str">
        <f t="shared" si="7"/>
        <v/>
      </c>
      <c r="N183" s="20"/>
      <c r="O183" s="20"/>
      <c r="P183" s="20" t="b">
        <f ca="1">IFERROR(__xludf.DUMMYFUNCTION("IF(B183=""Stocks"", GOOGLEFINANCE(C183, ""price""), IF(B183=""Crypto"", GOOGLEFINANCE(C183), IF(B183=""Forex"", GOOGLEFINANCE(""CURRENCY:""&amp;C183))))"),FALSE)</f>
        <v>0</v>
      </c>
      <c r="Q183" s="20" t="str">
        <f t="shared" ca="1" si="4"/>
        <v/>
      </c>
      <c r="R183" s="20" t="str">
        <f t="shared" ca="1" si="5"/>
        <v/>
      </c>
    </row>
    <row r="184" spans="1:18" ht="16.5" customHeight="1">
      <c r="A184" s="20"/>
      <c r="B184" s="20"/>
      <c r="C184" s="20"/>
      <c r="D184" s="20"/>
      <c r="E184" s="20"/>
      <c r="F184" s="20"/>
      <c r="G184" s="20"/>
      <c r="H184" s="20"/>
      <c r="I184" s="20" t="str">
        <f t="shared" si="0"/>
        <v/>
      </c>
      <c r="J184" s="20" t="str">
        <f t="shared" si="1"/>
        <v/>
      </c>
      <c r="K184" s="20"/>
      <c r="L184" s="20" t="str">
        <f t="shared" si="6"/>
        <v/>
      </c>
      <c r="M184" s="20" t="str">
        <f t="shared" si="7"/>
        <v/>
      </c>
      <c r="N184" s="20"/>
      <c r="O184" s="20"/>
      <c r="P184" s="20" t="b">
        <f ca="1">IFERROR(__xludf.DUMMYFUNCTION("IF(B184=""Stocks"", GOOGLEFINANCE(C184, ""price""), IF(B184=""Crypto"", GOOGLEFINANCE(C184), IF(B184=""Forex"", GOOGLEFINANCE(""CURRENCY:""&amp;C184))))"),FALSE)</f>
        <v>0</v>
      </c>
      <c r="Q184" s="20" t="str">
        <f t="shared" ca="1" si="4"/>
        <v/>
      </c>
      <c r="R184" s="20" t="str">
        <f t="shared" ca="1" si="5"/>
        <v/>
      </c>
    </row>
    <row r="185" spans="1:18" ht="16.5" customHeight="1">
      <c r="A185" s="20"/>
      <c r="B185" s="20"/>
      <c r="C185" s="20"/>
      <c r="D185" s="20"/>
      <c r="E185" s="20"/>
      <c r="F185" s="20"/>
      <c r="G185" s="20"/>
      <c r="H185" s="20"/>
      <c r="I185" s="20" t="str">
        <f t="shared" si="0"/>
        <v/>
      </c>
      <c r="J185" s="20" t="str">
        <f t="shared" si="1"/>
        <v/>
      </c>
      <c r="K185" s="20"/>
      <c r="L185" s="20" t="str">
        <f t="shared" si="6"/>
        <v/>
      </c>
      <c r="M185" s="20" t="str">
        <f t="shared" si="7"/>
        <v/>
      </c>
      <c r="N185" s="20"/>
      <c r="O185" s="20"/>
      <c r="P185" s="20" t="b">
        <f ca="1">IFERROR(__xludf.DUMMYFUNCTION("IF(B185=""Stocks"", GOOGLEFINANCE(C185, ""price""), IF(B185=""Crypto"", GOOGLEFINANCE(C185), IF(B185=""Forex"", GOOGLEFINANCE(""CURRENCY:""&amp;C185))))"),FALSE)</f>
        <v>0</v>
      </c>
      <c r="Q185" s="20" t="str">
        <f t="shared" ca="1" si="4"/>
        <v/>
      </c>
      <c r="R185" s="20" t="str">
        <f t="shared" ca="1" si="5"/>
        <v/>
      </c>
    </row>
    <row r="186" spans="1:18" ht="16.5" customHeight="1">
      <c r="A186" s="20"/>
      <c r="B186" s="20"/>
      <c r="C186" s="20"/>
      <c r="D186" s="20"/>
      <c r="E186" s="20"/>
      <c r="F186" s="20"/>
      <c r="G186" s="20"/>
      <c r="H186" s="20"/>
      <c r="I186" s="20" t="str">
        <f t="shared" si="0"/>
        <v/>
      </c>
      <c r="J186" s="20" t="str">
        <f t="shared" si="1"/>
        <v/>
      </c>
      <c r="K186" s="20"/>
      <c r="L186" s="20" t="str">
        <f t="shared" si="6"/>
        <v/>
      </c>
      <c r="M186" s="20" t="str">
        <f t="shared" si="7"/>
        <v/>
      </c>
      <c r="N186" s="20"/>
      <c r="O186" s="20"/>
      <c r="P186" s="20" t="b">
        <f ca="1">IFERROR(__xludf.DUMMYFUNCTION("IF(B186=""Stocks"", GOOGLEFINANCE(C186, ""price""), IF(B186=""Crypto"", GOOGLEFINANCE(C186), IF(B186=""Forex"", GOOGLEFINANCE(""CURRENCY:""&amp;C186))))"),FALSE)</f>
        <v>0</v>
      </c>
      <c r="Q186" s="20" t="str">
        <f t="shared" ca="1" si="4"/>
        <v/>
      </c>
      <c r="R186" s="20" t="str">
        <f t="shared" ca="1" si="5"/>
        <v/>
      </c>
    </row>
    <row r="187" spans="1:18" ht="16.5" customHeight="1">
      <c r="A187" s="20"/>
      <c r="B187" s="20"/>
      <c r="C187" s="20"/>
      <c r="D187" s="20"/>
      <c r="E187" s="20"/>
      <c r="F187" s="20"/>
      <c r="G187" s="20"/>
      <c r="H187" s="20"/>
      <c r="I187" s="20" t="str">
        <f t="shared" si="0"/>
        <v/>
      </c>
      <c r="J187" s="20" t="str">
        <f t="shared" si="1"/>
        <v/>
      </c>
      <c r="K187" s="20"/>
      <c r="L187" s="20" t="str">
        <f t="shared" si="6"/>
        <v/>
      </c>
      <c r="M187" s="20" t="str">
        <f t="shared" si="7"/>
        <v/>
      </c>
      <c r="N187" s="20"/>
      <c r="O187" s="20"/>
      <c r="P187" s="20" t="b">
        <f ca="1">IFERROR(__xludf.DUMMYFUNCTION("IF(B187=""Stocks"", GOOGLEFINANCE(C187, ""price""), IF(B187=""Crypto"", GOOGLEFINANCE(C187), IF(B187=""Forex"", GOOGLEFINANCE(""CURRENCY:""&amp;C187))))"),FALSE)</f>
        <v>0</v>
      </c>
      <c r="Q187" s="20" t="str">
        <f t="shared" ca="1" si="4"/>
        <v/>
      </c>
      <c r="R187" s="20" t="str">
        <f t="shared" ca="1" si="5"/>
        <v/>
      </c>
    </row>
    <row r="188" spans="1:18" ht="16.5" customHeight="1">
      <c r="A188" s="20"/>
      <c r="B188" s="20"/>
      <c r="C188" s="20"/>
      <c r="D188" s="20"/>
      <c r="E188" s="20"/>
      <c r="F188" s="20"/>
      <c r="G188" s="20"/>
      <c r="H188" s="20"/>
      <c r="I188" s="20" t="str">
        <f t="shared" si="0"/>
        <v/>
      </c>
      <c r="J188" s="20" t="str">
        <f t="shared" si="1"/>
        <v/>
      </c>
      <c r="K188" s="20"/>
      <c r="L188" s="20" t="str">
        <f t="shared" si="6"/>
        <v/>
      </c>
      <c r="M188" s="20" t="str">
        <f t="shared" si="7"/>
        <v/>
      </c>
      <c r="N188" s="20"/>
      <c r="O188" s="20"/>
      <c r="P188" s="20" t="b">
        <f ca="1">IFERROR(__xludf.DUMMYFUNCTION("IF(B188=""Stocks"", GOOGLEFINANCE(C188, ""price""), IF(B188=""Crypto"", GOOGLEFINANCE(C188), IF(B188=""Forex"", GOOGLEFINANCE(""CURRENCY:""&amp;C188))))"),FALSE)</f>
        <v>0</v>
      </c>
      <c r="Q188" s="20" t="str">
        <f t="shared" ca="1" si="4"/>
        <v/>
      </c>
      <c r="R188" s="20" t="str">
        <f t="shared" ca="1" si="5"/>
        <v/>
      </c>
    </row>
    <row r="189" spans="1:18" ht="16.5" customHeight="1">
      <c r="A189" s="20"/>
      <c r="B189" s="20"/>
      <c r="C189" s="20"/>
      <c r="D189" s="20"/>
      <c r="E189" s="20"/>
      <c r="F189" s="20"/>
      <c r="G189" s="20"/>
      <c r="H189" s="20"/>
      <c r="I189" s="20" t="str">
        <f t="shared" si="0"/>
        <v/>
      </c>
      <c r="J189" s="20" t="str">
        <f t="shared" si="1"/>
        <v/>
      </c>
      <c r="K189" s="20"/>
      <c r="L189" s="20" t="str">
        <f t="shared" si="6"/>
        <v/>
      </c>
      <c r="M189" s="20" t="str">
        <f t="shared" si="7"/>
        <v/>
      </c>
      <c r="N189" s="20"/>
      <c r="O189" s="20"/>
      <c r="P189" s="20" t="b">
        <f ca="1">IFERROR(__xludf.DUMMYFUNCTION("IF(B189=""Stocks"", GOOGLEFINANCE(C189, ""price""), IF(B189=""Crypto"", GOOGLEFINANCE(C189), IF(B189=""Forex"", GOOGLEFINANCE(""CURRENCY:""&amp;C189))))"),FALSE)</f>
        <v>0</v>
      </c>
      <c r="Q189" s="20" t="str">
        <f t="shared" ca="1" si="4"/>
        <v/>
      </c>
      <c r="R189" s="20" t="str">
        <f t="shared" ca="1" si="5"/>
        <v/>
      </c>
    </row>
    <row r="190" spans="1:18" ht="16.5" customHeight="1">
      <c r="A190" s="20"/>
      <c r="B190" s="20"/>
      <c r="C190" s="20"/>
      <c r="D190" s="20"/>
      <c r="E190" s="20"/>
      <c r="F190" s="20"/>
      <c r="G190" s="20"/>
      <c r="H190" s="20"/>
      <c r="I190" s="20" t="str">
        <f t="shared" si="0"/>
        <v/>
      </c>
      <c r="J190" s="20" t="str">
        <f t="shared" si="1"/>
        <v/>
      </c>
      <c r="K190" s="20"/>
      <c r="L190" s="20" t="str">
        <f t="shared" si="6"/>
        <v/>
      </c>
      <c r="M190" s="20" t="str">
        <f t="shared" si="7"/>
        <v/>
      </c>
      <c r="N190" s="20"/>
      <c r="O190" s="20"/>
      <c r="P190" s="20" t="b">
        <f ca="1">IFERROR(__xludf.DUMMYFUNCTION("IF(B190=""Stocks"", GOOGLEFINANCE(C190, ""price""), IF(B190=""Crypto"", GOOGLEFINANCE(C190), IF(B190=""Forex"", GOOGLEFINANCE(""CURRENCY:""&amp;C190))))"),FALSE)</f>
        <v>0</v>
      </c>
      <c r="Q190" s="20" t="str">
        <f t="shared" ca="1" si="4"/>
        <v/>
      </c>
      <c r="R190" s="20" t="str">
        <f t="shared" ca="1" si="5"/>
        <v/>
      </c>
    </row>
    <row r="191" spans="1:18" ht="16.5" customHeight="1">
      <c r="A191" s="20"/>
      <c r="B191" s="20"/>
      <c r="C191" s="20"/>
      <c r="D191" s="20"/>
      <c r="E191" s="20"/>
      <c r="F191" s="20"/>
      <c r="G191" s="20"/>
      <c r="H191" s="20"/>
      <c r="I191" s="20" t="str">
        <f t="shared" si="0"/>
        <v/>
      </c>
      <c r="J191" s="20" t="str">
        <f t="shared" si="1"/>
        <v/>
      </c>
      <c r="K191" s="20"/>
      <c r="L191" s="20" t="str">
        <f t="shared" si="6"/>
        <v/>
      </c>
      <c r="M191" s="20" t="str">
        <f t="shared" si="7"/>
        <v/>
      </c>
      <c r="N191" s="20"/>
      <c r="O191" s="20"/>
      <c r="P191" s="20" t="b">
        <f ca="1">IFERROR(__xludf.DUMMYFUNCTION("IF(B191=""Stocks"", GOOGLEFINANCE(C191, ""price""), IF(B191=""Crypto"", GOOGLEFINANCE(C191), IF(B191=""Forex"", GOOGLEFINANCE(""CURRENCY:""&amp;C191))))"),FALSE)</f>
        <v>0</v>
      </c>
      <c r="Q191" s="20" t="str">
        <f t="shared" ca="1" si="4"/>
        <v/>
      </c>
      <c r="R191" s="20" t="str">
        <f t="shared" ca="1" si="5"/>
        <v/>
      </c>
    </row>
    <row r="192" spans="1:18" ht="16.5" customHeight="1">
      <c r="A192" s="20"/>
      <c r="B192" s="20"/>
      <c r="C192" s="20"/>
      <c r="D192" s="20"/>
      <c r="E192" s="20"/>
      <c r="F192" s="20"/>
      <c r="G192" s="20"/>
      <c r="H192" s="20"/>
      <c r="I192" s="20" t="str">
        <f t="shared" si="0"/>
        <v/>
      </c>
      <c r="J192" s="20" t="str">
        <f t="shared" si="1"/>
        <v/>
      </c>
      <c r="K192" s="20"/>
      <c r="L192" s="20" t="str">
        <f t="shared" si="6"/>
        <v/>
      </c>
      <c r="M192" s="20" t="str">
        <f t="shared" si="7"/>
        <v/>
      </c>
      <c r="N192" s="20"/>
      <c r="O192" s="20"/>
      <c r="P192" s="20" t="b">
        <f ca="1">IFERROR(__xludf.DUMMYFUNCTION("IF(B192=""Stocks"", GOOGLEFINANCE(C192, ""price""), IF(B192=""Crypto"", GOOGLEFINANCE(C192), IF(B192=""Forex"", GOOGLEFINANCE(""CURRENCY:""&amp;C192))))"),FALSE)</f>
        <v>0</v>
      </c>
      <c r="Q192" s="20" t="str">
        <f t="shared" ca="1" si="4"/>
        <v/>
      </c>
      <c r="R192" s="20" t="str">
        <f t="shared" ca="1" si="5"/>
        <v/>
      </c>
    </row>
    <row r="193" spans="1:18" ht="16.5" customHeight="1">
      <c r="A193" s="20"/>
      <c r="B193" s="20"/>
      <c r="C193" s="20"/>
      <c r="D193" s="20"/>
      <c r="E193" s="20"/>
      <c r="F193" s="20"/>
      <c r="G193" s="20"/>
      <c r="H193" s="20"/>
      <c r="I193" s="20" t="str">
        <f t="shared" si="0"/>
        <v/>
      </c>
      <c r="J193" s="20" t="str">
        <f t="shared" si="1"/>
        <v/>
      </c>
      <c r="K193" s="20"/>
      <c r="L193" s="20" t="str">
        <f t="shared" si="6"/>
        <v/>
      </c>
      <c r="M193" s="20" t="str">
        <f t="shared" si="7"/>
        <v/>
      </c>
      <c r="N193" s="20"/>
      <c r="O193" s="20"/>
      <c r="P193" s="20" t="b">
        <f ca="1">IFERROR(__xludf.DUMMYFUNCTION("IF(B193=""Stocks"", GOOGLEFINANCE(C193, ""price""), IF(B193=""Crypto"", GOOGLEFINANCE(C193), IF(B193=""Forex"", GOOGLEFINANCE(""CURRENCY:""&amp;C193))))"),FALSE)</f>
        <v>0</v>
      </c>
      <c r="Q193" s="20" t="str">
        <f t="shared" ca="1" si="4"/>
        <v/>
      </c>
      <c r="R193" s="20" t="str">
        <f t="shared" ca="1" si="5"/>
        <v/>
      </c>
    </row>
    <row r="194" spans="1:18" ht="16.5" customHeight="1">
      <c r="A194" s="20"/>
      <c r="B194" s="20"/>
      <c r="C194" s="20"/>
      <c r="D194" s="20"/>
      <c r="E194" s="20"/>
      <c r="F194" s="20"/>
      <c r="G194" s="20"/>
      <c r="H194" s="20"/>
      <c r="I194" s="20" t="str">
        <f t="shared" si="0"/>
        <v/>
      </c>
      <c r="J194" s="20" t="str">
        <f t="shared" si="1"/>
        <v/>
      </c>
      <c r="K194" s="20"/>
      <c r="L194" s="20" t="str">
        <f t="shared" si="6"/>
        <v/>
      </c>
      <c r="M194" s="20" t="str">
        <f t="shared" si="7"/>
        <v/>
      </c>
      <c r="N194" s="20"/>
      <c r="O194" s="20"/>
      <c r="P194" s="20" t="b">
        <f ca="1">IFERROR(__xludf.DUMMYFUNCTION("IF(B194=""Stocks"", GOOGLEFINANCE(C194, ""price""), IF(B194=""Crypto"", GOOGLEFINANCE(C194), IF(B194=""Forex"", GOOGLEFINANCE(""CURRENCY:""&amp;C194))))"),FALSE)</f>
        <v>0</v>
      </c>
      <c r="Q194" s="20" t="str">
        <f t="shared" ca="1" si="4"/>
        <v/>
      </c>
      <c r="R194" s="20" t="str">
        <f t="shared" ca="1" si="5"/>
        <v/>
      </c>
    </row>
    <row r="195" spans="1:18" ht="16.5" customHeight="1">
      <c r="A195" s="20"/>
      <c r="B195" s="20"/>
      <c r="C195" s="20"/>
      <c r="D195" s="20"/>
      <c r="E195" s="20"/>
      <c r="F195" s="20"/>
      <c r="G195" s="20"/>
      <c r="H195" s="20"/>
      <c r="I195" s="20" t="str">
        <f t="shared" si="0"/>
        <v/>
      </c>
      <c r="J195" s="20" t="str">
        <f t="shared" si="1"/>
        <v/>
      </c>
      <c r="K195" s="20"/>
      <c r="L195" s="20" t="str">
        <f t="shared" si="6"/>
        <v/>
      </c>
      <c r="M195" s="20" t="str">
        <f t="shared" si="7"/>
        <v/>
      </c>
      <c r="N195" s="20"/>
      <c r="O195" s="20"/>
      <c r="P195" s="20" t="b">
        <f ca="1">IFERROR(__xludf.DUMMYFUNCTION("IF(B195=""Stocks"", GOOGLEFINANCE(C195, ""price""), IF(B195=""Crypto"", GOOGLEFINANCE(C195), IF(B195=""Forex"", GOOGLEFINANCE(""CURRENCY:""&amp;C195))))"),FALSE)</f>
        <v>0</v>
      </c>
      <c r="Q195" s="20" t="str">
        <f t="shared" ca="1" si="4"/>
        <v/>
      </c>
      <c r="R195" s="20" t="str">
        <f t="shared" ca="1" si="5"/>
        <v/>
      </c>
    </row>
    <row r="196" spans="1:18" ht="16.5" customHeight="1">
      <c r="A196" s="20"/>
      <c r="B196" s="20"/>
      <c r="C196" s="20"/>
      <c r="D196" s="20"/>
      <c r="E196" s="20"/>
      <c r="F196" s="20"/>
      <c r="G196" s="20"/>
      <c r="H196" s="20"/>
      <c r="I196" s="20" t="str">
        <f t="shared" si="0"/>
        <v/>
      </c>
      <c r="J196" s="20" t="str">
        <f t="shared" si="1"/>
        <v/>
      </c>
      <c r="K196" s="20"/>
      <c r="L196" s="20" t="str">
        <f t="shared" si="6"/>
        <v/>
      </c>
      <c r="M196" s="20" t="str">
        <f t="shared" si="7"/>
        <v/>
      </c>
      <c r="N196" s="20"/>
      <c r="O196" s="20"/>
      <c r="P196" s="20" t="b">
        <f ca="1">IFERROR(__xludf.DUMMYFUNCTION("IF(B196=""Stocks"", GOOGLEFINANCE(C196, ""price""), IF(B196=""Crypto"", GOOGLEFINANCE(C196), IF(B196=""Forex"", GOOGLEFINANCE(""CURRENCY:""&amp;C196))))"),FALSE)</f>
        <v>0</v>
      </c>
      <c r="Q196" s="20" t="str">
        <f t="shared" ca="1" si="4"/>
        <v/>
      </c>
      <c r="R196" s="20" t="str">
        <f t="shared" ca="1" si="5"/>
        <v/>
      </c>
    </row>
    <row r="197" spans="1:18" ht="16.5" customHeight="1">
      <c r="A197" s="20"/>
      <c r="B197" s="20"/>
      <c r="C197" s="20"/>
      <c r="D197" s="20"/>
      <c r="E197" s="20"/>
      <c r="F197" s="20"/>
      <c r="G197" s="20"/>
      <c r="H197" s="20"/>
      <c r="I197" s="20" t="str">
        <f t="shared" si="0"/>
        <v/>
      </c>
      <c r="J197" s="20" t="str">
        <f t="shared" si="1"/>
        <v/>
      </c>
      <c r="K197" s="20"/>
      <c r="L197" s="20" t="str">
        <f t="shared" si="6"/>
        <v/>
      </c>
      <c r="M197" s="20" t="str">
        <f t="shared" si="7"/>
        <v/>
      </c>
      <c r="N197" s="20"/>
      <c r="O197" s="20"/>
      <c r="P197" s="20" t="b">
        <f ca="1">IFERROR(__xludf.DUMMYFUNCTION("IF(B197=""Stocks"", GOOGLEFINANCE(C197, ""price""), IF(B197=""Crypto"", GOOGLEFINANCE(C197), IF(B197=""Forex"", GOOGLEFINANCE(""CURRENCY:""&amp;C197))))"),FALSE)</f>
        <v>0</v>
      </c>
      <c r="Q197" s="20" t="str">
        <f t="shared" ca="1" si="4"/>
        <v/>
      </c>
      <c r="R197" s="20" t="str">
        <f t="shared" ca="1" si="5"/>
        <v/>
      </c>
    </row>
    <row r="198" spans="1:18" ht="16.5" customHeight="1">
      <c r="A198" s="20"/>
      <c r="B198" s="20"/>
      <c r="C198" s="20"/>
      <c r="D198" s="20"/>
      <c r="E198" s="20"/>
      <c r="F198" s="20"/>
      <c r="G198" s="20"/>
      <c r="H198" s="20"/>
      <c r="I198" s="20" t="str">
        <f t="shared" si="0"/>
        <v/>
      </c>
      <c r="J198" s="20" t="str">
        <f t="shared" si="1"/>
        <v/>
      </c>
      <c r="K198" s="20"/>
      <c r="L198" s="20" t="str">
        <f t="shared" si="6"/>
        <v/>
      </c>
      <c r="M198" s="20" t="str">
        <f t="shared" si="7"/>
        <v/>
      </c>
      <c r="N198" s="20"/>
      <c r="O198" s="20"/>
      <c r="P198" s="20" t="b">
        <f ca="1">IFERROR(__xludf.DUMMYFUNCTION("IF(B198=""Stocks"", GOOGLEFINANCE(C198, ""price""), IF(B198=""Crypto"", GOOGLEFINANCE(C198), IF(B198=""Forex"", GOOGLEFINANCE(""CURRENCY:""&amp;C198))))"),FALSE)</f>
        <v>0</v>
      </c>
      <c r="Q198" s="20" t="str">
        <f t="shared" ca="1" si="4"/>
        <v/>
      </c>
      <c r="R198" s="20" t="str">
        <f t="shared" ca="1" si="5"/>
        <v/>
      </c>
    </row>
    <row r="199" spans="1:18" ht="16.5" customHeight="1">
      <c r="A199" s="20"/>
      <c r="B199" s="20"/>
      <c r="C199" s="20"/>
      <c r="D199" s="20"/>
      <c r="E199" s="20"/>
      <c r="F199" s="20"/>
      <c r="G199" s="20"/>
      <c r="H199" s="20"/>
      <c r="I199" s="20" t="str">
        <f t="shared" si="0"/>
        <v/>
      </c>
      <c r="J199" s="20" t="str">
        <f t="shared" si="1"/>
        <v/>
      </c>
      <c r="K199" s="20"/>
      <c r="L199" s="20" t="str">
        <f t="shared" si="6"/>
        <v/>
      </c>
      <c r="M199" s="20" t="str">
        <f t="shared" si="7"/>
        <v/>
      </c>
      <c r="N199" s="20"/>
      <c r="O199" s="20"/>
      <c r="P199" s="20" t="b">
        <f ca="1">IFERROR(__xludf.DUMMYFUNCTION("IF(B199=""Stocks"", GOOGLEFINANCE(C199, ""price""), IF(B199=""Crypto"", GOOGLEFINANCE(C199), IF(B199=""Forex"", GOOGLEFINANCE(""CURRENCY:""&amp;C199))))"),FALSE)</f>
        <v>0</v>
      </c>
      <c r="Q199" s="20" t="str">
        <f t="shared" ca="1" si="4"/>
        <v/>
      </c>
      <c r="R199" s="20" t="str">
        <f t="shared" ca="1" si="5"/>
        <v/>
      </c>
    </row>
    <row r="200" spans="1:18" ht="16.5" customHeight="1">
      <c r="A200" s="20"/>
      <c r="B200" s="20"/>
      <c r="C200" s="20"/>
      <c r="D200" s="20"/>
      <c r="E200" s="20"/>
      <c r="F200" s="20"/>
      <c r="G200" s="20"/>
      <c r="H200" s="20"/>
      <c r="I200" s="20" t="str">
        <f t="shared" si="0"/>
        <v/>
      </c>
      <c r="J200" s="20" t="str">
        <f t="shared" si="1"/>
        <v/>
      </c>
      <c r="K200" s="20"/>
      <c r="L200" s="20" t="str">
        <f t="shared" si="6"/>
        <v/>
      </c>
      <c r="M200" s="20" t="str">
        <f t="shared" si="7"/>
        <v/>
      </c>
      <c r="N200" s="20"/>
      <c r="O200" s="20"/>
      <c r="P200" s="20" t="b">
        <f ca="1">IFERROR(__xludf.DUMMYFUNCTION("IF(B200=""Stocks"", GOOGLEFINANCE(C200, ""price""), IF(B200=""Crypto"", GOOGLEFINANCE(C200), IF(B200=""Forex"", GOOGLEFINANCE(""CURRENCY:""&amp;C200))))"),FALSE)</f>
        <v>0</v>
      </c>
      <c r="Q200" s="20" t="str">
        <f t="shared" ca="1" si="4"/>
        <v/>
      </c>
      <c r="R200" s="20" t="str">
        <f t="shared" ca="1" si="5"/>
        <v/>
      </c>
    </row>
    <row r="201" spans="1:18" ht="17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 t="b">
        <f ca="1">IFERROR(__xludf.DUMMYFUNCTION("IF(B201=""Stocks"", GOOGLEFINANCE(C201, ""price""), IF(B201=""Crypto"", GOOGLEFINANCE(C201), IF(B201=""Forex"", GOOGLEFINANCE(""CURRENCY:""&amp;C201))))"),FALSE)</f>
        <v>0</v>
      </c>
      <c r="Q201" s="20"/>
      <c r="R201" s="20"/>
    </row>
    <row r="202" spans="1:18" ht="17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 t="b">
        <f ca="1">IFERROR(__xludf.DUMMYFUNCTION("IF(B202=""Stocks"", GOOGLEFINANCE(C202, ""price""), IF(B202=""Crypto"", GOOGLEFINANCE(C202), IF(B202=""Forex"", GOOGLEFINANCE(""CURRENCY:""&amp;C202))))"),FALSE)</f>
        <v>0</v>
      </c>
      <c r="Q202" s="20"/>
      <c r="R202" s="20"/>
    </row>
    <row r="203" spans="1:18" ht="17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 t="b">
        <f ca="1">IFERROR(__xludf.DUMMYFUNCTION("IF(B203=""Stocks"", GOOGLEFINANCE(C203, ""price""), IF(B203=""Crypto"", GOOGLEFINANCE(C203), IF(B203=""Forex"", GOOGLEFINANCE(""CURRENCY:""&amp;C203))))"),FALSE)</f>
        <v>0</v>
      </c>
      <c r="Q203" s="20"/>
      <c r="R203" s="20"/>
    </row>
    <row r="204" spans="1:18" ht="17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 t="b">
        <f ca="1">IFERROR(__xludf.DUMMYFUNCTION("IF(B204=""Stocks"", GOOGLEFINANCE(C204, ""price""), IF(B204=""Crypto"", GOOGLEFINANCE(C204), IF(B204=""Forex"", GOOGLEFINANCE(""CURRENCY:""&amp;C204))))"),FALSE)</f>
        <v>0</v>
      </c>
      <c r="Q204" s="20"/>
      <c r="R204" s="20"/>
    </row>
    <row r="205" spans="1:18" ht="17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 t="b">
        <f ca="1">IFERROR(__xludf.DUMMYFUNCTION("IF(B205=""Stocks"", GOOGLEFINANCE(C205, ""price""), IF(B205=""Crypto"", GOOGLEFINANCE(C205), IF(B205=""Forex"", GOOGLEFINANCE(""CURRENCY:""&amp;C205))))"),FALSE)</f>
        <v>0</v>
      </c>
      <c r="Q205" s="20"/>
      <c r="R205" s="20"/>
    </row>
    <row r="206" spans="1:18" ht="17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 t="b">
        <f ca="1">IFERROR(__xludf.DUMMYFUNCTION("IF(B206=""Stocks"", GOOGLEFINANCE(C206, ""price""), IF(B206=""Crypto"", GOOGLEFINANCE(C206), IF(B206=""Forex"", GOOGLEFINANCE(""CURRENCY:""&amp;C206))))"),FALSE)</f>
        <v>0</v>
      </c>
      <c r="Q206" s="20"/>
      <c r="R206" s="20"/>
    </row>
    <row r="207" spans="1:18" ht="17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 t="b">
        <f ca="1">IFERROR(__xludf.DUMMYFUNCTION("IF(B207=""Stocks"", GOOGLEFINANCE(C207, ""price""), IF(B207=""Crypto"", GOOGLEFINANCE(C207), IF(B207=""Forex"", GOOGLEFINANCE(""CURRENCY:""&amp;C207))))"),FALSE)</f>
        <v>0</v>
      </c>
      <c r="Q207" s="20"/>
      <c r="R207" s="20"/>
    </row>
    <row r="208" spans="1:18" ht="17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 t="b">
        <f ca="1">IFERROR(__xludf.DUMMYFUNCTION("IF(B208=""Stocks"", GOOGLEFINANCE(C208, ""price""), IF(B208=""Crypto"", GOOGLEFINANCE(C208), IF(B208=""Forex"", GOOGLEFINANCE(""CURRENCY:""&amp;C208))))"),FALSE)</f>
        <v>0</v>
      </c>
      <c r="Q208" s="20"/>
      <c r="R208" s="20"/>
    </row>
    <row r="209" spans="1:18" ht="17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 t="b">
        <f ca="1">IFERROR(__xludf.DUMMYFUNCTION("IF(B209=""Stocks"", GOOGLEFINANCE(C209, ""price""), IF(B209=""Crypto"", GOOGLEFINANCE(C209), IF(B209=""Forex"", GOOGLEFINANCE(""CURRENCY:""&amp;C209))))"),FALSE)</f>
        <v>0</v>
      </c>
      <c r="Q209" s="20"/>
      <c r="R209" s="20"/>
    </row>
    <row r="210" spans="1:18" ht="17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 t="b">
        <f ca="1">IFERROR(__xludf.DUMMYFUNCTION("IF(B210=""Stocks"", GOOGLEFINANCE(C210, ""price""), IF(B210=""Crypto"", GOOGLEFINANCE(C210), IF(B210=""Forex"", GOOGLEFINANCE(""CURRENCY:""&amp;C210))))"),FALSE)</f>
        <v>0</v>
      </c>
      <c r="Q210" s="20"/>
      <c r="R210" s="20"/>
    </row>
    <row r="211" spans="1:18" ht="17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 t="b">
        <f ca="1">IFERROR(__xludf.DUMMYFUNCTION("IF(B211=""Stocks"", GOOGLEFINANCE(C211, ""price""), IF(B211=""Crypto"", GOOGLEFINANCE(C211), IF(B211=""Forex"", GOOGLEFINANCE(""CURRENCY:""&amp;C211))))"),FALSE)</f>
        <v>0</v>
      </c>
      <c r="Q211" s="20"/>
      <c r="R211" s="20"/>
    </row>
    <row r="212" spans="1:18" ht="17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 t="b">
        <f ca="1">IFERROR(__xludf.DUMMYFUNCTION("IF(B212=""Stocks"", GOOGLEFINANCE(C212, ""price""), IF(B212=""Crypto"", GOOGLEFINANCE(C212), IF(B212=""Forex"", GOOGLEFINANCE(""CURRENCY:""&amp;C212))))"),FALSE)</f>
        <v>0</v>
      </c>
      <c r="Q212" s="20"/>
      <c r="R212" s="20"/>
    </row>
    <row r="213" spans="1:18" ht="17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 t="b">
        <f ca="1">IFERROR(__xludf.DUMMYFUNCTION("IF(B213=""Stocks"", GOOGLEFINANCE(C213, ""price""), IF(B213=""Crypto"", GOOGLEFINANCE(C213), IF(B213=""Forex"", GOOGLEFINANCE(""CURRENCY:""&amp;C213))))"),FALSE)</f>
        <v>0</v>
      </c>
      <c r="Q213" s="20"/>
      <c r="R213" s="20"/>
    </row>
    <row r="214" spans="1:18" ht="17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 t="b">
        <f ca="1">IFERROR(__xludf.DUMMYFUNCTION("IF(B214=""Stocks"", GOOGLEFINANCE(C214, ""price""), IF(B214=""Crypto"", GOOGLEFINANCE(C214), IF(B214=""Forex"", GOOGLEFINANCE(""CURRENCY:""&amp;C214))))"),FALSE)</f>
        <v>0</v>
      </c>
      <c r="Q214" s="20"/>
      <c r="R214" s="20"/>
    </row>
    <row r="215" spans="1:18" ht="17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 t="b">
        <f ca="1">IFERROR(__xludf.DUMMYFUNCTION("IF(B215=""Stocks"", GOOGLEFINANCE(C215, ""price""), IF(B215=""Crypto"", GOOGLEFINANCE(C215), IF(B215=""Forex"", GOOGLEFINANCE(""CURRENCY:""&amp;C215))))"),FALSE)</f>
        <v>0</v>
      </c>
      <c r="Q215" s="20"/>
      <c r="R215" s="20"/>
    </row>
    <row r="216" spans="1:18" ht="17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 t="b">
        <f ca="1">IFERROR(__xludf.DUMMYFUNCTION("IF(B216=""Stocks"", GOOGLEFINANCE(C216, ""price""), IF(B216=""Crypto"", GOOGLEFINANCE(C216), IF(B216=""Forex"", GOOGLEFINANCE(""CURRENCY:""&amp;C216))))"),FALSE)</f>
        <v>0</v>
      </c>
      <c r="Q216" s="20"/>
      <c r="R216" s="20"/>
    </row>
    <row r="217" spans="1:18" ht="17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 t="b">
        <f ca="1">IFERROR(__xludf.DUMMYFUNCTION("IF(B217=""Stocks"", GOOGLEFINANCE(C217, ""price""), IF(B217=""Crypto"", GOOGLEFINANCE(C217), IF(B217=""Forex"", GOOGLEFINANCE(""CURRENCY:""&amp;C217))))"),FALSE)</f>
        <v>0</v>
      </c>
      <c r="Q217" s="20"/>
      <c r="R217" s="20"/>
    </row>
    <row r="218" spans="1:18" ht="17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 t="b">
        <f ca="1">IFERROR(__xludf.DUMMYFUNCTION("IF(B218=""Stocks"", GOOGLEFINANCE(C218, ""price""), IF(B218=""Crypto"", GOOGLEFINANCE(C218), IF(B218=""Forex"", GOOGLEFINANCE(""CURRENCY:""&amp;C218))))"),FALSE)</f>
        <v>0</v>
      </c>
      <c r="Q218" s="20"/>
      <c r="R218" s="20"/>
    </row>
    <row r="219" spans="1:18" ht="17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 t="b">
        <f ca="1">IFERROR(__xludf.DUMMYFUNCTION("IF(B219=""Stocks"", GOOGLEFINANCE(C219, ""price""), IF(B219=""Crypto"", GOOGLEFINANCE(C219), IF(B219=""Forex"", GOOGLEFINANCE(""CURRENCY:""&amp;C219))))"),FALSE)</f>
        <v>0</v>
      </c>
      <c r="Q219" s="20"/>
      <c r="R219" s="20"/>
    </row>
    <row r="220" spans="1:18" ht="17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 t="b">
        <f ca="1">IFERROR(__xludf.DUMMYFUNCTION("IF(B220=""Stocks"", GOOGLEFINANCE(C220, ""price""), IF(B220=""Crypto"", GOOGLEFINANCE(C220), IF(B220=""Forex"", GOOGLEFINANCE(""CURRENCY:""&amp;C220))))"),FALSE)</f>
        <v>0</v>
      </c>
      <c r="Q220" s="20"/>
      <c r="R220" s="20"/>
    </row>
    <row r="221" spans="1:18" ht="17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 t="b">
        <f ca="1">IFERROR(__xludf.DUMMYFUNCTION("IF(B221=""Stocks"", GOOGLEFINANCE(C221, ""price""), IF(B221=""Crypto"", GOOGLEFINANCE(C221), IF(B221=""Forex"", GOOGLEFINANCE(""CURRENCY:""&amp;C221))))"),FALSE)</f>
        <v>0</v>
      </c>
      <c r="Q221" s="20"/>
      <c r="R221" s="20"/>
    </row>
    <row r="222" spans="1:18" ht="17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 t="b">
        <f ca="1">IFERROR(__xludf.DUMMYFUNCTION("IF(B222=""Stocks"", GOOGLEFINANCE(C222, ""price""), IF(B222=""Crypto"", GOOGLEFINANCE(C222), IF(B222=""Forex"", GOOGLEFINANCE(""CURRENCY:""&amp;C222))))"),FALSE)</f>
        <v>0</v>
      </c>
      <c r="Q222" s="20"/>
      <c r="R222" s="20"/>
    </row>
    <row r="223" spans="1:18" ht="17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 t="b">
        <f ca="1">IFERROR(__xludf.DUMMYFUNCTION("IF(B223=""Stocks"", GOOGLEFINANCE(C223, ""price""), IF(B223=""Crypto"", GOOGLEFINANCE(C223), IF(B223=""Forex"", GOOGLEFINANCE(""CURRENCY:""&amp;C223))))"),FALSE)</f>
        <v>0</v>
      </c>
      <c r="Q223" s="20"/>
      <c r="R223" s="20"/>
    </row>
    <row r="224" spans="1:18" ht="17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 t="b">
        <f ca="1">IFERROR(__xludf.DUMMYFUNCTION("IF(B224=""Stocks"", GOOGLEFINANCE(C224, ""price""), IF(B224=""Crypto"", GOOGLEFINANCE(C224), IF(B224=""Forex"", GOOGLEFINANCE(""CURRENCY:""&amp;C224))))"),FALSE)</f>
        <v>0</v>
      </c>
      <c r="Q224" s="20"/>
      <c r="R224" s="20"/>
    </row>
    <row r="225" spans="1:18" ht="17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 t="b">
        <f ca="1">IFERROR(__xludf.DUMMYFUNCTION("IF(B225=""Stocks"", GOOGLEFINANCE(C225, ""price""), IF(B225=""Crypto"", GOOGLEFINANCE(C225), IF(B225=""Forex"", GOOGLEFINANCE(""CURRENCY:""&amp;C225))))"),FALSE)</f>
        <v>0</v>
      </c>
      <c r="Q225" s="20"/>
      <c r="R225" s="20"/>
    </row>
    <row r="226" spans="1:18" ht="17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 t="b">
        <f ca="1">IFERROR(__xludf.DUMMYFUNCTION("IF(B226=""Stocks"", GOOGLEFINANCE(C226, ""price""), IF(B226=""Crypto"", GOOGLEFINANCE(C226), IF(B226=""Forex"", GOOGLEFINANCE(""CURRENCY:""&amp;C226))))"),FALSE)</f>
        <v>0</v>
      </c>
      <c r="Q226" s="20"/>
      <c r="R226" s="20"/>
    </row>
    <row r="227" spans="1:18" ht="17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 t="b">
        <f ca="1">IFERROR(__xludf.DUMMYFUNCTION("IF(B227=""Stocks"", GOOGLEFINANCE(C227, ""price""), IF(B227=""Crypto"", GOOGLEFINANCE(C227), IF(B227=""Forex"", GOOGLEFINANCE(""CURRENCY:""&amp;C227))))"),FALSE)</f>
        <v>0</v>
      </c>
      <c r="Q227" s="20"/>
      <c r="R227" s="20"/>
    </row>
    <row r="228" spans="1:18" ht="17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 t="b">
        <f ca="1">IFERROR(__xludf.DUMMYFUNCTION("IF(B228=""Stocks"", GOOGLEFINANCE(C228, ""price""), IF(B228=""Crypto"", GOOGLEFINANCE(C228), IF(B228=""Forex"", GOOGLEFINANCE(""CURRENCY:""&amp;C228))))"),FALSE)</f>
        <v>0</v>
      </c>
      <c r="Q228" s="20"/>
      <c r="R228" s="20"/>
    </row>
    <row r="229" spans="1:18" ht="17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 t="b">
        <f ca="1">IFERROR(__xludf.DUMMYFUNCTION("IF(B229=""Stocks"", GOOGLEFINANCE(C229, ""price""), IF(B229=""Crypto"", GOOGLEFINANCE(C229), IF(B229=""Forex"", GOOGLEFINANCE(""CURRENCY:""&amp;C229))))"),FALSE)</f>
        <v>0</v>
      </c>
      <c r="Q229" s="20"/>
      <c r="R229" s="20"/>
    </row>
    <row r="230" spans="1:18" ht="17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 t="b">
        <f ca="1">IFERROR(__xludf.DUMMYFUNCTION("IF(B230=""Stocks"", GOOGLEFINANCE(C230, ""price""), IF(B230=""Crypto"", GOOGLEFINANCE(C230), IF(B230=""Forex"", GOOGLEFINANCE(""CURRENCY:""&amp;C230))))"),FALSE)</f>
        <v>0</v>
      </c>
      <c r="Q230" s="20"/>
      <c r="R230" s="20"/>
    </row>
    <row r="231" spans="1:18" ht="17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 t="b">
        <f ca="1">IFERROR(__xludf.DUMMYFUNCTION("IF(B231=""Stocks"", GOOGLEFINANCE(C231, ""price""), IF(B231=""Crypto"", GOOGLEFINANCE(C231), IF(B231=""Forex"", GOOGLEFINANCE(""CURRENCY:""&amp;C231))))"),FALSE)</f>
        <v>0</v>
      </c>
      <c r="Q231" s="20"/>
      <c r="R231" s="20"/>
    </row>
    <row r="232" spans="1:18" ht="17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 t="b">
        <f ca="1">IFERROR(__xludf.DUMMYFUNCTION("IF(B232=""Stocks"", GOOGLEFINANCE(C232, ""price""), IF(B232=""Crypto"", GOOGLEFINANCE(C232), IF(B232=""Forex"", GOOGLEFINANCE(""CURRENCY:""&amp;C232))))"),FALSE)</f>
        <v>0</v>
      </c>
      <c r="Q232" s="20"/>
      <c r="R232" s="20"/>
    </row>
    <row r="233" spans="1:18" ht="17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 t="b">
        <f ca="1">IFERROR(__xludf.DUMMYFUNCTION("IF(B233=""Stocks"", GOOGLEFINANCE(C233, ""price""), IF(B233=""Crypto"", GOOGLEFINANCE(C233), IF(B233=""Forex"", GOOGLEFINANCE(""CURRENCY:""&amp;C233))))"),FALSE)</f>
        <v>0</v>
      </c>
      <c r="Q233" s="20"/>
      <c r="R233" s="20"/>
    </row>
    <row r="234" spans="1:18" ht="17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 t="b">
        <f ca="1">IFERROR(__xludf.DUMMYFUNCTION("IF(B234=""Stocks"", GOOGLEFINANCE(C234, ""price""), IF(B234=""Crypto"", GOOGLEFINANCE(C234), IF(B234=""Forex"", GOOGLEFINANCE(""CURRENCY:""&amp;C234))))"),FALSE)</f>
        <v>0</v>
      </c>
      <c r="Q234" s="20"/>
      <c r="R234" s="20"/>
    </row>
    <row r="235" spans="1:18" ht="17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 t="b">
        <f ca="1">IFERROR(__xludf.DUMMYFUNCTION("IF(B235=""Stocks"", GOOGLEFINANCE(C235, ""price""), IF(B235=""Crypto"", GOOGLEFINANCE(C235), IF(B235=""Forex"", GOOGLEFINANCE(""CURRENCY:""&amp;C235))))"),FALSE)</f>
        <v>0</v>
      </c>
      <c r="Q235" s="20"/>
      <c r="R235" s="20"/>
    </row>
    <row r="236" spans="1:18" ht="17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 t="b">
        <f ca="1">IFERROR(__xludf.DUMMYFUNCTION("IF(B236=""Stocks"", GOOGLEFINANCE(C236, ""price""), IF(B236=""Crypto"", GOOGLEFINANCE(C236), IF(B236=""Forex"", GOOGLEFINANCE(""CURRENCY:""&amp;C236))))"),FALSE)</f>
        <v>0</v>
      </c>
      <c r="Q236" s="20"/>
      <c r="R236" s="20"/>
    </row>
    <row r="237" spans="1:18" ht="17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 t="b">
        <f ca="1">IFERROR(__xludf.DUMMYFUNCTION("IF(B237=""Stocks"", GOOGLEFINANCE(C237, ""price""), IF(B237=""Crypto"", GOOGLEFINANCE(C237), IF(B237=""Forex"", GOOGLEFINANCE(""CURRENCY:""&amp;C237))))"),FALSE)</f>
        <v>0</v>
      </c>
      <c r="Q237" s="20"/>
      <c r="R237" s="20"/>
    </row>
    <row r="238" spans="1:18" ht="17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 t="b">
        <f ca="1">IFERROR(__xludf.DUMMYFUNCTION("IF(B238=""Stocks"", GOOGLEFINANCE(C238, ""price""), IF(B238=""Crypto"", GOOGLEFINANCE(C238), IF(B238=""Forex"", GOOGLEFINANCE(""CURRENCY:""&amp;C238))))"),FALSE)</f>
        <v>0</v>
      </c>
      <c r="Q238" s="20"/>
      <c r="R238" s="20"/>
    </row>
    <row r="239" spans="1:18" ht="17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 t="b">
        <f ca="1">IFERROR(__xludf.DUMMYFUNCTION("IF(B239=""Stocks"", GOOGLEFINANCE(C239, ""price""), IF(B239=""Crypto"", GOOGLEFINANCE(C239), IF(B239=""Forex"", GOOGLEFINANCE(""CURRENCY:""&amp;C239))))"),FALSE)</f>
        <v>0</v>
      </c>
      <c r="Q239" s="20"/>
      <c r="R239" s="20"/>
    </row>
    <row r="240" spans="1:18" ht="17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 t="b">
        <f ca="1">IFERROR(__xludf.DUMMYFUNCTION("IF(B240=""Stocks"", GOOGLEFINANCE(C240, ""price""), IF(B240=""Crypto"", GOOGLEFINANCE(C240), IF(B240=""Forex"", GOOGLEFINANCE(""CURRENCY:""&amp;C240))))"),FALSE)</f>
        <v>0</v>
      </c>
      <c r="Q240" s="20"/>
      <c r="R240" s="20"/>
    </row>
    <row r="241" spans="1:18" ht="17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 t="b">
        <f ca="1">IFERROR(__xludf.DUMMYFUNCTION("IF(B241=""Stocks"", GOOGLEFINANCE(C241, ""price""), IF(B241=""Crypto"", GOOGLEFINANCE(C241), IF(B241=""Forex"", GOOGLEFINANCE(""CURRENCY:""&amp;C241))))"),FALSE)</f>
        <v>0</v>
      </c>
      <c r="Q241" s="20"/>
      <c r="R241" s="20"/>
    </row>
    <row r="242" spans="1:18" ht="17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 t="b">
        <f ca="1">IFERROR(__xludf.DUMMYFUNCTION("IF(B242=""Stocks"", GOOGLEFINANCE(C242, ""price""), IF(B242=""Crypto"", GOOGLEFINANCE(C242), IF(B242=""Forex"", GOOGLEFINANCE(""CURRENCY:""&amp;C242))))"),FALSE)</f>
        <v>0</v>
      </c>
      <c r="Q242" s="20"/>
      <c r="R242" s="20"/>
    </row>
    <row r="243" spans="1:18" ht="17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 t="b">
        <f ca="1">IFERROR(__xludf.DUMMYFUNCTION("IF(B243=""Stocks"", GOOGLEFINANCE(C243, ""price""), IF(B243=""Crypto"", GOOGLEFINANCE(C243), IF(B243=""Forex"", GOOGLEFINANCE(""CURRENCY:""&amp;C243))))"),FALSE)</f>
        <v>0</v>
      </c>
      <c r="Q243" s="20"/>
      <c r="R243" s="20"/>
    </row>
    <row r="244" spans="1:18" ht="17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 t="b">
        <f ca="1">IFERROR(__xludf.DUMMYFUNCTION("IF(B244=""Stocks"", GOOGLEFINANCE(C244, ""price""), IF(B244=""Crypto"", GOOGLEFINANCE(C244), IF(B244=""Forex"", GOOGLEFINANCE(""CURRENCY:""&amp;C244))))"),FALSE)</f>
        <v>0</v>
      </c>
      <c r="Q244" s="20"/>
      <c r="R244" s="20"/>
    </row>
    <row r="245" spans="1:18" ht="17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 t="b">
        <f ca="1">IFERROR(__xludf.DUMMYFUNCTION("IF(B245=""Stocks"", GOOGLEFINANCE(C245, ""price""), IF(B245=""Crypto"", GOOGLEFINANCE(C245), IF(B245=""Forex"", GOOGLEFINANCE(""CURRENCY:""&amp;C245))))"),FALSE)</f>
        <v>0</v>
      </c>
      <c r="Q245" s="20"/>
      <c r="R245" s="20"/>
    </row>
    <row r="246" spans="1:18" ht="17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 t="b">
        <f ca="1">IFERROR(__xludf.DUMMYFUNCTION("IF(B246=""Stocks"", GOOGLEFINANCE(C246, ""price""), IF(B246=""Crypto"", GOOGLEFINANCE(C246), IF(B246=""Forex"", GOOGLEFINANCE(""CURRENCY:""&amp;C246))))"),FALSE)</f>
        <v>0</v>
      </c>
      <c r="Q246" s="20"/>
      <c r="R246" s="20"/>
    </row>
    <row r="247" spans="1:18" ht="17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 t="b">
        <f ca="1">IFERROR(__xludf.DUMMYFUNCTION("IF(B247=""Stocks"", GOOGLEFINANCE(C247, ""price""), IF(B247=""Crypto"", GOOGLEFINANCE(C247), IF(B247=""Forex"", GOOGLEFINANCE(""CURRENCY:""&amp;C247))))"),FALSE)</f>
        <v>0</v>
      </c>
      <c r="Q247" s="20"/>
      <c r="R247" s="20"/>
    </row>
    <row r="248" spans="1:18" ht="17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 t="b">
        <f ca="1">IFERROR(__xludf.DUMMYFUNCTION("IF(B248=""Stocks"", GOOGLEFINANCE(C248, ""price""), IF(B248=""Crypto"", GOOGLEFINANCE(C248), IF(B248=""Forex"", GOOGLEFINANCE(""CURRENCY:""&amp;C248))))"),FALSE)</f>
        <v>0</v>
      </c>
      <c r="Q248" s="20"/>
      <c r="R248" s="20"/>
    </row>
    <row r="249" spans="1:18" ht="17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 t="b">
        <f ca="1">IFERROR(__xludf.DUMMYFUNCTION("IF(B249=""Stocks"", GOOGLEFINANCE(C249, ""price""), IF(B249=""Crypto"", GOOGLEFINANCE(C249), IF(B249=""Forex"", GOOGLEFINANCE(""CURRENCY:""&amp;C249))))"),FALSE)</f>
        <v>0</v>
      </c>
      <c r="Q249" s="20"/>
      <c r="R249" s="20"/>
    </row>
    <row r="250" spans="1:18" ht="17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 t="b">
        <f ca="1">IFERROR(__xludf.DUMMYFUNCTION("IF(B250=""Stocks"", GOOGLEFINANCE(C250, ""price""), IF(B250=""Crypto"", GOOGLEFINANCE(C250), IF(B250=""Forex"", GOOGLEFINANCE(""CURRENCY:""&amp;C250))))"),FALSE)</f>
        <v>0</v>
      </c>
      <c r="Q250" s="20"/>
      <c r="R250" s="20"/>
    </row>
    <row r="251" spans="1:18" ht="17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 t="b">
        <f ca="1">IFERROR(__xludf.DUMMYFUNCTION("IF(B251=""Stocks"", GOOGLEFINANCE(C251, ""price""), IF(B251=""Crypto"", GOOGLEFINANCE(C251), IF(B251=""Forex"", GOOGLEFINANCE(""CURRENCY:""&amp;C251))))"),FALSE)</f>
        <v>0</v>
      </c>
      <c r="Q251" s="20"/>
      <c r="R251" s="20"/>
    </row>
    <row r="252" spans="1:18" ht="17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 t="b">
        <f ca="1">IFERROR(__xludf.DUMMYFUNCTION("IF(B252=""Stocks"", GOOGLEFINANCE(C252, ""price""), IF(B252=""Crypto"", GOOGLEFINANCE(C252), IF(B252=""Forex"", GOOGLEFINANCE(""CURRENCY:""&amp;C252))))"),FALSE)</f>
        <v>0</v>
      </c>
      <c r="Q252" s="20"/>
      <c r="R252" s="20"/>
    </row>
    <row r="253" spans="1:18" ht="17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 t="b">
        <f ca="1">IFERROR(__xludf.DUMMYFUNCTION("IF(B253=""Stocks"", GOOGLEFINANCE(C253, ""price""), IF(B253=""Crypto"", GOOGLEFINANCE(C253), IF(B253=""Forex"", GOOGLEFINANCE(""CURRENCY:""&amp;C253))))"),FALSE)</f>
        <v>0</v>
      </c>
      <c r="Q253" s="20"/>
      <c r="R253" s="20"/>
    </row>
    <row r="254" spans="1:18" ht="17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 t="b">
        <f ca="1">IFERROR(__xludf.DUMMYFUNCTION("IF(B254=""Stocks"", GOOGLEFINANCE(C254, ""price""), IF(B254=""Crypto"", GOOGLEFINANCE(C254), IF(B254=""Forex"", GOOGLEFINANCE(""CURRENCY:""&amp;C254))))"),FALSE)</f>
        <v>0</v>
      </c>
      <c r="Q254" s="20"/>
      <c r="R254" s="20"/>
    </row>
    <row r="255" spans="1:18" ht="17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 t="b">
        <f ca="1">IFERROR(__xludf.DUMMYFUNCTION("IF(B255=""Stocks"", GOOGLEFINANCE(C255, ""price""), IF(B255=""Crypto"", GOOGLEFINANCE(C255), IF(B255=""Forex"", GOOGLEFINANCE(""CURRENCY:""&amp;C255))))"),FALSE)</f>
        <v>0</v>
      </c>
      <c r="Q255" s="20"/>
      <c r="R255" s="20"/>
    </row>
    <row r="256" spans="1:18" ht="17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 t="b">
        <f ca="1">IFERROR(__xludf.DUMMYFUNCTION("IF(B256=""Stocks"", GOOGLEFINANCE(C256, ""price""), IF(B256=""Crypto"", GOOGLEFINANCE(C256), IF(B256=""Forex"", GOOGLEFINANCE(""CURRENCY:""&amp;C256))))"),FALSE)</f>
        <v>0</v>
      </c>
      <c r="Q256" s="20"/>
      <c r="R256" s="20"/>
    </row>
    <row r="257" spans="1:18" ht="17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 t="b">
        <f ca="1">IFERROR(__xludf.DUMMYFUNCTION("IF(B257=""Stocks"", GOOGLEFINANCE(C257, ""price""), IF(B257=""Crypto"", GOOGLEFINANCE(C257), IF(B257=""Forex"", GOOGLEFINANCE(""CURRENCY:""&amp;C257))))"),FALSE)</f>
        <v>0</v>
      </c>
      <c r="Q257" s="20"/>
      <c r="R257" s="20"/>
    </row>
    <row r="258" spans="1:18" ht="17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 t="b">
        <f ca="1">IFERROR(__xludf.DUMMYFUNCTION("IF(B258=""Stocks"", GOOGLEFINANCE(C258, ""price""), IF(B258=""Crypto"", GOOGLEFINANCE(C258), IF(B258=""Forex"", GOOGLEFINANCE(""CURRENCY:""&amp;C258))))"),FALSE)</f>
        <v>0</v>
      </c>
      <c r="Q258" s="20"/>
      <c r="R258" s="20"/>
    </row>
    <row r="259" spans="1:18" ht="17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 t="b">
        <f ca="1">IFERROR(__xludf.DUMMYFUNCTION("IF(B259=""Stocks"", GOOGLEFINANCE(C259, ""price""), IF(B259=""Crypto"", GOOGLEFINANCE(C259), IF(B259=""Forex"", GOOGLEFINANCE(""CURRENCY:""&amp;C259))))"),FALSE)</f>
        <v>0</v>
      </c>
      <c r="Q259" s="20"/>
      <c r="R259" s="20"/>
    </row>
    <row r="260" spans="1:18" ht="17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 t="b">
        <f ca="1">IFERROR(__xludf.DUMMYFUNCTION("IF(B260=""Stocks"", GOOGLEFINANCE(C260, ""price""), IF(B260=""Crypto"", GOOGLEFINANCE(C260), IF(B260=""Forex"", GOOGLEFINANCE(""CURRENCY:""&amp;C260))))"),FALSE)</f>
        <v>0</v>
      </c>
      <c r="Q260" s="20"/>
      <c r="R260" s="20"/>
    </row>
    <row r="261" spans="1:18" ht="17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 t="b">
        <f ca="1">IFERROR(__xludf.DUMMYFUNCTION("IF(B261=""Stocks"", GOOGLEFINANCE(C261, ""price""), IF(B261=""Crypto"", GOOGLEFINANCE(C261), IF(B261=""Forex"", GOOGLEFINANCE(""CURRENCY:""&amp;C261))))"),FALSE)</f>
        <v>0</v>
      </c>
      <c r="Q261" s="20"/>
      <c r="R261" s="20"/>
    </row>
    <row r="262" spans="1:18" ht="17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 t="b">
        <f ca="1">IFERROR(__xludf.DUMMYFUNCTION("IF(B262=""Stocks"", GOOGLEFINANCE(C262, ""price""), IF(B262=""Crypto"", GOOGLEFINANCE(C262), IF(B262=""Forex"", GOOGLEFINANCE(""CURRENCY:""&amp;C262))))"),FALSE)</f>
        <v>0</v>
      </c>
      <c r="Q262" s="20"/>
      <c r="R262" s="20"/>
    </row>
    <row r="263" spans="1:18" ht="17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 t="b">
        <f ca="1">IFERROR(__xludf.DUMMYFUNCTION("IF(B263=""Stocks"", GOOGLEFINANCE(C263, ""price""), IF(B263=""Crypto"", GOOGLEFINANCE(C263), IF(B263=""Forex"", GOOGLEFINANCE(""CURRENCY:""&amp;C263))))"),FALSE)</f>
        <v>0</v>
      </c>
      <c r="Q263" s="20"/>
      <c r="R263" s="20"/>
    </row>
    <row r="264" spans="1:18" ht="17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 t="b">
        <f ca="1">IFERROR(__xludf.DUMMYFUNCTION("IF(B264=""Stocks"", GOOGLEFINANCE(C264, ""price""), IF(B264=""Crypto"", GOOGLEFINANCE(C264), IF(B264=""Forex"", GOOGLEFINANCE(""CURRENCY:""&amp;C264))))"),FALSE)</f>
        <v>0</v>
      </c>
      <c r="Q264" s="20"/>
      <c r="R264" s="20"/>
    </row>
    <row r="265" spans="1:18" ht="17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 t="b">
        <f ca="1">IFERROR(__xludf.DUMMYFUNCTION("IF(B265=""Stocks"", GOOGLEFINANCE(C265, ""price""), IF(B265=""Crypto"", GOOGLEFINANCE(C265), IF(B265=""Forex"", GOOGLEFINANCE(""CURRENCY:""&amp;C265))))"),FALSE)</f>
        <v>0</v>
      </c>
      <c r="Q265" s="20"/>
      <c r="R265" s="20"/>
    </row>
    <row r="266" spans="1:18" ht="17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 t="b">
        <f ca="1">IFERROR(__xludf.DUMMYFUNCTION("IF(B266=""Stocks"", GOOGLEFINANCE(C266, ""price""), IF(B266=""Crypto"", GOOGLEFINANCE(C266), IF(B266=""Forex"", GOOGLEFINANCE(""CURRENCY:""&amp;C266))))"),FALSE)</f>
        <v>0</v>
      </c>
      <c r="Q266" s="20"/>
      <c r="R266" s="20"/>
    </row>
    <row r="267" spans="1:18" ht="17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 t="b">
        <f ca="1">IFERROR(__xludf.DUMMYFUNCTION("IF(B267=""Stocks"", GOOGLEFINANCE(C267, ""price""), IF(B267=""Crypto"", GOOGLEFINANCE(C267), IF(B267=""Forex"", GOOGLEFINANCE(""CURRENCY:""&amp;C267))))"),FALSE)</f>
        <v>0</v>
      </c>
      <c r="Q267" s="20"/>
      <c r="R267" s="20"/>
    </row>
    <row r="268" spans="1:18" ht="17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 t="b">
        <f ca="1">IFERROR(__xludf.DUMMYFUNCTION("IF(B268=""Stocks"", GOOGLEFINANCE(C268, ""price""), IF(B268=""Crypto"", GOOGLEFINANCE(C268), IF(B268=""Forex"", GOOGLEFINANCE(""CURRENCY:""&amp;C268))))"),FALSE)</f>
        <v>0</v>
      </c>
      <c r="Q268" s="20"/>
      <c r="R268" s="20"/>
    </row>
    <row r="269" spans="1:18" ht="17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 t="b">
        <f ca="1">IFERROR(__xludf.DUMMYFUNCTION("IF(B269=""Stocks"", GOOGLEFINANCE(C269, ""price""), IF(B269=""Crypto"", GOOGLEFINANCE(C269), IF(B269=""Forex"", GOOGLEFINANCE(""CURRENCY:""&amp;C269))))"),FALSE)</f>
        <v>0</v>
      </c>
      <c r="Q269" s="20"/>
      <c r="R269" s="20"/>
    </row>
    <row r="270" spans="1:18" ht="17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 t="b">
        <f ca="1">IFERROR(__xludf.DUMMYFUNCTION("IF(B270=""Stocks"", GOOGLEFINANCE(C270, ""price""), IF(B270=""Crypto"", GOOGLEFINANCE(C270), IF(B270=""Forex"", GOOGLEFINANCE(""CURRENCY:""&amp;C270))))"),FALSE)</f>
        <v>0</v>
      </c>
      <c r="Q270" s="20"/>
      <c r="R270" s="20"/>
    </row>
    <row r="271" spans="1:18" ht="17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 t="b">
        <f ca="1">IFERROR(__xludf.DUMMYFUNCTION("IF(B271=""Stocks"", GOOGLEFINANCE(C271, ""price""), IF(B271=""Crypto"", GOOGLEFINANCE(C271), IF(B271=""Forex"", GOOGLEFINANCE(""CURRENCY:""&amp;C271))))"),FALSE)</f>
        <v>0</v>
      </c>
      <c r="Q271" s="20"/>
      <c r="R271" s="20"/>
    </row>
    <row r="272" spans="1:18" ht="17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 t="b">
        <f ca="1">IFERROR(__xludf.DUMMYFUNCTION("IF(B272=""Stocks"", GOOGLEFINANCE(C272, ""price""), IF(B272=""Crypto"", GOOGLEFINANCE(C272), IF(B272=""Forex"", GOOGLEFINANCE(""CURRENCY:""&amp;C272))))"),FALSE)</f>
        <v>0</v>
      </c>
      <c r="Q272" s="20"/>
      <c r="R272" s="20"/>
    </row>
    <row r="273" spans="1:18" ht="17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 t="b">
        <f ca="1">IFERROR(__xludf.DUMMYFUNCTION("IF(B273=""Stocks"", GOOGLEFINANCE(C273, ""price""), IF(B273=""Crypto"", GOOGLEFINANCE(C273), IF(B273=""Forex"", GOOGLEFINANCE(""CURRENCY:""&amp;C273))))"),FALSE)</f>
        <v>0</v>
      </c>
      <c r="Q273" s="20"/>
      <c r="R273" s="20"/>
    </row>
    <row r="274" spans="1:18" ht="17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 t="b">
        <f ca="1">IFERROR(__xludf.DUMMYFUNCTION("IF(B274=""Stocks"", GOOGLEFINANCE(C274, ""price""), IF(B274=""Crypto"", GOOGLEFINANCE(C274), IF(B274=""Forex"", GOOGLEFINANCE(""CURRENCY:""&amp;C274))))"),FALSE)</f>
        <v>0</v>
      </c>
      <c r="Q274" s="20"/>
      <c r="R274" s="20"/>
    </row>
    <row r="275" spans="1:18" ht="17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 t="b">
        <f ca="1">IFERROR(__xludf.DUMMYFUNCTION("IF(B275=""Stocks"", GOOGLEFINANCE(C275, ""price""), IF(B275=""Crypto"", GOOGLEFINANCE(C275), IF(B275=""Forex"", GOOGLEFINANCE(""CURRENCY:""&amp;C275))))"),FALSE)</f>
        <v>0</v>
      </c>
      <c r="Q275" s="20"/>
      <c r="R275" s="20"/>
    </row>
    <row r="276" spans="1:18" ht="17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 t="b">
        <f ca="1">IFERROR(__xludf.DUMMYFUNCTION("IF(B276=""Stocks"", GOOGLEFINANCE(C276, ""price""), IF(B276=""Crypto"", GOOGLEFINANCE(C276), IF(B276=""Forex"", GOOGLEFINANCE(""CURRENCY:""&amp;C276))))"),FALSE)</f>
        <v>0</v>
      </c>
      <c r="Q276" s="20"/>
      <c r="R276" s="20"/>
    </row>
    <row r="277" spans="1:18" ht="17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 t="b">
        <f ca="1">IFERROR(__xludf.DUMMYFUNCTION("IF(B277=""Stocks"", GOOGLEFINANCE(C277, ""price""), IF(B277=""Crypto"", GOOGLEFINANCE(C277), IF(B277=""Forex"", GOOGLEFINANCE(""CURRENCY:""&amp;C277))))"),FALSE)</f>
        <v>0</v>
      </c>
      <c r="Q277" s="20"/>
      <c r="R277" s="20"/>
    </row>
    <row r="278" spans="1:18" ht="17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 t="b">
        <f ca="1">IFERROR(__xludf.DUMMYFUNCTION("IF(B278=""Stocks"", GOOGLEFINANCE(C278, ""price""), IF(B278=""Crypto"", GOOGLEFINANCE(C278), IF(B278=""Forex"", GOOGLEFINANCE(""CURRENCY:""&amp;C278))))"),FALSE)</f>
        <v>0</v>
      </c>
      <c r="Q278" s="20"/>
      <c r="R278" s="20"/>
    </row>
    <row r="279" spans="1:18" ht="17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 t="b">
        <f ca="1">IFERROR(__xludf.DUMMYFUNCTION("IF(B279=""Stocks"", GOOGLEFINANCE(C279, ""price""), IF(B279=""Crypto"", GOOGLEFINANCE(C279), IF(B279=""Forex"", GOOGLEFINANCE(""CURRENCY:""&amp;C279))))"),FALSE)</f>
        <v>0</v>
      </c>
      <c r="Q279" s="20"/>
      <c r="R279" s="20"/>
    </row>
    <row r="280" spans="1:18" ht="17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 t="b">
        <f ca="1">IFERROR(__xludf.DUMMYFUNCTION("IF(B280=""Stocks"", GOOGLEFINANCE(C280, ""price""), IF(B280=""Crypto"", GOOGLEFINANCE(C280), IF(B280=""Forex"", GOOGLEFINANCE(""CURRENCY:""&amp;C280))))"),FALSE)</f>
        <v>0</v>
      </c>
      <c r="Q280" s="20"/>
      <c r="R280" s="20"/>
    </row>
    <row r="281" spans="1:18" ht="17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 t="b">
        <f ca="1">IFERROR(__xludf.DUMMYFUNCTION("IF(B281=""Stocks"", GOOGLEFINANCE(C281, ""price""), IF(B281=""Crypto"", GOOGLEFINANCE(C281), IF(B281=""Forex"", GOOGLEFINANCE(""CURRENCY:""&amp;C281))))"),FALSE)</f>
        <v>0</v>
      </c>
      <c r="Q281" s="20"/>
      <c r="R281" s="20"/>
    </row>
    <row r="282" spans="1:18" ht="17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 t="b">
        <f ca="1">IFERROR(__xludf.DUMMYFUNCTION("IF(B282=""Stocks"", GOOGLEFINANCE(C282, ""price""), IF(B282=""Crypto"", GOOGLEFINANCE(C282), IF(B282=""Forex"", GOOGLEFINANCE(""CURRENCY:""&amp;C282))))"),FALSE)</f>
        <v>0</v>
      </c>
      <c r="Q282" s="20"/>
      <c r="R282" s="20"/>
    </row>
    <row r="283" spans="1:18" ht="17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 t="b">
        <f ca="1">IFERROR(__xludf.DUMMYFUNCTION("IF(B283=""Stocks"", GOOGLEFINANCE(C283, ""price""), IF(B283=""Crypto"", GOOGLEFINANCE(C283), IF(B283=""Forex"", GOOGLEFINANCE(""CURRENCY:""&amp;C283))))"),FALSE)</f>
        <v>0</v>
      </c>
      <c r="Q283" s="20"/>
      <c r="R283" s="20"/>
    </row>
    <row r="284" spans="1:18" ht="17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 t="b">
        <f ca="1">IFERROR(__xludf.DUMMYFUNCTION("IF(B284=""Stocks"", GOOGLEFINANCE(C284, ""price""), IF(B284=""Crypto"", GOOGLEFINANCE(C284), IF(B284=""Forex"", GOOGLEFINANCE(""CURRENCY:""&amp;C284))))"),FALSE)</f>
        <v>0</v>
      </c>
      <c r="Q284" s="20"/>
      <c r="R284" s="20"/>
    </row>
    <row r="285" spans="1:18" ht="17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 t="b">
        <f ca="1">IFERROR(__xludf.DUMMYFUNCTION("IF(B285=""Stocks"", GOOGLEFINANCE(C285, ""price""), IF(B285=""Crypto"", GOOGLEFINANCE(C285), IF(B285=""Forex"", GOOGLEFINANCE(""CURRENCY:""&amp;C285))))"),FALSE)</f>
        <v>0</v>
      </c>
      <c r="Q285" s="20"/>
      <c r="R285" s="20"/>
    </row>
    <row r="286" spans="1:18" ht="17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 t="b">
        <f ca="1">IFERROR(__xludf.DUMMYFUNCTION("IF(B286=""Stocks"", GOOGLEFINANCE(C286, ""price""), IF(B286=""Crypto"", GOOGLEFINANCE(C286), IF(B286=""Forex"", GOOGLEFINANCE(""CURRENCY:""&amp;C286))))"),FALSE)</f>
        <v>0</v>
      </c>
      <c r="Q286" s="20"/>
      <c r="R286" s="20"/>
    </row>
    <row r="287" spans="1:18" ht="17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 t="b">
        <f ca="1">IFERROR(__xludf.DUMMYFUNCTION("IF(B287=""Stocks"", GOOGLEFINANCE(C287, ""price""), IF(B287=""Crypto"", GOOGLEFINANCE(C287), IF(B287=""Forex"", GOOGLEFINANCE(""CURRENCY:""&amp;C287))))"),FALSE)</f>
        <v>0</v>
      </c>
      <c r="Q287" s="20"/>
      <c r="R287" s="20"/>
    </row>
    <row r="288" spans="1:18" ht="17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 t="b">
        <f ca="1">IFERROR(__xludf.DUMMYFUNCTION("IF(B288=""Stocks"", GOOGLEFINANCE(C288, ""price""), IF(B288=""Crypto"", GOOGLEFINANCE(C288), IF(B288=""Forex"", GOOGLEFINANCE(""CURRENCY:""&amp;C288))))"),FALSE)</f>
        <v>0</v>
      </c>
      <c r="Q288" s="20"/>
      <c r="R288" s="20"/>
    </row>
    <row r="289" spans="1:18" ht="17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 t="b">
        <f ca="1">IFERROR(__xludf.DUMMYFUNCTION("IF(B289=""Stocks"", GOOGLEFINANCE(C289, ""price""), IF(B289=""Crypto"", GOOGLEFINANCE(C289), IF(B289=""Forex"", GOOGLEFINANCE(""CURRENCY:""&amp;C289))))"),FALSE)</f>
        <v>0</v>
      </c>
      <c r="Q289" s="20"/>
      <c r="R289" s="20"/>
    </row>
    <row r="290" spans="1:18" ht="17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 t="b">
        <f ca="1">IFERROR(__xludf.DUMMYFUNCTION("IF(B290=""Stocks"", GOOGLEFINANCE(C290, ""price""), IF(B290=""Crypto"", GOOGLEFINANCE(C290), IF(B290=""Forex"", GOOGLEFINANCE(""CURRENCY:""&amp;C290))))"),FALSE)</f>
        <v>0</v>
      </c>
      <c r="Q290" s="20"/>
      <c r="R290" s="20"/>
    </row>
    <row r="291" spans="1:18" ht="17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 t="b">
        <f ca="1">IFERROR(__xludf.DUMMYFUNCTION("IF(B291=""Stocks"", GOOGLEFINANCE(C291, ""price""), IF(B291=""Crypto"", GOOGLEFINANCE(C291), IF(B291=""Forex"", GOOGLEFINANCE(""CURRENCY:""&amp;C291))))"),FALSE)</f>
        <v>0</v>
      </c>
      <c r="Q291" s="20"/>
      <c r="R291" s="20"/>
    </row>
    <row r="292" spans="1:18" ht="17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 t="b">
        <f ca="1">IFERROR(__xludf.DUMMYFUNCTION("IF(B292=""Stocks"", GOOGLEFINANCE(C292, ""price""), IF(B292=""Crypto"", GOOGLEFINANCE(C292), IF(B292=""Forex"", GOOGLEFINANCE(""CURRENCY:""&amp;C292))))"),FALSE)</f>
        <v>0</v>
      </c>
      <c r="Q292" s="20"/>
      <c r="R292" s="20"/>
    </row>
    <row r="293" spans="1:18" ht="17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 t="b">
        <f ca="1">IFERROR(__xludf.DUMMYFUNCTION("IF(B293=""Stocks"", GOOGLEFINANCE(C293, ""price""), IF(B293=""Crypto"", GOOGLEFINANCE(C293), IF(B293=""Forex"", GOOGLEFINANCE(""CURRENCY:""&amp;C293))))"),FALSE)</f>
        <v>0</v>
      </c>
      <c r="Q293" s="20"/>
      <c r="R293" s="20"/>
    </row>
    <row r="294" spans="1:18" ht="17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 t="b">
        <f ca="1">IFERROR(__xludf.DUMMYFUNCTION("IF(B294=""Stocks"", GOOGLEFINANCE(C294, ""price""), IF(B294=""Crypto"", GOOGLEFINANCE(C294), IF(B294=""Forex"", GOOGLEFINANCE(""CURRENCY:""&amp;C294))))"),FALSE)</f>
        <v>0</v>
      </c>
      <c r="Q294" s="20"/>
      <c r="R294" s="20"/>
    </row>
    <row r="295" spans="1:18" ht="17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 t="b">
        <f ca="1">IFERROR(__xludf.DUMMYFUNCTION("IF(B295=""Stocks"", GOOGLEFINANCE(C295, ""price""), IF(B295=""Crypto"", GOOGLEFINANCE(C295), IF(B295=""Forex"", GOOGLEFINANCE(""CURRENCY:""&amp;C295))))"),FALSE)</f>
        <v>0</v>
      </c>
      <c r="Q295" s="20"/>
      <c r="R295" s="20"/>
    </row>
    <row r="296" spans="1:18" ht="17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 t="b">
        <f ca="1">IFERROR(__xludf.DUMMYFUNCTION("IF(B296=""Stocks"", GOOGLEFINANCE(C296, ""price""), IF(B296=""Crypto"", GOOGLEFINANCE(C296), IF(B296=""Forex"", GOOGLEFINANCE(""CURRENCY:""&amp;C296))))"),FALSE)</f>
        <v>0</v>
      </c>
      <c r="Q296" s="20"/>
      <c r="R296" s="20"/>
    </row>
    <row r="297" spans="1:18" ht="17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 t="b">
        <f ca="1">IFERROR(__xludf.DUMMYFUNCTION("IF(B297=""Stocks"", GOOGLEFINANCE(C297, ""price""), IF(B297=""Crypto"", GOOGLEFINANCE(C297), IF(B297=""Forex"", GOOGLEFINANCE(""CURRENCY:""&amp;C297))))"),FALSE)</f>
        <v>0</v>
      </c>
      <c r="Q297" s="20"/>
      <c r="R297" s="20"/>
    </row>
    <row r="298" spans="1:18" ht="17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 t="b">
        <f ca="1">IFERROR(__xludf.DUMMYFUNCTION("IF(B298=""Stocks"", GOOGLEFINANCE(C298, ""price""), IF(B298=""Crypto"", GOOGLEFINANCE(C298), IF(B298=""Forex"", GOOGLEFINANCE(""CURRENCY:""&amp;C298))))"),FALSE)</f>
        <v>0</v>
      </c>
      <c r="Q298" s="20"/>
      <c r="R298" s="20"/>
    </row>
    <row r="299" spans="1:18" ht="17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 t="b">
        <f ca="1">IFERROR(__xludf.DUMMYFUNCTION("IF(B299=""Stocks"", GOOGLEFINANCE(C299, ""price""), IF(B299=""Crypto"", GOOGLEFINANCE(C299), IF(B299=""Forex"", GOOGLEFINANCE(""CURRENCY:""&amp;C299))))"),FALSE)</f>
        <v>0</v>
      </c>
      <c r="Q299" s="20"/>
      <c r="R299" s="20"/>
    </row>
    <row r="300" spans="1:18" ht="17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 t="b">
        <f ca="1">IFERROR(__xludf.DUMMYFUNCTION("IF(B300=""Stocks"", GOOGLEFINANCE(C300, ""price""), IF(B300=""Crypto"", GOOGLEFINANCE(C300), IF(B300=""Forex"", GOOGLEFINANCE(""CURRENCY:""&amp;C300))))"),FALSE)</f>
        <v>0</v>
      </c>
      <c r="Q300" s="20"/>
      <c r="R300" s="20"/>
    </row>
    <row r="301" spans="1:18" ht="17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 t="b">
        <f ca="1">IFERROR(__xludf.DUMMYFUNCTION("IF(B301=""Stocks"", GOOGLEFINANCE(C301, ""price""), IF(B301=""Crypto"", GOOGLEFINANCE(C301), IF(B301=""Forex"", GOOGLEFINANCE(""CURRENCY:""&amp;C301))))"),FALSE)</f>
        <v>0</v>
      </c>
      <c r="Q301" s="20"/>
      <c r="R301" s="20"/>
    </row>
    <row r="302" spans="1:18" ht="17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 t="b">
        <f ca="1">IFERROR(__xludf.DUMMYFUNCTION("IF(B302=""Stocks"", GOOGLEFINANCE(C302, ""price""), IF(B302=""Crypto"", GOOGLEFINANCE(C302), IF(B302=""Forex"", GOOGLEFINANCE(""CURRENCY:""&amp;C302))))"),FALSE)</f>
        <v>0</v>
      </c>
      <c r="Q302" s="20"/>
      <c r="R302" s="20"/>
    </row>
    <row r="303" spans="1:18" ht="17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 t="b">
        <f ca="1">IFERROR(__xludf.DUMMYFUNCTION("IF(B303=""Stocks"", GOOGLEFINANCE(C303, ""price""), IF(B303=""Crypto"", GOOGLEFINANCE(C303), IF(B303=""Forex"", GOOGLEFINANCE(""CURRENCY:""&amp;C303))))"),FALSE)</f>
        <v>0</v>
      </c>
      <c r="Q303" s="20"/>
      <c r="R303" s="20"/>
    </row>
    <row r="304" spans="1:18" ht="17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 t="b">
        <f ca="1">IFERROR(__xludf.DUMMYFUNCTION("IF(B304=""Stocks"", GOOGLEFINANCE(C304, ""price""), IF(B304=""Crypto"", GOOGLEFINANCE(C304), IF(B304=""Forex"", GOOGLEFINANCE(""CURRENCY:""&amp;C304))))"),FALSE)</f>
        <v>0</v>
      </c>
      <c r="Q304" s="20"/>
      <c r="R304" s="20"/>
    </row>
    <row r="305" spans="1:18" ht="17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 t="b">
        <f ca="1">IFERROR(__xludf.DUMMYFUNCTION("IF(B305=""Stocks"", GOOGLEFINANCE(C305, ""price""), IF(B305=""Crypto"", GOOGLEFINANCE(C305), IF(B305=""Forex"", GOOGLEFINANCE(""CURRENCY:""&amp;C305))))"),FALSE)</f>
        <v>0</v>
      </c>
      <c r="Q305" s="20"/>
      <c r="R305" s="20"/>
    </row>
    <row r="306" spans="1:18" ht="17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 t="b">
        <f ca="1">IFERROR(__xludf.DUMMYFUNCTION("IF(B306=""Stocks"", GOOGLEFINANCE(C306, ""price""), IF(B306=""Crypto"", GOOGLEFINANCE(C306), IF(B306=""Forex"", GOOGLEFINANCE(""CURRENCY:""&amp;C306))))"),FALSE)</f>
        <v>0</v>
      </c>
      <c r="Q306" s="20"/>
      <c r="R306" s="20"/>
    </row>
    <row r="307" spans="1:18" ht="17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 t="b">
        <f ca="1">IFERROR(__xludf.DUMMYFUNCTION("IF(B307=""Stocks"", GOOGLEFINANCE(C307, ""price""), IF(B307=""Crypto"", GOOGLEFINANCE(C307), IF(B307=""Forex"", GOOGLEFINANCE(""CURRENCY:""&amp;C307))))"),FALSE)</f>
        <v>0</v>
      </c>
      <c r="Q307" s="20"/>
      <c r="R307" s="20"/>
    </row>
    <row r="308" spans="1:18" ht="17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 t="b">
        <f ca="1">IFERROR(__xludf.DUMMYFUNCTION("IF(B308=""Stocks"", GOOGLEFINANCE(C308, ""price""), IF(B308=""Crypto"", GOOGLEFINANCE(C308), IF(B308=""Forex"", GOOGLEFINANCE(""CURRENCY:""&amp;C308))))"),FALSE)</f>
        <v>0</v>
      </c>
      <c r="Q308" s="20"/>
      <c r="R308" s="20"/>
    </row>
    <row r="309" spans="1:18" ht="17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 t="b">
        <f ca="1">IFERROR(__xludf.DUMMYFUNCTION("IF(B309=""Stocks"", GOOGLEFINANCE(C309, ""price""), IF(B309=""Crypto"", GOOGLEFINANCE(C309), IF(B309=""Forex"", GOOGLEFINANCE(""CURRENCY:""&amp;C309))))"),FALSE)</f>
        <v>0</v>
      </c>
      <c r="Q309" s="20"/>
      <c r="R309" s="20"/>
    </row>
    <row r="310" spans="1:18" ht="17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 t="b">
        <f ca="1">IFERROR(__xludf.DUMMYFUNCTION("IF(B310=""Stocks"", GOOGLEFINANCE(C310, ""price""), IF(B310=""Crypto"", GOOGLEFINANCE(C310), IF(B310=""Forex"", GOOGLEFINANCE(""CURRENCY:""&amp;C310))))"),FALSE)</f>
        <v>0</v>
      </c>
      <c r="Q310" s="20"/>
      <c r="R310" s="20"/>
    </row>
    <row r="311" spans="1:18" ht="17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 t="b">
        <f ca="1">IFERROR(__xludf.DUMMYFUNCTION("IF(B311=""Stocks"", GOOGLEFINANCE(C311, ""price""), IF(B311=""Crypto"", GOOGLEFINANCE(C311), IF(B311=""Forex"", GOOGLEFINANCE(""CURRENCY:""&amp;C311))))"),FALSE)</f>
        <v>0</v>
      </c>
      <c r="Q311" s="20"/>
      <c r="R311" s="20"/>
    </row>
    <row r="312" spans="1:18" ht="17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 t="b">
        <f ca="1">IFERROR(__xludf.DUMMYFUNCTION("IF(B312=""Stocks"", GOOGLEFINANCE(C312, ""price""), IF(B312=""Crypto"", GOOGLEFINANCE(C312), IF(B312=""Forex"", GOOGLEFINANCE(""CURRENCY:""&amp;C312))))"),FALSE)</f>
        <v>0</v>
      </c>
      <c r="Q312" s="20"/>
      <c r="R312" s="20"/>
    </row>
    <row r="313" spans="1:18" ht="17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 t="b">
        <f ca="1">IFERROR(__xludf.DUMMYFUNCTION("IF(B313=""Stocks"", GOOGLEFINANCE(C313, ""price""), IF(B313=""Crypto"", GOOGLEFINANCE(C313), IF(B313=""Forex"", GOOGLEFINANCE(""CURRENCY:""&amp;C313))))"),FALSE)</f>
        <v>0</v>
      </c>
      <c r="Q313" s="20"/>
      <c r="R313" s="20"/>
    </row>
    <row r="314" spans="1:18" ht="17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 t="b">
        <f ca="1">IFERROR(__xludf.DUMMYFUNCTION("IF(B314=""Stocks"", GOOGLEFINANCE(C314, ""price""), IF(B314=""Crypto"", GOOGLEFINANCE(C314), IF(B314=""Forex"", GOOGLEFINANCE(""CURRENCY:""&amp;C314))))"),FALSE)</f>
        <v>0</v>
      </c>
      <c r="Q314" s="20"/>
      <c r="R314" s="20"/>
    </row>
    <row r="315" spans="1:18" ht="17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 t="b">
        <f ca="1">IFERROR(__xludf.DUMMYFUNCTION("IF(B315=""Stocks"", GOOGLEFINANCE(C315, ""price""), IF(B315=""Crypto"", GOOGLEFINANCE(C315), IF(B315=""Forex"", GOOGLEFINANCE(""CURRENCY:""&amp;C315))))"),FALSE)</f>
        <v>0</v>
      </c>
      <c r="Q315" s="20"/>
      <c r="R315" s="20"/>
    </row>
    <row r="316" spans="1:18" ht="17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 t="b">
        <f ca="1">IFERROR(__xludf.DUMMYFUNCTION("IF(B316=""Stocks"", GOOGLEFINANCE(C316, ""price""), IF(B316=""Crypto"", GOOGLEFINANCE(C316), IF(B316=""Forex"", GOOGLEFINANCE(""CURRENCY:""&amp;C316))))"),FALSE)</f>
        <v>0</v>
      </c>
      <c r="Q316" s="20"/>
      <c r="R316" s="20"/>
    </row>
    <row r="317" spans="1:18" ht="17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 t="b">
        <f ca="1">IFERROR(__xludf.DUMMYFUNCTION("IF(B317=""Stocks"", GOOGLEFINANCE(C317, ""price""), IF(B317=""Crypto"", GOOGLEFINANCE(C317), IF(B317=""Forex"", GOOGLEFINANCE(""CURRENCY:""&amp;C317))))"),FALSE)</f>
        <v>0</v>
      </c>
      <c r="Q317" s="20"/>
      <c r="R317" s="20"/>
    </row>
    <row r="318" spans="1:18" ht="17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 t="b">
        <f ca="1">IFERROR(__xludf.DUMMYFUNCTION("IF(B318=""Stocks"", GOOGLEFINANCE(C318, ""price""), IF(B318=""Crypto"", GOOGLEFINANCE(C318), IF(B318=""Forex"", GOOGLEFINANCE(""CURRENCY:""&amp;C318))))"),FALSE)</f>
        <v>0</v>
      </c>
      <c r="Q318" s="20"/>
      <c r="R318" s="20"/>
    </row>
    <row r="319" spans="1:18" ht="17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 t="b">
        <f ca="1">IFERROR(__xludf.DUMMYFUNCTION("IF(B319=""Stocks"", GOOGLEFINANCE(C319, ""price""), IF(B319=""Crypto"", GOOGLEFINANCE(C319), IF(B319=""Forex"", GOOGLEFINANCE(""CURRENCY:""&amp;C319))))"),FALSE)</f>
        <v>0</v>
      </c>
      <c r="Q319" s="20"/>
      <c r="R319" s="20"/>
    </row>
    <row r="320" spans="1:18" ht="17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 t="b">
        <f ca="1">IFERROR(__xludf.DUMMYFUNCTION("IF(B320=""Stocks"", GOOGLEFINANCE(C320, ""price""), IF(B320=""Crypto"", GOOGLEFINANCE(C320), IF(B320=""Forex"", GOOGLEFINANCE(""CURRENCY:""&amp;C320))))"),FALSE)</f>
        <v>0</v>
      </c>
      <c r="Q320" s="20"/>
      <c r="R320" s="20"/>
    </row>
    <row r="321" spans="1:18" ht="17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 t="b">
        <f ca="1">IFERROR(__xludf.DUMMYFUNCTION("IF(B321=""Stocks"", GOOGLEFINANCE(C321, ""price""), IF(B321=""Crypto"", GOOGLEFINANCE(C321), IF(B321=""Forex"", GOOGLEFINANCE(""CURRENCY:""&amp;C321))))"),FALSE)</f>
        <v>0</v>
      </c>
      <c r="Q321" s="20"/>
      <c r="R321" s="20"/>
    </row>
    <row r="322" spans="1:18" ht="17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 t="b">
        <f ca="1">IFERROR(__xludf.DUMMYFUNCTION("IF(B322=""Stocks"", GOOGLEFINANCE(C322, ""price""), IF(B322=""Crypto"", GOOGLEFINANCE(C322), IF(B322=""Forex"", GOOGLEFINANCE(""CURRENCY:""&amp;C322))))"),FALSE)</f>
        <v>0</v>
      </c>
      <c r="Q322" s="20"/>
      <c r="R322" s="20"/>
    </row>
    <row r="323" spans="1:18" ht="17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 t="b">
        <f ca="1">IFERROR(__xludf.DUMMYFUNCTION("IF(B323=""Stocks"", GOOGLEFINANCE(C323, ""price""), IF(B323=""Crypto"", GOOGLEFINANCE(C323), IF(B323=""Forex"", GOOGLEFINANCE(""CURRENCY:""&amp;C323))))"),FALSE)</f>
        <v>0</v>
      </c>
      <c r="Q323" s="20"/>
      <c r="R323" s="20"/>
    </row>
    <row r="324" spans="1:18" ht="17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 t="b">
        <f ca="1">IFERROR(__xludf.DUMMYFUNCTION("IF(B324=""Stocks"", GOOGLEFINANCE(C324, ""price""), IF(B324=""Crypto"", GOOGLEFINANCE(C324), IF(B324=""Forex"", GOOGLEFINANCE(""CURRENCY:""&amp;C324))))"),FALSE)</f>
        <v>0</v>
      </c>
      <c r="Q324" s="20"/>
      <c r="R324" s="20"/>
    </row>
    <row r="325" spans="1:18" ht="17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 t="b">
        <f ca="1">IFERROR(__xludf.DUMMYFUNCTION("IF(B325=""Stocks"", GOOGLEFINANCE(C325, ""price""), IF(B325=""Crypto"", GOOGLEFINANCE(C325), IF(B325=""Forex"", GOOGLEFINANCE(""CURRENCY:""&amp;C325))))"),FALSE)</f>
        <v>0</v>
      </c>
      <c r="Q325" s="20"/>
      <c r="R325" s="20"/>
    </row>
    <row r="326" spans="1:18" ht="17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 t="b">
        <f ca="1">IFERROR(__xludf.DUMMYFUNCTION("IF(B326=""Stocks"", GOOGLEFINANCE(C326, ""price""), IF(B326=""Crypto"", GOOGLEFINANCE(C326), IF(B326=""Forex"", GOOGLEFINANCE(""CURRENCY:""&amp;C326))))"),FALSE)</f>
        <v>0</v>
      </c>
      <c r="Q326" s="20"/>
      <c r="R326" s="20"/>
    </row>
    <row r="327" spans="1:18" ht="17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 t="b">
        <f ca="1">IFERROR(__xludf.DUMMYFUNCTION("IF(B327=""Stocks"", GOOGLEFINANCE(C327, ""price""), IF(B327=""Crypto"", GOOGLEFINANCE(C327), IF(B327=""Forex"", GOOGLEFINANCE(""CURRENCY:""&amp;C327))))"),FALSE)</f>
        <v>0</v>
      </c>
      <c r="Q327" s="20"/>
      <c r="R327" s="20"/>
    </row>
    <row r="328" spans="1:18" ht="17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 t="b">
        <f ca="1">IFERROR(__xludf.DUMMYFUNCTION("IF(B328=""Stocks"", GOOGLEFINANCE(C328, ""price""), IF(B328=""Crypto"", GOOGLEFINANCE(C328), IF(B328=""Forex"", GOOGLEFINANCE(""CURRENCY:""&amp;C328))))"),FALSE)</f>
        <v>0</v>
      </c>
      <c r="Q328" s="20"/>
      <c r="R328" s="20"/>
    </row>
    <row r="329" spans="1:18" ht="17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 t="b">
        <f ca="1">IFERROR(__xludf.DUMMYFUNCTION("IF(B329=""Stocks"", GOOGLEFINANCE(C329, ""price""), IF(B329=""Crypto"", GOOGLEFINANCE(C329), IF(B329=""Forex"", GOOGLEFINANCE(""CURRENCY:""&amp;C329))))"),FALSE)</f>
        <v>0</v>
      </c>
      <c r="Q329" s="20"/>
      <c r="R329" s="20"/>
    </row>
    <row r="330" spans="1:18" ht="17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 t="b">
        <f ca="1">IFERROR(__xludf.DUMMYFUNCTION("IF(B330=""Stocks"", GOOGLEFINANCE(C330, ""price""), IF(B330=""Crypto"", GOOGLEFINANCE(C330), IF(B330=""Forex"", GOOGLEFINANCE(""CURRENCY:""&amp;C330))))"),FALSE)</f>
        <v>0</v>
      </c>
      <c r="Q330" s="20"/>
      <c r="R330" s="20"/>
    </row>
    <row r="331" spans="1:18" ht="17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 t="b">
        <f ca="1">IFERROR(__xludf.DUMMYFUNCTION("IF(B331=""Stocks"", GOOGLEFINANCE(C331, ""price""), IF(B331=""Crypto"", GOOGLEFINANCE(C331), IF(B331=""Forex"", GOOGLEFINANCE(""CURRENCY:""&amp;C331))))"),FALSE)</f>
        <v>0</v>
      </c>
      <c r="Q331" s="20"/>
      <c r="R331" s="20"/>
    </row>
    <row r="332" spans="1:18" ht="17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 t="b">
        <f ca="1">IFERROR(__xludf.DUMMYFUNCTION("IF(B332=""Stocks"", GOOGLEFINANCE(C332, ""price""), IF(B332=""Crypto"", GOOGLEFINANCE(C332), IF(B332=""Forex"", GOOGLEFINANCE(""CURRENCY:""&amp;C332))))"),FALSE)</f>
        <v>0</v>
      </c>
      <c r="Q332" s="20"/>
      <c r="R332" s="20"/>
    </row>
    <row r="333" spans="1:18" ht="17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 t="b">
        <f ca="1">IFERROR(__xludf.DUMMYFUNCTION("IF(B333=""Stocks"", GOOGLEFINANCE(C333, ""price""), IF(B333=""Crypto"", GOOGLEFINANCE(C333), IF(B333=""Forex"", GOOGLEFINANCE(""CURRENCY:""&amp;C333))))"),FALSE)</f>
        <v>0</v>
      </c>
      <c r="Q333" s="20"/>
      <c r="R333" s="20"/>
    </row>
    <row r="334" spans="1:18" ht="17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 t="b">
        <f ca="1">IFERROR(__xludf.DUMMYFUNCTION("IF(B334=""Stocks"", GOOGLEFINANCE(C334, ""price""), IF(B334=""Crypto"", GOOGLEFINANCE(C334), IF(B334=""Forex"", GOOGLEFINANCE(""CURRENCY:""&amp;C334))))"),FALSE)</f>
        <v>0</v>
      </c>
      <c r="Q334" s="20"/>
      <c r="R334" s="20"/>
    </row>
    <row r="335" spans="1:18" ht="17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 t="b">
        <f ca="1">IFERROR(__xludf.DUMMYFUNCTION("IF(B335=""Stocks"", GOOGLEFINANCE(C335, ""price""), IF(B335=""Crypto"", GOOGLEFINANCE(C335), IF(B335=""Forex"", GOOGLEFINANCE(""CURRENCY:""&amp;C335))))"),FALSE)</f>
        <v>0</v>
      </c>
      <c r="Q335" s="20"/>
      <c r="R335" s="20"/>
    </row>
    <row r="336" spans="1:18" ht="17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 t="b">
        <f ca="1">IFERROR(__xludf.DUMMYFUNCTION("IF(B336=""Stocks"", GOOGLEFINANCE(C336, ""price""), IF(B336=""Crypto"", GOOGLEFINANCE(C336), IF(B336=""Forex"", GOOGLEFINANCE(""CURRENCY:""&amp;C336))))"),FALSE)</f>
        <v>0</v>
      </c>
      <c r="Q336" s="20"/>
      <c r="R336" s="20"/>
    </row>
    <row r="337" spans="1:18" ht="17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 t="b">
        <f ca="1">IFERROR(__xludf.DUMMYFUNCTION("IF(B337=""Stocks"", GOOGLEFINANCE(C337, ""price""), IF(B337=""Crypto"", GOOGLEFINANCE(C337), IF(B337=""Forex"", GOOGLEFINANCE(""CURRENCY:""&amp;C337))))"),FALSE)</f>
        <v>0</v>
      </c>
      <c r="Q337" s="20"/>
      <c r="R337" s="20"/>
    </row>
    <row r="338" spans="1:18" ht="17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 t="b">
        <f ca="1">IFERROR(__xludf.DUMMYFUNCTION("IF(B338=""Stocks"", GOOGLEFINANCE(C338, ""price""), IF(B338=""Crypto"", GOOGLEFINANCE(C338), IF(B338=""Forex"", GOOGLEFINANCE(""CURRENCY:""&amp;C338))))"),FALSE)</f>
        <v>0</v>
      </c>
      <c r="Q338" s="20"/>
      <c r="R338" s="20"/>
    </row>
    <row r="339" spans="1:18" ht="17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 t="b">
        <f ca="1">IFERROR(__xludf.DUMMYFUNCTION("IF(B339=""Stocks"", GOOGLEFINANCE(C339, ""price""), IF(B339=""Crypto"", GOOGLEFINANCE(C339), IF(B339=""Forex"", GOOGLEFINANCE(""CURRENCY:""&amp;C339))))"),FALSE)</f>
        <v>0</v>
      </c>
      <c r="Q339" s="20"/>
      <c r="R339" s="20"/>
    </row>
    <row r="340" spans="1:18" ht="17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 t="b">
        <f ca="1">IFERROR(__xludf.DUMMYFUNCTION("IF(B340=""Stocks"", GOOGLEFINANCE(C340, ""price""), IF(B340=""Crypto"", GOOGLEFINANCE(C340), IF(B340=""Forex"", GOOGLEFINANCE(""CURRENCY:""&amp;C340))))"),FALSE)</f>
        <v>0</v>
      </c>
      <c r="Q340" s="20"/>
      <c r="R340" s="20"/>
    </row>
    <row r="341" spans="1:18" ht="17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 t="b">
        <f ca="1">IFERROR(__xludf.DUMMYFUNCTION("IF(B341=""Stocks"", GOOGLEFINANCE(C341, ""price""), IF(B341=""Crypto"", GOOGLEFINANCE(C341), IF(B341=""Forex"", GOOGLEFINANCE(""CURRENCY:""&amp;C341))))"),FALSE)</f>
        <v>0</v>
      </c>
      <c r="Q341" s="20"/>
      <c r="R341" s="20"/>
    </row>
    <row r="342" spans="1:18" ht="17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 t="b">
        <f ca="1">IFERROR(__xludf.DUMMYFUNCTION("IF(B342=""Stocks"", GOOGLEFINANCE(C342, ""price""), IF(B342=""Crypto"", GOOGLEFINANCE(C342), IF(B342=""Forex"", GOOGLEFINANCE(""CURRENCY:""&amp;C342))))"),FALSE)</f>
        <v>0</v>
      </c>
      <c r="Q342" s="20"/>
      <c r="R342" s="20"/>
    </row>
    <row r="343" spans="1:18" ht="17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 t="b">
        <f ca="1">IFERROR(__xludf.DUMMYFUNCTION("IF(B343=""Stocks"", GOOGLEFINANCE(C343, ""price""), IF(B343=""Crypto"", GOOGLEFINANCE(C343), IF(B343=""Forex"", GOOGLEFINANCE(""CURRENCY:""&amp;C343))))"),FALSE)</f>
        <v>0</v>
      </c>
      <c r="Q343" s="20"/>
      <c r="R343" s="20"/>
    </row>
    <row r="344" spans="1:18" ht="17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 t="b">
        <f ca="1">IFERROR(__xludf.DUMMYFUNCTION("IF(B344=""Stocks"", GOOGLEFINANCE(C344, ""price""), IF(B344=""Crypto"", GOOGLEFINANCE(C344), IF(B344=""Forex"", GOOGLEFINANCE(""CURRENCY:""&amp;C344))))"),FALSE)</f>
        <v>0</v>
      </c>
      <c r="Q344" s="20"/>
      <c r="R344" s="20"/>
    </row>
    <row r="345" spans="1:18" ht="17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 t="b">
        <f ca="1">IFERROR(__xludf.DUMMYFUNCTION("IF(B345=""Stocks"", GOOGLEFINANCE(C345, ""price""), IF(B345=""Crypto"", GOOGLEFINANCE(C345), IF(B345=""Forex"", GOOGLEFINANCE(""CURRENCY:""&amp;C345))))"),FALSE)</f>
        <v>0</v>
      </c>
      <c r="Q345" s="20"/>
      <c r="R345" s="20"/>
    </row>
    <row r="346" spans="1:18" ht="17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 t="b">
        <f ca="1">IFERROR(__xludf.DUMMYFUNCTION("IF(B346=""Stocks"", GOOGLEFINANCE(C346, ""price""), IF(B346=""Crypto"", GOOGLEFINANCE(C346), IF(B346=""Forex"", GOOGLEFINANCE(""CURRENCY:""&amp;C346))))"),FALSE)</f>
        <v>0</v>
      </c>
      <c r="Q346" s="20"/>
      <c r="R346" s="20"/>
    </row>
    <row r="347" spans="1:18" ht="17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 t="b">
        <f ca="1">IFERROR(__xludf.DUMMYFUNCTION("IF(B347=""Stocks"", GOOGLEFINANCE(C347, ""price""), IF(B347=""Crypto"", GOOGLEFINANCE(C347), IF(B347=""Forex"", GOOGLEFINANCE(""CURRENCY:""&amp;C347))))"),FALSE)</f>
        <v>0</v>
      </c>
      <c r="Q347" s="20"/>
      <c r="R347" s="20"/>
    </row>
    <row r="348" spans="1:18" ht="17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 t="b">
        <f ca="1">IFERROR(__xludf.DUMMYFUNCTION("IF(B348=""Stocks"", GOOGLEFINANCE(C348, ""price""), IF(B348=""Crypto"", GOOGLEFINANCE(C348), IF(B348=""Forex"", GOOGLEFINANCE(""CURRENCY:""&amp;C348))))"),FALSE)</f>
        <v>0</v>
      </c>
      <c r="Q348" s="20"/>
      <c r="R348" s="20"/>
    </row>
    <row r="349" spans="1:18" ht="17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 t="b">
        <f ca="1">IFERROR(__xludf.DUMMYFUNCTION("IF(B349=""Stocks"", GOOGLEFINANCE(C349, ""price""), IF(B349=""Crypto"", GOOGLEFINANCE(C349), IF(B349=""Forex"", GOOGLEFINANCE(""CURRENCY:""&amp;C349))))"),FALSE)</f>
        <v>0</v>
      </c>
      <c r="Q349" s="20"/>
      <c r="R349" s="20"/>
    </row>
    <row r="350" spans="1:18" ht="17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 t="b">
        <f ca="1">IFERROR(__xludf.DUMMYFUNCTION("IF(B350=""Stocks"", GOOGLEFINANCE(C350, ""price""), IF(B350=""Crypto"", GOOGLEFINANCE(C350), IF(B350=""Forex"", GOOGLEFINANCE(""CURRENCY:""&amp;C350))))"),FALSE)</f>
        <v>0</v>
      </c>
      <c r="Q350" s="20"/>
      <c r="R350" s="20"/>
    </row>
    <row r="351" spans="1:18" ht="17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 t="b">
        <f ca="1">IFERROR(__xludf.DUMMYFUNCTION("IF(B351=""Stocks"", GOOGLEFINANCE(C351, ""price""), IF(B351=""Crypto"", GOOGLEFINANCE(C351), IF(B351=""Forex"", GOOGLEFINANCE(""CURRENCY:""&amp;C351))))"),FALSE)</f>
        <v>0</v>
      </c>
      <c r="Q351" s="20"/>
      <c r="R351" s="20"/>
    </row>
    <row r="352" spans="1:18" ht="17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 t="b">
        <f ca="1">IFERROR(__xludf.DUMMYFUNCTION("IF(B352=""Stocks"", GOOGLEFINANCE(C352, ""price""), IF(B352=""Crypto"", GOOGLEFINANCE(C352), IF(B352=""Forex"", GOOGLEFINANCE(""CURRENCY:""&amp;C352))))"),FALSE)</f>
        <v>0</v>
      </c>
      <c r="Q352" s="20"/>
      <c r="R352" s="20"/>
    </row>
    <row r="353" spans="1:18" ht="17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 t="b">
        <f ca="1">IFERROR(__xludf.DUMMYFUNCTION("IF(B353=""Stocks"", GOOGLEFINANCE(C353, ""price""), IF(B353=""Crypto"", GOOGLEFINANCE(C353), IF(B353=""Forex"", GOOGLEFINANCE(""CURRENCY:""&amp;C353))))"),FALSE)</f>
        <v>0</v>
      </c>
      <c r="Q353" s="20"/>
      <c r="R353" s="20"/>
    </row>
    <row r="354" spans="1:18" ht="17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 t="b">
        <f ca="1">IFERROR(__xludf.DUMMYFUNCTION("IF(B354=""Stocks"", GOOGLEFINANCE(C354, ""price""), IF(B354=""Crypto"", GOOGLEFINANCE(C354), IF(B354=""Forex"", GOOGLEFINANCE(""CURRENCY:""&amp;C354))))"),FALSE)</f>
        <v>0</v>
      </c>
      <c r="Q354" s="20"/>
      <c r="R354" s="20"/>
    </row>
    <row r="355" spans="1:18" ht="17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 t="b">
        <f ca="1">IFERROR(__xludf.DUMMYFUNCTION("IF(B355=""Stocks"", GOOGLEFINANCE(C355, ""price""), IF(B355=""Crypto"", GOOGLEFINANCE(C355), IF(B355=""Forex"", GOOGLEFINANCE(""CURRENCY:""&amp;C355))))"),FALSE)</f>
        <v>0</v>
      </c>
      <c r="Q355" s="20"/>
      <c r="R355" s="20"/>
    </row>
    <row r="356" spans="1:18" ht="17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 t="b">
        <f ca="1">IFERROR(__xludf.DUMMYFUNCTION("IF(B356=""Stocks"", GOOGLEFINANCE(C356, ""price""), IF(B356=""Crypto"", GOOGLEFINANCE(C356), IF(B356=""Forex"", GOOGLEFINANCE(""CURRENCY:""&amp;C356))))"),FALSE)</f>
        <v>0</v>
      </c>
      <c r="Q356" s="20"/>
      <c r="R356" s="20"/>
    </row>
    <row r="357" spans="1:18" ht="17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 t="b">
        <f ca="1">IFERROR(__xludf.DUMMYFUNCTION("IF(B357=""Stocks"", GOOGLEFINANCE(C357, ""price""), IF(B357=""Crypto"", GOOGLEFINANCE(C357), IF(B357=""Forex"", GOOGLEFINANCE(""CURRENCY:""&amp;C357))))"),FALSE)</f>
        <v>0</v>
      </c>
      <c r="Q357" s="20"/>
      <c r="R357" s="20"/>
    </row>
    <row r="358" spans="1:18" ht="17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 t="b">
        <f ca="1">IFERROR(__xludf.DUMMYFUNCTION("IF(B358=""Stocks"", GOOGLEFINANCE(C358, ""price""), IF(B358=""Crypto"", GOOGLEFINANCE(C358), IF(B358=""Forex"", GOOGLEFINANCE(""CURRENCY:""&amp;C358))))"),FALSE)</f>
        <v>0</v>
      </c>
      <c r="Q358" s="20"/>
      <c r="R358" s="20"/>
    </row>
    <row r="359" spans="1:18" ht="17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 t="b">
        <f ca="1">IFERROR(__xludf.DUMMYFUNCTION("IF(B359=""Stocks"", GOOGLEFINANCE(C359, ""price""), IF(B359=""Crypto"", GOOGLEFINANCE(C359), IF(B359=""Forex"", GOOGLEFINANCE(""CURRENCY:""&amp;C359))))"),FALSE)</f>
        <v>0</v>
      </c>
      <c r="Q359" s="20"/>
      <c r="R359" s="20"/>
    </row>
    <row r="360" spans="1:18" ht="17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 t="b">
        <f ca="1">IFERROR(__xludf.DUMMYFUNCTION("IF(B360=""Stocks"", GOOGLEFINANCE(C360, ""price""), IF(B360=""Crypto"", GOOGLEFINANCE(C360), IF(B360=""Forex"", GOOGLEFINANCE(""CURRENCY:""&amp;C360))))"),FALSE)</f>
        <v>0</v>
      </c>
      <c r="Q360" s="20"/>
      <c r="R360" s="20"/>
    </row>
    <row r="361" spans="1:18" ht="17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 t="b">
        <f ca="1">IFERROR(__xludf.DUMMYFUNCTION("IF(B361=""Stocks"", GOOGLEFINANCE(C361, ""price""), IF(B361=""Crypto"", GOOGLEFINANCE(C361), IF(B361=""Forex"", GOOGLEFINANCE(""CURRENCY:""&amp;C361))))"),FALSE)</f>
        <v>0</v>
      </c>
      <c r="Q361" s="20"/>
      <c r="R361" s="20"/>
    </row>
    <row r="362" spans="1:18" ht="17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 t="b">
        <f ca="1">IFERROR(__xludf.DUMMYFUNCTION("IF(B362=""Stocks"", GOOGLEFINANCE(C362, ""price""), IF(B362=""Crypto"", GOOGLEFINANCE(C362), IF(B362=""Forex"", GOOGLEFINANCE(""CURRENCY:""&amp;C362))))"),FALSE)</f>
        <v>0</v>
      </c>
      <c r="Q362" s="20"/>
      <c r="R362" s="20"/>
    </row>
    <row r="363" spans="1:18" ht="17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 t="b">
        <f ca="1">IFERROR(__xludf.DUMMYFUNCTION("IF(B363=""Stocks"", GOOGLEFINANCE(C363, ""price""), IF(B363=""Crypto"", GOOGLEFINANCE(C363), IF(B363=""Forex"", GOOGLEFINANCE(""CURRENCY:""&amp;C363))))"),FALSE)</f>
        <v>0</v>
      </c>
      <c r="Q363" s="20"/>
      <c r="R363" s="20"/>
    </row>
    <row r="364" spans="1:18" ht="17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 t="b">
        <f ca="1">IFERROR(__xludf.DUMMYFUNCTION("IF(B364=""Stocks"", GOOGLEFINANCE(C364, ""price""), IF(B364=""Crypto"", GOOGLEFINANCE(C364), IF(B364=""Forex"", GOOGLEFINANCE(""CURRENCY:""&amp;C364))))"),FALSE)</f>
        <v>0</v>
      </c>
      <c r="Q364" s="20"/>
      <c r="R364" s="20"/>
    </row>
    <row r="365" spans="1:18" ht="17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 t="b">
        <f ca="1">IFERROR(__xludf.DUMMYFUNCTION("IF(B365=""Stocks"", GOOGLEFINANCE(C365, ""price""), IF(B365=""Crypto"", GOOGLEFINANCE(C365), IF(B365=""Forex"", GOOGLEFINANCE(""CURRENCY:""&amp;C365))))"),FALSE)</f>
        <v>0</v>
      </c>
      <c r="Q365" s="20"/>
      <c r="R365" s="20"/>
    </row>
    <row r="366" spans="1:18" ht="17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 t="b">
        <f ca="1">IFERROR(__xludf.DUMMYFUNCTION("IF(B366=""Stocks"", GOOGLEFINANCE(C366, ""price""), IF(B366=""Crypto"", GOOGLEFINANCE(C366), IF(B366=""Forex"", GOOGLEFINANCE(""CURRENCY:""&amp;C366))))"),FALSE)</f>
        <v>0</v>
      </c>
      <c r="Q366" s="20"/>
      <c r="R366" s="20"/>
    </row>
    <row r="367" spans="1:18" ht="17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 t="b">
        <f ca="1">IFERROR(__xludf.DUMMYFUNCTION("IF(B367=""Stocks"", GOOGLEFINANCE(C367, ""price""), IF(B367=""Crypto"", GOOGLEFINANCE(C367), IF(B367=""Forex"", GOOGLEFINANCE(""CURRENCY:""&amp;C367))))"),FALSE)</f>
        <v>0</v>
      </c>
      <c r="Q367" s="20"/>
      <c r="R367" s="20"/>
    </row>
    <row r="368" spans="1:18" ht="17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 t="b">
        <f ca="1">IFERROR(__xludf.DUMMYFUNCTION("IF(B368=""Stocks"", GOOGLEFINANCE(C368, ""price""), IF(B368=""Crypto"", GOOGLEFINANCE(C368), IF(B368=""Forex"", GOOGLEFINANCE(""CURRENCY:""&amp;C368))))"),FALSE)</f>
        <v>0</v>
      </c>
      <c r="Q368" s="20"/>
      <c r="R368" s="20"/>
    </row>
    <row r="369" spans="1:18" ht="17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 t="b">
        <f ca="1">IFERROR(__xludf.DUMMYFUNCTION("IF(B369=""Stocks"", GOOGLEFINANCE(C369, ""price""), IF(B369=""Crypto"", GOOGLEFINANCE(C369), IF(B369=""Forex"", GOOGLEFINANCE(""CURRENCY:""&amp;C369))))"),FALSE)</f>
        <v>0</v>
      </c>
      <c r="Q369" s="20"/>
      <c r="R369" s="20"/>
    </row>
    <row r="370" spans="1:18" ht="17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 t="b">
        <f ca="1">IFERROR(__xludf.DUMMYFUNCTION("IF(B370=""Stocks"", GOOGLEFINANCE(C370, ""price""), IF(B370=""Crypto"", GOOGLEFINANCE(C370), IF(B370=""Forex"", GOOGLEFINANCE(""CURRENCY:""&amp;C370))))"),FALSE)</f>
        <v>0</v>
      </c>
      <c r="Q370" s="20"/>
      <c r="R370" s="20"/>
    </row>
    <row r="371" spans="1:18" ht="17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 t="b">
        <f ca="1">IFERROR(__xludf.DUMMYFUNCTION("IF(B371=""Stocks"", GOOGLEFINANCE(C371, ""price""), IF(B371=""Crypto"", GOOGLEFINANCE(C371), IF(B371=""Forex"", GOOGLEFINANCE(""CURRENCY:""&amp;C371))))"),FALSE)</f>
        <v>0</v>
      </c>
      <c r="Q371" s="20"/>
      <c r="R371" s="20"/>
    </row>
    <row r="372" spans="1:18" ht="17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 t="b">
        <f ca="1">IFERROR(__xludf.DUMMYFUNCTION("IF(B372=""Stocks"", GOOGLEFINANCE(C372, ""price""), IF(B372=""Crypto"", GOOGLEFINANCE(C372), IF(B372=""Forex"", GOOGLEFINANCE(""CURRENCY:""&amp;C372))))"),FALSE)</f>
        <v>0</v>
      </c>
      <c r="Q372" s="20"/>
      <c r="R372" s="20"/>
    </row>
    <row r="373" spans="1:18" ht="17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 t="b">
        <f ca="1">IFERROR(__xludf.DUMMYFUNCTION("IF(B373=""Stocks"", GOOGLEFINANCE(C373, ""price""), IF(B373=""Crypto"", GOOGLEFINANCE(C373), IF(B373=""Forex"", GOOGLEFINANCE(""CURRENCY:""&amp;C373))))"),FALSE)</f>
        <v>0</v>
      </c>
      <c r="Q373" s="20"/>
      <c r="R373" s="20"/>
    </row>
    <row r="374" spans="1:18" ht="17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 t="b">
        <f ca="1">IFERROR(__xludf.DUMMYFUNCTION("IF(B374=""Stocks"", GOOGLEFINANCE(C374, ""price""), IF(B374=""Crypto"", GOOGLEFINANCE(C374), IF(B374=""Forex"", GOOGLEFINANCE(""CURRENCY:""&amp;C374))))"),FALSE)</f>
        <v>0</v>
      </c>
      <c r="Q374" s="20"/>
      <c r="R374" s="20"/>
    </row>
    <row r="375" spans="1:18" ht="17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 t="b">
        <f ca="1">IFERROR(__xludf.DUMMYFUNCTION("IF(B375=""Stocks"", GOOGLEFINANCE(C375, ""price""), IF(B375=""Crypto"", GOOGLEFINANCE(C375), IF(B375=""Forex"", GOOGLEFINANCE(""CURRENCY:""&amp;C375))))"),FALSE)</f>
        <v>0</v>
      </c>
      <c r="Q375" s="20"/>
      <c r="R375" s="20"/>
    </row>
    <row r="376" spans="1:18" ht="17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 t="b">
        <f ca="1">IFERROR(__xludf.DUMMYFUNCTION("IF(B376=""Stocks"", GOOGLEFINANCE(C376, ""price""), IF(B376=""Crypto"", GOOGLEFINANCE(C376), IF(B376=""Forex"", GOOGLEFINANCE(""CURRENCY:""&amp;C376))))"),FALSE)</f>
        <v>0</v>
      </c>
      <c r="Q376" s="20"/>
      <c r="R376" s="20"/>
    </row>
    <row r="377" spans="1:18" ht="17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 t="b">
        <f ca="1">IFERROR(__xludf.DUMMYFUNCTION("IF(B377=""Stocks"", GOOGLEFINANCE(C377, ""price""), IF(B377=""Crypto"", GOOGLEFINANCE(C377), IF(B377=""Forex"", GOOGLEFINANCE(""CURRENCY:""&amp;C377))))"),FALSE)</f>
        <v>0</v>
      </c>
      <c r="Q377" s="20"/>
      <c r="R377" s="20"/>
    </row>
    <row r="378" spans="1:18" ht="17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 t="b">
        <f ca="1">IFERROR(__xludf.DUMMYFUNCTION("IF(B378=""Stocks"", GOOGLEFINANCE(C378, ""price""), IF(B378=""Crypto"", GOOGLEFINANCE(C378), IF(B378=""Forex"", GOOGLEFINANCE(""CURRENCY:""&amp;C378))))"),FALSE)</f>
        <v>0</v>
      </c>
      <c r="Q378" s="20"/>
      <c r="R378" s="20"/>
    </row>
    <row r="379" spans="1:18" ht="17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 t="b">
        <f ca="1">IFERROR(__xludf.DUMMYFUNCTION("IF(B379=""Stocks"", GOOGLEFINANCE(C379, ""price""), IF(B379=""Crypto"", GOOGLEFINANCE(C379), IF(B379=""Forex"", GOOGLEFINANCE(""CURRENCY:""&amp;C379))))"),FALSE)</f>
        <v>0</v>
      </c>
      <c r="Q379" s="20"/>
      <c r="R379" s="20"/>
    </row>
    <row r="380" spans="1:18" ht="17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 t="b">
        <f ca="1">IFERROR(__xludf.DUMMYFUNCTION("IF(B380=""Stocks"", GOOGLEFINANCE(C380, ""price""), IF(B380=""Crypto"", GOOGLEFINANCE(C380), IF(B380=""Forex"", GOOGLEFINANCE(""CURRENCY:""&amp;C380))))"),FALSE)</f>
        <v>0</v>
      </c>
      <c r="Q380" s="20"/>
      <c r="R380" s="20"/>
    </row>
    <row r="381" spans="1:18" ht="17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 t="b">
        <f ca="1">IFERROR(__xludf.DUMMYFUNCTION("IF(B381=""Stocks"", GOOGLEFINANCE(C381, ""price""), IF(B381=""Crypto"", GOOGLEFINANCE(C381), IF(B381=""Forex"", GOOGLEFINANCE(""CURRENCY:""&amp;C381))))"),FALSE)</f>
        <v>0</v>
      </c>
      <c r="Q381" s="20"/>
      <c r="R381" s="20"/>
    </row>
    <row r="382" spans="1:18" ht="17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 t="b">
        <f ca="1">IFERROR(__xludf.DUMMYFUNCTION("IF(B382=""Stocks"", GOOGLEFINANCE(C382, ""price""), IF(B382=""Crypto"", GOOGLEFINANCE(C382), IF(B382=""Forex"", GOOGLEFINANCE(""CURRENCY:""&amp;C382))))"),FALSE)</f>
        <v>0</v>
      </c>
      <c r="Q382" s="20"/>
      <c r="R382" s="20"/>
    </row>
    <row r="383" spans="1:18" ht="17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 t="b">
        <f ca="1">IFERROR(__xludf.DUMMYFUNCTION("IF(B383=""Stocks"", GOOGLEFINANCE(C383, ""price""), IF(B383=""Crypto"", GOOGLEFINANCE(C383), IF(B383=""Forex"", GOOGLEFINANCE(""CURRENCY:""&amp;C383))))"),FALSE)</f>
        <v>0</v>
      </c>
      <c r="Q383" s="20"/>
      <c r="R383" s="20"/>
    </row>
    <row r="384" spans="1:18" ht="17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 t="b">
        <f ca="1">IFERROR(__xludf.DUMMYFUNCTION("IF(B384=""Stocks"", GOOGLEFINANCE(C384, ""price""), IF(B384=""Crypto"", GOOGLEFINANCE(C384), IF(B384=""Forex"", GOOGLEFINANCE(""CURRENCY:""&amp;C384))))"),FALSE)</f>
        <v>0</v>
      </c>
      <c r="Q384" s="20"/>
      <c r="R384" s="20"/>
    </row>
    <row r="385" spans="1:18" ht="17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 t="b">
        <f ca="1">IFERROR(__xludf.DUMMYFUNCTION("IF(B385=""Stocks"", GOOGLEFINANCE(C385, ""price""), IF(B385=""Crypto"", GOOGLEFINANCE(C385), IF(B385=""Forex"", GOOGLEFINANCE(""CURRENCY:""&amp;C385))))"),FALSE)</f>
        <v>0</v>
      </c>
      <c r="Q385" s="20"/>
      <c r="R385" s="20"/>
    </row>
    <row r="386" spans="1:18" ht="17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 t="b">
        <f ca="1">IFERROR(__xludf.DUMMYFUNCTION("IF(B386=""Stocks"", GOOGLEFINANCE(C386, ""price""), IF(B386=""Crypto"", GOOGLEFINANCE(C386), IF(B386=""Forex"", GOOGLEFINANCE(""CURRENCY:""&amp;C386))))"),FALSE)</f>
        <v>0</v>
      </c>
      <c r="Q386" s="20"/>
      <c r="R386" s="20"/>
    </row>
    <row r="387" spans="1:18" ht="17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 t="b">
        <f ca="1">IFERROR(__xludf.DUMMYFUNCTION("IF(B387=""Stocks"", GOOGLEFINANCE(C387, ""price""), IF(B387=""Crypto"", GOOGLEFINANCE(C387), IF(B387=""Forex"", GOOGLEFINANCE(""CURRENCY:""&amp;C387))))"),FALSE)</f>
        <v>0</v>
      </c>
      <c r="Q387" s="20"/>
      <c r="R387" s="20"/>
    </row>
    <row r="388" spans="1:18" ht="17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 t="b">
        <f ca="1">IFERROR(__xludf.DUMMYFUNCTION("IF(B388=""Stocks"", GOOGLEFINANCE(C388, ""price""), IF(B388=""Crypto"", GOOGLEFINANCE(C388), IF(B388=""Forex"", GOOGLEFINANCE(""CURRENCY:""&amp;C388))))"),FALSE)</f>
        <v>0</v>
      </c>
      <c r="Q388" s="20"/>
      <c r="R388" s="20"/>
    </row>
    <row r="389" spans="1:18" ht="17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 t="b">
        <f ca="1">IFERROR(__xludf.DUMMYFUNCTION("IF(B389=""Stocks"", GOOGLEFINANCE(C389, ""price""), IF(B389=""Crypto"", GOOGLEFINANCE(C389), IF(B389=""Forex"", GOOGLEFINANCE(""CURRENCY:""&amp;C389))))"),FALSE)</f>
        <v>0</v>
      </c>
      <c r="Q389" s="20"/>
      <c r="R389" s="20"/>
    </row>
    <row r="390" spans="1:18" ht="17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 t="b">
        <f ca="1">IFERROR(__xludf.DUMMYFUNCTION("IF(B390=""Stocks"", GOOGLEFINANCE(C390, ""price""), IF(B390=""Crypto"", GOOGLEFINANCE(C390), IF(B390=""Forex"", GOOGLEFINANCE(""CURRENCY:""&amp;C390))))"),FALSE)</f>
        <v>0</v>
      </c>
      <c r="Q390" s="20"/>
      <c r="R390" s="20"/>
    </row>
    <row r="391" spans="1:18" ht="17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 t="b">
        <f ca="1">IFERROR(__xludf.DUMMYFUNCTION("IF(B391=""Stocks"", GOOGLEFINANCE(C391, ""price""), IF(B391=""Crypto"", GOOGLEFINANCE(C391), IF(B391=""Forex"", GOOGLEFINANCE(""CURRENCY:""&amp;C391))))"),FALSE)</f>
        <v>0</v>
      </c>
      <c r="Q391" s="20"/>
      <c r="R391" s="20"/>
    </row>
    <row r="392" spans="1:18" ht="17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 t="b">
        <f ca="1">IFERROR(__xludf.DUMMYFUNCTION("IF(B392=""Stocks"", GOOGLEFINANCE(C392, ""price""), IF(B392=""Crypto"", GOOGLEFINANCE(C392), IF(B392=""Forex"", GOOGLEFINANCE(""CURRENCY:""&amp;C392))))"),FALSE)</f>
        <v>0</v>
      </c>
      <c r="Q392" s="20"/>
      <c r="R392" s="20"/>
    </row>
    <row r="393" spans="1:18" ht="17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 t="b">
        <f ca="1">IFERROR(__xludf.DUMMYFUNCTION("IF(B393=""Stocks"", GOOGLEFINANCE(C393, ""price""), IF(B393=""Crypto"", GOOGLEFINANCE(C393), IF(B393=""Forex"", GOOGLEFINANCE(""CURRENCY:""&amp;C393))))"),FALSE)</f>
        <v>0</v>
      </c>
      <c r="Q393" s="20"/>
      <c r="R393" s="20"/>
    </row>
    <row r="394" spans="1:18" ht="17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 t="b">
        <f ca="1">IFERROR(__xludf.DUMMYFUNCTION("IF(B394=""Stocks"", GOOGLEFINANCE(C394, ""price""), IF(B394=""Crypto"", GOOGLEFINANCE(C394), IF(B394=""Forex"", GOOGLEFINANCE(""CURRENCY:""&amp;C394))))"),FALSE)</f>
        <v>0</v>
      </c>
      <c r="Q394" s="20"/>
      <c r="R394" s="20"/>
    </row>
    <row r="395" spans="1:18" ht="17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 t="b">
        <f ca="1">IFERROR(__xludf.DUMMYFUNCTION("IF(B395=""Stocks"", GOOGLEFINANCE(C395, ""price""), IF(B395=""Crypto"", GOOGLEFINANCE(C395), IF(B395=""Forex"", GOOGLEFINANCE(""CURRENCY:""&amp;C395))))"),FALSE)</f>
        <v>0</v>
      </c>
      <c r="Q395" s="20"/>
      <c r="R395" s="20"/>
    </row>
    <row r="396" spans="1:18" ht="17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 t="b">
        <f ca="1">IFERROR(__xludf.DUMMYFUNCTION("IF(B396=""Stocks"", GOOGLEFINANCE(C396, ""price""), IF(B396=""Crypto"", GOOGLEFINANCE(C396), IF(B396=""Forex"", GOOGLEFINANCE(""CURRENCY:""&amp;C396))))"),FALSE)</f>
        <v>0</v>
      </c>
      <c r="Q396" s="20"/>
      <c r="R396" s="20"/>
    </row>
    <row r="397" spans="1:18" ht="17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 t="b">
        <f ca="1">IFERROR(__xludf.DUMMYFUNCTION("IF(B397=""Stocks"", GOOGLEFINANCE(C397, ""price""), IF(B397=""Crypto"", GOOGLEFINANCE(C397), IF(B397=""Forex"", GOOGLEFINANCE(""CURRENCY:""&amp;C397))))"),FALSE)</f>
        <v>0</v>
      </c>
      <c r="Q397" s="20"/>
      <c r="R397" s="20"/>
    </row>
    <row r="398" spans="1:18" ht="17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 t="b">
        <f ca="1">IFERROR(__xludf.DUMMYFUNCTION("IF(B398=""Stocks"", GOOGLEFINANCE(C398, ""price""), IF(B398=""Crypto"", GOOGLEFINANCE(C398), IF(B398=""Forex"", GOOGLEFINANCE(""CURRENCY:""&amp;C398))))"),FALSE)</f>
        <v>0</v>
      </c>
      <c r="Q398" s="20"/>
      <c r="R398" s="20"/>
    </row>
    <row r="399" spans="1:18" ht="17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 t="b">
        <f ca="1">IFERROR(__xludf.DUMMYFUNCTION("IF(B399=""Stocks"", GOOGLEFINANCE(C399, ""price""), IF(B399=""Crypto"", GOOGLEFINANCE(C399), IF(B399=""Forex"", GOOGLEFINANCE(""CURRENCY:""&amp;C399))))"),FALSE)</f>
        <v>0</v>
      </c>
      <c r="Q399" s="20"/>
      <c r="R399" s="20"/>
    </row>
    <row r="400" spans="1:18" ht="17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 t="b">
        <f ca="1">IFERROR(__xludf.DUMMYFUNCTION("IF(B400=""Stocks"", GOOGLEFINANCE(C400, ""price""), IF(B400=""Crypto"", GOOGLEFINANCE(C400), IF(B400=""Forex"", GOOGLEFINANCE(""CURRENCY:""&amp;C400))))"),FALSE)</f>
        <v>0</v>
      </c>
      <c r="Q400" s="20"/>
      <c r="R400" s="20"/>
    </row>
    <row r="401" spans="1:18" ht="17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 t="b">
        <f ca="1">IFERROR(__xludf.DUMMYFUNCTION("IF(B401=""Stocks"", GOOGLEFINANCE(C401, ""price""), IF(B401=""Crypto"", GOOGLEFINANCE(C401), IF(B401=""Forex"", GOOGLEFINANCE(""CURRENCY:""&amp;C401))))"),FALSE)</f>
        <v>0</v>
      </c>
      <c r="Q401" s="20"/>
      <c r="R401" s="20"/>
    </row>
    <row r="402" spans="1:18" ht="17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 t="b">
        <f ca="1">IFERROR(__xludf.DUMMYFUNCTION("IF(B402=""Stocks"", GOOGLEFINANCE(C402, ""price""), IF(B402=""Crypto"", GOOGLEFINANCE(C402), IF(B402=""Forex"", GOOGLEFINANCE(""CURRENCY:""&amp;C402))))"),FALSE)</f>
        <v>0</v>
      </c>
      <c r="Q402" s="20"/>
      <c r="R402" s="20"/>
    </row>
    <row r="403" spans="1:18" ht="17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 t="b">
        <f ca="1">IFERROR(__xludf.DUMMYFUNCTION("IF(B403=""Stocks"", GOOGLEFINANCE(C403, ""price""), IF(B403=""Crypto"", GOOGLEFINANCE(C403), IF(B403=""Forex"", GOOGLEFINANCE(""CURRENCY:""&amp;C403))))"),FALSE)</f>
        <v>0</v>
      </c>
      <c r="Q403" s="20"/>
      <c r="R403" s="20"/>
    </row>
    <row r="404" spans="1:18" ht="17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 t="b">
        <f ca="1">IFERROR(__xludf.DUMMYFUNCTION("IF(B404=""Stocks"", GOOGLEFINANCE(C404, ""price""), IF(B404=""Crypto"", GOOGLEFINANCE(C404), IF(B404=""Forex"", GOOGLEFINANCE(""CURRENCY:""&amp;C404))))"),FALSE)</f>
        <v>0</v>
      </c>
      <c r="Q404" s="20"/>
      <c r="R404" s="20"/>
    </row>
    <row r="405" spans="1:18" ht="17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 t="b">
        <f ca="1">IFERROR(__xludf.DUMMYFUNCTION("IF(B405=""Stocks"", GOOGLEFINANCE(C405, ""price""), IF(B405=""Crypto"", GOOGLEFINANCE(C405), IF(B405=""Forex"", GOOGLEFINANCE(""CURRENCY:""&amp;C405))))"),FALSE)</f>
        <v>0</v>
      </c>
      <c r="Q405" s="20"/>
      <c r="R405" s="20"/>
    </row>
    <row r="406" spans="1:18" ht="17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 t="b">
        <f ca="1">IFERROR(__xludf.DUMMYFUNCTION("IF(B406=""Stocks"", GOOGLEFINANCE(C406, ""price""), IF(B406=""Crypto"", GOOGLEFINANCE(C406), IF(B406=""Forex"", GOOGLEFINANCE(""CURRENCY:""&amp;C406))))"),FALSE)</f>
        <v>0</v>
      </c>
      <c r="Q406" s="20"/>
      <c r="R406" s="20"/>
    </row>
    <row r="407" spans="1:18" ht="17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 t="b">
        <f ca="1">IFERROR(__xludf.DUMMYFUNCTION("IF(B407=""Stocks"", GOOGLEFINANCE(C407, ""price""), IF(B407=""Crypto"", GOOGLEFINANCE(C407), IF(B407=""Forex"", GOOGLEFINANCE(""CURRENCY:""&amp;C407))))"),FALSE)</f>
        <v>0</v>
      </c>
      <c r="Q407" s="20"/>
      <c r="R407" s="20"/>
    </row>
    <row r="408" spans="1:18" ht="17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 t="b">
        <f ca="1">IFERROR(__xludf.DUMMYFUNCTION("IF(B408=""Stocks"", GOOGLEFINANCE(C408, ""price""), IF(B408=""Crypto"", GOOGLEFINANCE(C408), IF(B408=""Forex"", GOOGLEFINANCE(""CURRENCY:""&amp;C408))))"),FALSE)</f>
        <v>0</v>
      </c>
      <c r="Q408" s="20"/>
      <c r="R408" s="20"/>
    </row>
    <row r="409" spans="1:18" ht="17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 t="b">
        <f ca="1">IFERROR(__xludf.DUMMYFUNCTION("IF(B409=""Stocks"", GOOGLEFINANCE(C409, ""price""), IF(B409=""Crypto"", GOOGLEFINANCE(C409), IF(B409=""Forex"", GOOGLEFINANCE(""CURRENCY:""&amp;C409))))"),FALSE)</f>
        <v>0</v>
      </c>
      <c r="Q409" s="20"/>
      <c r="R409" s="20"/>
    </row>
    <row r="410" spans="1:18" ht="17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 t="b">
        <f ca="1">IFERROR(__xludf.DUMMYFUNCTION("IF(B410=""Stocks"", GOOGLEFINANCE(C410, ""price""), IF(B410=""Crypto"", GOOGLEFINANCE(C410), IF(B410=""Forex"", GOOGLEFINANCE(""CURRENCY:""&amp;C410))))"),FALSE)</f>
        <v>0</v>
      </c>
      <c r="Q410" s="20"/>
      <c r="R410" s="20"/>
    </row>
    <row r="411" spans="1:18" ht="17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 t="b">
        <f ca="1">IFERROR(__xludf.DUMMYFUNCTION("IF(B411=""Stocks"", GOOGLEFINANCE(C411, ""price""), IF(B411=""Crypto"", GOOGLEFINANCE(C411), IF(B411=""Forex"", GOOGLEFINANCE(""CURRENCY:""&amp;C411))))"),FALSE)</f>
        <v>0</v>
      </c>
      <c r="Q411" s="20"/>
      <c r="R411" s="20"/>
    </row>
    <row r="412" spans="1:18" ht="17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 t="b">
        <f ca="1">IFERROR(__xludf.DUMMYFUNCTION("IF(B412=""Stocks"", GOOGLEFINANCE(C412, ""price""), IF(B412=""Crypto"", GOOGLEFINANCE(C412), IF(B412=""Forex"", GOOGLEFINANCE(""CURRENCY:""&amp;C412))))"),FALSE)</f>
        <v>0</v>
      </c>
      <c r="Q412" s="20"/>
      <c r="R412" s="20"/>
    </row>
    <row r="413" spans="1:18" ht="17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 t="b">
        <f ca="1">IFERROR(__xludf.DUMMYFUNCTION("IF(B413=""Stocks"", GOOGLEFINANCE(C413, ""price""), IF(B413=""Crypto"", GOOGLEFINANCE(C413), IF(B413=""Forex"", GOOGLEFINANCE(""CURRENCY:""&amp;C413))))"),FALSE)</f>
        <v>0</v>
      </c>
      <c r="Q413" s="20"/>
      <c r="R413" s="20"/>
    </row>
    <row r="414" spans="1:18" ht="17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 t="b">
        <f ca="1">IFERROR(__xludf.DUMMYFUNCTION("IF(B414=""Stocks"", GOOGLEFINANCE(C414, ""price""), IF(B414=""Crypto"", GOOGLEFINANCE(C414), IF(B414=""Forex"", GOOGLEFINANCE(""CURRENCY:""&amp;C414))))"),FALSE)</f>
        <v>0</v>
      </c>
      <c r="Q414" s="20"/>
      <c r="R414" s="20"/>
    </row>
    <row r="415" spans="1:18" ht="17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 t="b">
        <f ca="1">IFERROR(__xludf.DUMMYFUNCTION("IF(B415=""Stocks"", GOOGLEFINANCE(C415, ""price""), IF(B415=""Crypto"", GOOGLEFINANCE(C415), IF(B415=""Forex"", GOOGLEFINANCE(""CURRENCY:""&amp;C415))))"),FALSE)</f>
        <v>0</v>
      </c>
      <c r="Q415" s="20"/>
      <c r="R415" s="20"/>
    </row>
    <row r="416" spans="1:18" ht="17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 t="b">
        <f ca="1">IFERROR(__xludf.DUMMYFUNCTION("IF(B416=""Stocks"", GOOGLEFINANCE(C416, ""price""), IF(B416=""Crypto"", GOOGLEFINANCE(C416), IF(B416=""Forex"", GOOGLEFINANCE(""CURRENCY:""&amp;C416))))"),FALSE)</f>
        <v>0</v>
      </c>
      <c r="Q416" s="20"/>
      <c r="R416" s="20"/>
    </row>
    <row r="417" spans="1:18" ht="17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 t="b">
        <f ca="1">IFERROR(__xludf.DUMMYFUNCTION("IF(B417=""Stocks"", GOOGLEFINANCE(C417, ""price""), IF(B417=""Crypto"", GOOGLEFINANCE(C417), IF(B417=""Forex"", GOOGLEFINANCE(""CURRENCY:""&amp;C417))))"),FALSE)</f>
        <v>0</v>
      </c>
      <c r="Q417" s="20"/>
      <c r="R417" s="20"/>
    </row>
    <row r="418" spans="1:18" ht="17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 t="b">
        <f ca="1">IFERROR(__xludf.DUMMYFUNCTION("IF(B418=""Stocks"", GOOGLEFINANCE(C418, ""price""), IF(B418=""Crypto"", GOOGLEFINANCE(C418), IF(B418=""Forex"", GOOGLEFINANCE(""CURRENCY:""&amp;C418))))"),FALSE)</f>
        <v>0</v>
      </c>
      <c r="Q418" s="20"/>
      <c r="R418" s="20"/>
    </row>
    <row r="419" spans="1:18" ht="17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 t="b">
        <f ca="1">IFERROR(__xludf.DUMMYFUNCTION("IF(B419=""Stocks"", GOOGLEFINANCE(C419, ""price""), IF(B419=""Crypto"", GOOGLEFINANCE(C419), IF(B419=""Forex"", GOOGLEFINANCE(""CURRENCY:""&amp;C419))))"),FALSE)</f>
        <v>0</v>
      </c>
      <c r="Q419" s="20"/>
      <c r="R419" s="20"/>
    </row>
    <row r="420" spans="1:18" ht="17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 t="b">
        <f ca="1">IFERROR(__xludf.DUMMYFUNCTION("IF(B420=""Stocks"", GOOGLEFINANCE(C420, ""price""), IF(B420=""Crypto"", GOOGLEFINANCE(C420), IF(B420=""Forex"", GOOGLEFINANCE(""CURRENCY:""&amp;C420))))"),FALSE)</f>
        <v>0</v>
      </c>
      <c r="Q420" s="20"/>
      <c r="R420" s="20"/>
    </row>
    <row r="421" spans="1:18" ht="17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 t="b">
        <f ca="1">IFERROR(__xludf.DUMMYFUNCTION("IF(B421=""Stocks"", GOOGLEFINANCE(C421, ""price""), IF(B421=""Crypto"", GOOGLEFINANCE(C421), IF(B421=""Forex"", GOOGLEFINANCE(""CURRENCY:""&amp;C421))))"),FALSE)</f>
        <v>0</v>
      </c>
      <c r="Q421" s="20"/>
      <c r="R421" s="20"/>
    </row>
    <row r="422" spans="1:18" ht="17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 t="b">
        <f ca="1">IFERROR(__xludf.DUMMYFUNCTION("IF(B422=""Stocks"", GOOGLEFINANCE(C422, ""price""), IF(B422=""Crypto"", GOOGLEFINANCE(C422), IF(B422=""Forex"", GOOGLEFINANCE(""CURRENCY:""&amp;C422))))"),FALSE)</f>
        <v>0</v>
      </c>
      <c r="Q422" s="20"/>
      <c r="R422" s="20"/>
    </row>
    <row r="423" spans="1:18" ht="17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 t="b">
        <f ca="1">IFERROR(__xludf.DUMMYFUNCTION("IF(B423=""Stocks"", GOOGLEFINANCE(C423, ""price""), IF(B423=""Crypto"", GOOGLEFINANCE(C423), IF(B423=""Forex"", GOOGLEFINANCE(""CURRENCY:""&amp;C423))))"),FALSE)</f>
        <v>0</v>
      </c>
      <c r="Q423" s="20"/>
      <c r="R423" s="20"/>
    </row>
    <row r="424" spans="1:18" ht="17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 t="b">
        <f ca="1">IFERROR(__xludf.DUMMYFUNCTION("IF(B424=""Stocks"", GOOGLEFINANCE(C424, ""price""), IF(B424=""Crypto"", GOOGLEFINANCE(C424), IF(B424=""Forex"", GOOGLEFINANCE(""CURRENCY:""&amp;C424))))"),FALSE)</f>
        <v>0</v>
      </c>
      <c r="Q424" s="20"/>
      <c r="R424" s="20"/>
    </row>
    <row r="425" spans="1:18" ht="17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 t="b">
        <f ca="1">IFERROR(__xludf.DUMMYFUNCTION("IF(B425=""Stocks"", GOOGLEFINANCE(C425, ""price""), IF(B425=""Crypto"", GOOGLEFINANCE(C425), IF(B425=""Forex"", GOOGLEFINANCE(""CURRENCY:""&amp;C425))))"),FALSE)</f>
        <v>0</v>
      </c>
      <c r="Q425" s="20"/>
      <c r="R425" s="20"/>
    </row>
    <row r="426" spans="1:18" ht="17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 t="b">
        <f ca="1">IFERROR(__xludf.DUMMYFUNCTION("IF(B426=""Stocks"", GOOGLEFINANCE(C426, ""price""), IF(B426=""Crypto"", GOOGLEFINANCE(C426), IF(B426=""Forex"", GOOGLEFINANCE(""CURRENCY:""&amp;C426))))"),FALSE)</f>
        <v>0</v>
      </c>
      <c r="Q426" s="20"/>
      <c r="R426" s="20"/>
    </row>
    <row r="427" spans="1:18" ht="17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 t="b">
        <f ca="1">IFERROR(__xludf.DUMMYFUNCTION("IF(B427=""Stocks"", GOOGLEFINANCE(C427, ""price""), IF(B427=""Crypto"", GOOGLEFINANCE(C427), IF(B427=""Forex"", GOOGLEFINANCE(""CURRENCY:""&amp;C427))))"),FALSE)</f>
        <v>0</v>
      </c>
      <c r="Q427" s="20"/>
      <c r="R427" s="20"/>
    </row>
    <row r="428" spans="1:18" ht="17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 t="b">
        <f ca="1">IFERROR(__xludf.DUMMYFUNCTION("IF(B428=""Stocks"", GOOGLEFINANCE(C428, ""price""), IF(B428=""Crypto"", GOOGLEFINANCE(C428), IF(B428=""Forex"", GOOGLEFINANCE(""CURRENCY:""&amp;C428))))"),FALSE)</f>
        <v>0</v>
      </c>
      <c r="Q428" s="20"/>
      <c r="R428" s="20"/>
    </row>
    <row r="429" spans="1:18" ht="17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 t="b">
        <f ca="1">IFERROR(__xludf.DUMMYFUNCTION("IF(B429=""Stocks"", GOOGLEFINANCE(C429, ""price""), IF(B429=""Crypto"", GOOGLEFINANCE(C429), IF(B429=""Forex"", GOOGLEFINANCE(""CURRENCY:""&amp;C429))))"),FALSE)</f>
        <v>0</v>
      </c>
      <c r="Q429" s="20"/>
      <c r="R429" s="20"/>
    </row>
    <row r="430" spans="1:18" ht="17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 t="b">
        <f ca="1">IFERROR(__xludf.DUMMYFUNCTION("IF(B430=""Stocks"", GOOGLEFINANCE(C430, ""price""), IF(B430=""Crypto"", GOOGLEFINANCE(C430), IF(B430=""Forex"", GOOGLEFINANCE(""CURRENCY:""&amp;C430))))"),FALSE)</f>
        <v>0</v>
      </c>
      <c r="Q430" s="20"/>
      <c r="R430" s="20"/>
    </row>
    <row r="431" spans="1:18" ht="17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 t="b">
        <f ca="1">IFERROR(__xludf.DUMMYFUNCTION("IF(B431=""Stocks"", GOOGLEFINANCE(C431, ""price""), IF(B431=""Crypto"", GOOGLEFINANCE(C431), IF(B431=""Forex"", GOOGLEFINANCE(""CURRENCY:""&amp;C431))))"),FALSE)</f>
        <v>0</v>
      </c>
      <c r="Q431" s="20"/>
      <c r="R431" s="20"/>
    </row>
    <row r="432" spans="1:18" ht="17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 t="b">
        <f ca="1">IFERROR(__xludf.DUMMYFUNCTION("IF(B432=""Stocks"", GOOGLEFINANCE(C432, ""price""), IF(B432=""Crypto"", GOOGLEFINANCE(C432), IF(B432=""Forex"", GOOGLEFINANCE(""CURRENCY:""&amp;C432))))"),FALSE)</f>
        <v>0</v>
      </c>
      <c r="Q432" s="20"/>
      <c r="R432" s="20"/>
    </row>
    <row r="433" spans="1:18" ht="17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 t="b">
        <f ca="1">IFERROR(__xludf.DUMMYFUNCTION("IF(B433=""Stocks"", GOOGLEFINANCE(C433, ""price""), IF(B433=""Crypto"", GOOGLEFINANCE(C433), IF(B433=""Forex"", GOOGLEFINANCE(""CURRENCY:""&amp;C433))))"),FALSE)</f>
        <v>0</v>
      </c>
      <c r="Q433" s="20"/>
      <c r="R433" s="20"/>
    </row>
    <row r="434" spans="1:18" ht="17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 t="b">
        <f ca="1">IFERROR(__xludf.DUMMYFUNCTION("IF(B434=""Stocks"", GOOGLEFINANCE(C434, ""price""), IF(B434=""Crypto"", GOOGLEFINANCE(C434), IF(B434=""Forex"", GOOGLEFINANCE(""CURRENCY:""&amp;C434))))"),FALSE)</f>
        <v>0</v>
      </c>
      <c r="Q434" s="20"/>
      <c r="R434" s="20"/>
    </row>
    <row r="435" spans="1:18" ht="17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 t="b">
        <f ca="1">IFERROR(__xludf.DUMMYFUNCTION("IF(B435=""Stocks"", GOOGLEFINANCE(C435, ""price""), IF(B435=""Crypto"", GOOGLEFINANCE(C435), IF(B435=""Forex"", GOOGLEFINANCE(""CURRENCY:""&amp;C435))))"),FALSE)</f>
        <v>0</v>
      </c>
      <c r="Q435" s="20"/>
      <c r="R435" s="20"/>
    </row>
    <row r="436" spans="1:18" ht="17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 t="b">
        <f ca="1">IFERROR(__xludf.DUMMYFUNCTION("IF(B436=""Stocks"", GOOGLEFINANCE(C436, ""price""), IF(B436=""Crypto"", GOOGLEFINANCE(C436), IF(B436=""Forex"", GOOGLEFINANCE(""CURRENCY:""&amp;C436))))"),FALSE)</f>
        <v>0</v>
      </c>
      <c r="Q436" s="20"/>
      <c r="R436" s="20"/>
    </row>
    <row r="437" spans="1:18" ht="17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 t="b">
        <f ca="1">IFERROR(__xludf.DUMMYFUNCTION("IF(B437=""Stocks"", GOOGLEFINANCE(C437, ""price""), IF(B437=""Crypto"", GOOGLEFINANCE(C437), IF(B437=""Forex"", GOOGLEFINANCE(""CURRENCY:""&amp;C437))))"),FALSE)</f>
        <v>0</v>
      </c>
      <c r="Q437" s="20"/>
      <c r="R437" s="20"/>
    </row>
    <row r="438" spans="1:18" ht="17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 t="b">
        <f ca="1">IFERROR(__xludf.DUMMYFUNCTION("IF(B438=""Stocks"", GOOGLEFINANCE(C438, ""price""), IF(B438=""Crypto"", GOOGLEFINANCE(C438), IF(B438=""Forex"", GOOGLEFINANCE(""CURRENCY:""&amp;C438))))"),FALSE)</f>
        <v>0</v>
      </c>
      <c r="Q438" s="20"/>
      <c r="R438" s="20"/>
    </row>
    <row r="439" spans="1:18" ht="17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 t="b">
        <f ca="1">IFERROR(__xludf.DUMMYFUNCTION("IF(B439=""Stocks"", GOOGLEFINANCE(C439, ""price""), IF(B439=""Crypto"", GOOGLEFINANCE(C439), IF(B439=""Forex"", GOOGLEFINANCE(""CURRENCY:""&amp;C439))))"),FALSE)</f>
        <v>0</v>
      </c>
      <c r="Q439" s="20"/>
      <c r="R439" s="20"/>
    </row>
    <row r="440" spans="1:18" ht="17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 t="b">
        <f ca="1">IFERROR(__xludf.DUMMYFUNCTION("IF(B440=""Stocks"", GOOGLEFINANCE(C440, ""price""), IF(B440=""Crypto"", GOOGLEFINANCE(C440), IF(B440=""Forex"", GOOGLEFINANCE(""CURRENCY:""&amp;C440))))"),FALSE)</f>
        <v>0</v>
      </c>
      <c r="Q440" s="20"/>
      <c r="R440" s="20"/>
    </row>
    <row r="441" spans="1:18" ht="17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 t="b">
        <f ca="1">IFERROR(__xludf.DUMMYFUNCTION("IF(B441=""Stocks"", GOOGLEFINANCE(C441, ""price""), IF(B441=""Crypto"", GOOGLEFINANCE(C441), IF(B441=""Forex"", GOOGLEFINANCE(""CURRENCY:""&amp;C441))))"),FALSE)</f>
        <v>0</v>
      </c>
      <c r="Q441" s="20"/>
      <c r="R441" s="20"/>
    </row>
    <row r="442" spans="1:18" ht="17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 t="b">
        <f ca="1">IFERROR(__xludf.DUMMYFUNCTION("IF(B442=""Stocks"", GOOGLEFINANCE(C442, ""price""), IF(B442=""Crypto"", GOOGLEFINANCE(C442), IF(B442=""Forex"", GOOGLEFINANCE(""CURRENCY:""&amp;C442))))"),FALSE)</f>
        <v>0</v>
      </c>
      <c r="Q442" s="20"/>
      <c r="R442" s="20"/>
    </row>
    <row r="443" spans="1:18" ht="17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 t="b">
        <f ca="1">IFERROR(__xludf.DUMMYFUNCTION("IF(B443=""Stocks"", GOOGLEFINANCE(C443, ""price""), IF(B443=""Crypto"", GOOGLEFINANCE(C443), IF(B443=""Forex"", GOOGLEFINANCE(""CURRENCY:""&amp;C443))))"),FALSE)</f>
        <v>0</v>
      </c>
      <c r="Q443" s="20"/>
      <c r="R443" s="20"/>
    </row>
    <row r="444" spans="1:18" ht="17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 t="b">
        <f ca="1">IFERROR(__xludf.DUMMYFUNCTION("IF(B444=""Stocks"", GOOGLEFINANCE(C444, ""price""), IF(B444=""Crypto"", GOOGLEFINANCE(C444), IF(B444=""Forex"", GOOGLEFINANCE(""CURRENCY:""&amp;C444))))"),FALSE)</f>
        <v>0</v>
      </c>
      <c r="Q444" s="20"/>
      <c r="R444" s="20"/>
    </row>
    <row r="445" spans="1:18" ht="17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 t="b">
        <f ca="1">IFERROR(__xludf.DUMMYFUNCTION("IF(B445=""Stocks"", GOOGLEFINANCE(C445, ""price""), IF(B445=""Crypto"", GOOGLEFINANCE(C445), IF(B445=""Forex"", GOOGLEFINANCE(""CURRENCY:""&amp;C445))))"),FALSE)</f>
        <v>0</v>
      </c>
      <c r="Q445" s="20"/>
      <c r="R445" s="20"/>
    </row>
    <row r="446" spans="1:18" ht="17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 t="b">
        <f ca="1">IFERROR(__xludf.DUMMYFUNCTION("IF(B446=""Stocks"", GOOGLEFINANCE(C446, ""price""), IF(B446=""Crypto"", GOOGLEFINANCE(C446), IF(B446=""Forex"", GOOGLEFINANCE(""CURRENCY:""&amp;C446))))"),FALSE)</f>
        <v>0</v>
      </c>
      <c r="Q446" s="20"/>
      <c r="R446" s="20"/>
    </row>
    <row r="447" spans="1:18" ht="17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 t="b">
        <f ca="1">IFERROR(__xludf.DUMMYFUNCTION("IF(B447=""Stocks"", GOOGLEFINANCE(C447, ""price""), IF(B447=""Crypto"", GOOGLEFINANCE(C447), IF(B447=""Forex"", GOOGLEFINANCE(""CURRENCY:""&amp;C447))))"),FALSE)</f>
        <v>0</v>
      </c>
      <c r="Q447" s="20"/>
      <c r="R447" s="20"/>
    </row>
    <row r="448" spans="1:18" ht="17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 t="b">
        <f ca="1">IFERROR(__xludf.DUMMYFUNCTION("IF(B448=""Stocks"", GOOGLEFINANCE(C448, ""price""), IF(B448=""Crypto"", GOOGLEFINANCE(C448), IF(B448=""Forex"", GOOGLEFINANCE(""CURRENCY:""&amp;C448))))"),FALSE)</f>
        <v>0</v>
      </c>
      <c r="Q448" s="20"/>
      <c r="R448" s="20"/>
    </row>
    <row r="449" spans="1:18" ht="17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 t="b">
        <f ca="1">IFERROR(__xludf.DUMMYFUNCTION("IF(B449=""Stocks"", GOOGLEFINANCE(C449, ""price""), IF(B449=""Crypto"", GOOGLEFINANCE(C449), IF(B449=""Forex"", GOOGLEFINANCE(""CURRENCY:""&amp;C449))))"),FALSE)</f>
        <v>0</v>
      </c>
      <c r="Q449" s="20"/>
      <c r="R449" s="20"/>
    </row>
    <row r="450" spans="1:18" ht="17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 t="b">
        <f ca="1">IFERROR(__xludf.DUMMYFUNCTION("IF(B450=""Stocks"", GOOGLEFINANCE(C450, ""price""), IF(B450=""Crypto"", GOOGLEFINANCE(C450), IF(B450=""Forex"", GOOGLEFINANCE(""CURRENCY:""&amp;C450))))"),FALSE)</f>
        <v>0</v>
      </c>
      <c r="Q450" s="20"/>
      <c r="R450" s="20"/>
    </row>
    <row r="451" spans="1:18" ht="17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 t="b">
        <f ca="1">IFERROR(__xludf.DUMMYFUNCTION("IF(B451=""Stocks"", GOOGLEFINANCE(C451, ""price""), IF(B451=""Crypto"", GOOGLEFINANCE(C451), IF(B451=""Forex"", GOOGLEFINANCE(""CURRENCY:""&amp;C451))))"),FALSE)</f>
        <v>0</v>
      </c>
      <c r="Q451" s="20"/>
      <c r="R451" s="20"/>
    </row>
    <row r="452" spans="1:18" ht="17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 t="b">
        <f ca="1">IFERROR(__xludf.DUMMYFUNCTION("IF(B452=""Stocks"", GOOGLEFINANCE(C452, ""price""), IF(B452=""Crypto"", GOOGLEFINANCE(C452), IF(B452=""Forex"", GOOGLEFINANCE(""CURRENCY:""&amp;C452))))"),FALSE)</f>
        <v>0</v>
      </c>
      <c r="Q452" s="20"/>
      <c r="R452" s="20"/>
    </row>
    <row r="453" spans="1:18" ht="17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 t="b">
        <f ca="1">IFERROR(__xludf.DUMMYFUNCTION("IF(B453=""Stocks"", GOOGLEFINANCE(C453, ""price""), IF(B453=""Crypto"", GOOGLEFINANCE(C453), IF(B453=""Forex"", GOOGLEFINANCE(""CURRENCY:""&amp;C453))))"),FALSE)</f>
        <v>0</v>
      </c>
      <c r="Q453" s="20"/>
      <c r="R453" s="20"/>
    </row>
    <row r="454" spans="1:18" ht="17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 t="b">
        <f ca="1">IFERROR(__xludf.DUMMYFUNCTION("IF(B454=""Stocks"", GOOGLEFINANCE(C454, ""price""), IF(B454=""Crypto"", GOOGLEFINANCE(C454), IF(B454=""Forex"", GOOGLEFINANCE(""CURRENCY:""&amp;C454))))"),FALSE)</f>
        <v>0</v>
      </c>
      <c r="Q454" s="20"/>
      <c r="R454" s="20"/>
    </row>
    <row r="455" spans="1:18" ht="17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 t="b">
        <f ca="1">IFERROR(__xludf.DUMMYFUNCTION("IF(B455=""Stocks"", GOOGLEFINANCE(C455, ""price""), IF(B455=""Crypto"", GOOGLEFINANCE(C455), IF(B455=""Forex"", GOOGLEFINANCE(""CURRENCY:""&amp;C455))))"),FALSE)</f>
        <v>0</v>
      </c>
      <c r="Q455" s="20"/>
      <c r="R455" s="20"/>
    </row>
    <row r="456" spans="1:18" ht="17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 t="b">
        <f ca="1">IFERROR(__xludf.DUMMYFUNCTION("IF(B456=""Stocks"", GOOGLEFINANCE(C456, ""price""), IF(B456=""Crypto"", GOOGLEFINANCE(C456), IF(B456=""Forex"", GOOGLEFINANCE(""CURRENCY:""&amp;C456))))"),FALSE)</f>
        <v>0</v>
      </c>
      <c r="Q456" s="20"/>
      <c r="R456" s="20"/>
    </row>
    <row r="457" spans="1:18" ht="17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 t="b">
        <f ca="1">IFERROR(__xludf.DUMMYFUNCTION("IF(B457=""Stocks"", GOOGLEFINANCE(C457, ""price""), IF(B457=""Crypto"", GOOGLEFINANCE(C457), IF(B457=""Forex"", GOOGLEFINANCE(""CURRENCY:""&amp;C457))))"),FALSE)</f>
        <v>0</v>
      </c>
      <c r="Q457" s="20"/>
      <c r="R457" s="20"/>
    </row>
    <row r="458" spans="1:18" ht="17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 t="b">
        <f ca="1">IFERROR(__xludf.DUMMYFUNCTION("IF(B458=""Stocks"", GOOGLEFINANCE(C458, ""price""), IF(B458=""Crypto"", GOOGLEFINANCE(C458), IF(B458=""Forex"", GOOGLEFINANCE(""CURRENCY:""&amp;C458))))"),FALSE)</f>
        <v>0</v>
      </c>
      <c r="Q458" s="20"/>
      <c r="R458" s="20"/>
    </row>
    <row r="459" spans="1:18" ht="17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 t="b">
        <f ca="1">IFERROR(__xludf.DUMMYFUNCTION("IF(B459=""Stocks"", GOOGLEFINANCE(C459, ""price""), IF(B459=""Crypto"", GOOGLEFINANCE(C459), IF(B459=""Forex"", GOOGLEFINANCE(""CURRENCY:""&amp;C459))))"),FALSE)</f>
        <v>0</v>
      </c>
      <c r="Q459" s="20"/>
      <c r="R459" s="20"/>
    </row>
    <row r="460" spans="1:18" ht="17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 t="b">
        <f ca="1">IFERROR(__xludf.DUMMYFUNCTION("IF(B460=""Stocks"", GOOGLEFINANCE(C460, ""price""), IF(B460=""Crypto"", GOOGLEFINANCE(C460), IF(B460=""Forex"", GOOGLEFINANCE(""CURRENCY:""&amp;C460))))"),FALSE)</f>
        <v>0</v>
      </c>
      <c r="Q460" s="20"/>
      <c r="R460" s="20"/>
    </row>
    <row r="461" spans="1:18" ht="17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 t="b">
        <f ca="1">IFERROR(__xludf.DUMMYFUNCTION("IF(B461=""Stocks"", GOOGLEFINANCE(C461, ""price""), IF(B461=""Crypto"", GOOGLEFINANCE(C461), IF(B461=""Forex"", GOOGLEFINANCE(""CURRENCY:""&amp;C461))))"),FALSE)</f>
        <v>0</v>
      </c>
      <c r="Q461" s="20"/>
      <c r="R461" s="20"/>
    </row>
    <row r="462" spans="1:18" ht="17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 t="b">
        <f ca="1">IFERROR(__xludf.DUMMYFUNCTION("IF(B462=""Stocks"", GOOGLEFINANCE(C462, ""price""), IF(B462=""Crypto"", GOOGLEFINANCE(C462), IF(B462=""Forex"", GOOGLEFINANCE(""CURRENCY:""&amp;C462))))"),FALSE)</f>
        <v>0</v>
      </c>
      <c r="Q462" s="20"/>
      <c r="R462" s="20"/>
    </row>
    <row r="463" spans="1:18" ht="17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 t="b">
        <f ca="1">IFERROR(__xludf.DUMMYFUNCTION("IF(B463=""Stocks"", GOOGLEFINANCE(C463, ""price""), IF(B463=""Crypto"", GOOGLEFINANCE(C463), IF(B463=""Forex"", GOOGLEFINANCE(""CURRENCY:""&amp;C463))))"),FALSE)</f>
        <v>0</v>
      </c>
      <c r="Q463" s="20"/>
      <c r="R463" s="20"/>
    </row>
    <row r="464" spans="1:18" ht="17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 t="b">
        <f ca="1">IFERROR(__xludf.DUMMYFUNCTION("IF(B464=""Stocks"", GOOGLEFINANCE(C464, ""price""), IF(B464=""Crypto"", GOOGLEFINANCE(C464), IF(B464=""Forex"", GOOGLEFINANCE(""CURRENCY:""&amp;C464))))"),FALSE)</f>
        <v>0</v>
      </c>
      <c r="Q464" s="20"/>
      <c r="R464" s="20"/>
    </row>
    <row r="465" spans="1:18" ht="17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 t="b">
        <f ca="1">IFERROR(__xludf.DUMMYFUNCTION("IF(B465=""Stocks"", GOOGLEFINANCE(C465, ""price""), IF(B465=""Crypto"", GOOGLEFINANCE(C465), IF(B465=""Forex"", GOOGLEFINANCE(""CURRENCY:""&amp;C465))))"),FALSE)</f>
        <v>0</v>
      </c>
      <c r="Q465" s="20"/>
      <c r="R465" s="20"/>
    </row>
    <row r="466" spans="1:18" ht="17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 t="b">
        <f ca="1">IFERROR(__xludf.DUMMYFUNCTION("IF(B466=""Stocks"", GOOGLEFINANCE(C466, ""price""), IF(B466=""Crypto"", GOOGLEFINANCE(C466), IF(B466=""Forex"", GOOGLEFINANCE(""CURRENCY:""&amp;C466))))"),FALSE)</f>
        <v>0</v>
      </c>
      <c r="Q466" s="20"/>
      <c r="R466" s="20"/>
    </row>
    <row r="467" spans="1:18" ht="17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 t="b">
        <f ca="1">IFERROR(__xludf.DUMMYFUNCTION("IF(B467=""Stocks"", GOOGLEFINANCE(C467, ""price""), IF(B467=""Crypto"", GOOGLEFINANCE(C467), IF(B467=""Forex"", GOOGLEFINANCE(""CURRENCY:""&amp;C467))))"),FALSE)</f>
        <v>0</v>
      </c>
      <c r="Q467" s="20"/>
      <c r="R467" s="20"/>
    </row>
    <row r="468" spans="1:18" ht="17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 t="b">
        <f ca="1">IFERROR(__xludf.DUMMYFUNCTION("IF(B468=""Stocks"", GOOGLEFINANCE(C468, ""price""), IF(B468=""Crypto"", GOOGLEFINANCE(C468), IF(B468=""Forex"", GOOGLEFINANCE(""CURRENCY:""&amp;C468))))"),FALSE)</f>
        <v>0</v>
      </c>
      <c r="Q468" s="20"/>
      <c r="R468" s="20"/>
    </row>
    <row r="469" spans="1:18" ht="17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 t="b">
        <f ca="1">IFERROR(__xludf.DUMMYFUNCTION("IF(B469=""Stocks"", GOOGLEFINANCE(C469, ""price""), IF(B469=""Crypto"", GOOGLEFINANCE(C469), IF(B469=""Forex"", GOOGLEFINANCE(""CURRENCY:""&amp;C469))))"),FALSE)</f>
        <v>0</v>
      </c>
      <c r="Q469" s="20"/>
      <c r="R469" s="20"/>
    </row>
    <row r="470" spans="1:18" ht="17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 t="b">
        <f ca="1">IFERROR(__xludf.DUMMYFUNCTION("IF(B470=""Stocks"", GOOGLEFINANCE(C470, ""price""), IF(B470=""Crypto"", GOOGLEFINANCE(C470), IF(B470=""Forex"", GOOGLEFINANCE(""CURRENCY:""&amp;C470))))"),FALSE)</f>
        <v>0</v>
      </c>
      <c r="Q470" s="20"/>
      <c r="R470" s="20"/>
    </row>
    <row r="471" spans="1:18" ht="17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 t="b">
        <f ca="1">IFERROR(__xludf.DUMMYFUNCTION("IF(B471=""Stocks"", GOOGLEFINANCE(C471, ""price""), IF(B471=""Crypto"", GOOGLEFINANCE(C471), IF(B471=""Forex"", GOOGLEFINANCE(""CURRENCY:""&amp;C471))))"),FALSE)</f>
        <v>0</v>
      </c>
      <c r="Q471" s="20"/>
      <c r="R471" s="20"/>
    </row>
    <row r="472" spans="1:18" ht="17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 t="b">
        <f ca="1">IFERROR(__xludf.DUMMYFUNCTION("IF(B472=""Stocks"", GOOGLEFINANCE(C472, ""price""), IF(B472=""Crypto"", GOOGLEFINANCE(C472), IF(B472=""Forex"", GOOGLEFINANCE(""CURRENCY:""&amp;C472))))"),FALSE)</f>
        <v>0</v>
      </c>
      <c r="Q472" s="20"/>
      <c r="R472" s="20"/>
    </row>
    <row r="473" spans="1:18" ht="17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 t="b">
        <f ca="1">IFERROR(__xludf.DUMMYFUNCTION("IF(B473=""Stocks"", GOOGLEFINANCE(C473, ""price""), IF(B473=""Crypto"", GOOGLEFINANCE(C473), IF(B473=""Forex"", GOOGLEFINANCE(""CURRENCY:""&amp;C473))))"),FALSE)</f>
        <v>0</v>
      </c>
      <c r="Q473" s="20"/>
      <c r="R473" s="20"/>
    </row>
    <row r="474" spans="1:18" ht="17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 t="b">
        <f ca="1">IFERROR(__xludf.DUMMYFUNCTION("IF(B474=""Stocks"", GOOGLEFINANCE(C474, ""price""), IF(B474=""Crypto"", GOOGLEFINANCE(C474), IF(B474=""Forex"", GOOGLEFINANCE(""CURRENCY:""&amp;C474))))"),FALSE)</f>
        <v>0</v>
      </c>
      <c r="Q474" s="20"/>
      <c r="R474" s="20"/>
    </row>
    <row r="475" spans="1:18" ht="17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 t="b">
        <f ca="1">IFERROR(__xludf.DUMMYFUNCTION("IF(B475=""Stocks"", GOOGLEFINANCE(C475, ""price""), IF(B475=""Crypto"", GOOGLEFINANCE(C475), IF(B475=""Forex"", GOOGLEFINANCE(""CURRENCY:""&amp;C475))))"),FALSE)</f>
        <v>0</v>
      </c>
      <c r="Q475" s="20"/>
      <c r="R475" s="20"/>
    </row>
    <row r="476" spans="1:18" ht="17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 t="b">
        <f ca="1">IFERROR(__xludf.DUMMYFUNCTION("IF(B476=""Stocks"", GOOGLEFINANCE(C476, ""price""), IF(B476=""Crypto"", GOOGLEFINANCE(C476), IF(B476=""Forex"", GOOGLEFINANCE(""CURRENCY:""&amp;C476))))"),FALSE)</f>
        <v>0</v>
      </c>
      <c r="Q476" s="20"/>
      <c r="R476" s="20"/>
    </row>
    <row r="477" spans="1:18" ht="17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 t="b">
        <f ca="1">IFERROR(__xludf.DUMMYFUNCTION("IF(B477=""Stocks"", GOOGLEFINANCE(C477, ""price""), IF(B477=""Crypto"", GOOGLEFINANCE(C477), IF(B477=""Forex"", GOOGLEFINANCE(""CURRENCY:""&amp;C477))))"),FALSE)</f>
        <v>0</v>
      </c>
      <c r="Q477" s="20"/>
      <c r="R477" s="20"/>
    </row>
    <row r="478" spans="1:18" ht="17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 t="b">
        <f ca="1">IFERROR(__xludf.DUMMYFUNCTION("IF(B478=""Stocks"", GOOGLEFINANCE(C478, ""price""), IF(B478=""Crypto"", GOOGLEFINANCE(C478), IF(B478=""Forex"", GOOGLEFINANCE(""CURRENCY:""&amp;C478))))"),FALSE)</f>
        <v>0</v>
      </c>
      <c r="Q478" s="20"/>
      <c r="R478" s="20"/>
    </row>
    <row r="479" spans="1:18" ht="17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 t="b">
        <f ca="1">IFERROR(__xludf.DUMMYFUNCTION("IF(B479=""Stocks"", GOOGLEFINANCE(C479, ""price""), IF(B479=""Crypto"", GOOGLEFINANCE(C479), IF(B479=""Forex"", GOOGLEFINANCE(""CURRENCY:""&amp;C479))))"),FALSE)</f>
        <v>0</v>
      </c>
      <c r="Q479" s="20"/>
      <c r="R479" s="20"/>
    </row>
    <row r="480" spans="1:18" ht="17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 t="b">
        <f ca="1">IFERROR(__xludf.DUMMYFUNCTION("IF(B480=""Stocks"", GOOGLEFINANCE(C480, ""price""), IF(B480=""Crypto"", GOOGLEFINANCE(C480), IF(B480=""Forex"", GOOGLEFINANCE(""CURRENCY:""&amp;C480))))"),FALSE)</f>
        <v>0</v>
      </c>
      <c r="Q480" s="20"/>
      <c r="R480" s="20"/>
    </row>
    <row r="481" spans="1:18" ht="17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 t="b">
        <f ca="1">IFERROR(__xludf.DUMMYFUNCTION("IF(B481=""Stocks"", GOOGLEFINANCE(C481, ""price""), IF(B481=""Crypto"", GOOGLEFINANCE(C481), IF(B481=""Forex"", GOOGLEFINANCE(""CURRENCY:""&amp;C481))))"),FALSE)</f>
        <v>0</v>
      </c>
      <c r="Q481" s="20"/>
      <c r="R481" s="20"/>
    </row>
    <row r="482" spans="1:18" ht="17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 t="b">
        <f ca="1">IFERROR(__xludf.DUMMYFUNCTION("IF(B482=""Stocks"", GOOGLEFINANCE(C482, ""price""), IF(B482=""Crypto"", GOOGLEFINANCE(C482), IF(B482=""Forex"", GOOGLEFINANCE(""CURRENCY:""&amp;C482))))"),FALSE)</f>
        <v>0</v>
      </c>
      <c r="Q482" s="20"/>
      <c r="R482" s="20"/>
    </row>
    <row r="483" spans="1:18" ht="17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 t="b">
        <f ca="1">IFERROR(__xludf.DUMMYFUNCTION("IF(B483=""Stocks"", GOOGLEFINANCE(C483, ""price""), IF(B483=""Crypto"", GOOGLEFINANCE(C483), IF(B483=""Forex"", GOOGLEFINANCE(""CURRENCY:""&amp;C483))))"),FALSE)</f>
        <v>0</v>
      </c>
      <c r="Q483" s="20"/>
      <c r="R483" s="20"/>
    </row>
    <row r="484" spans="1:18" ht="17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 t="b">
        <f ca="1">IFERROR(__xludf.DUMMYFUNCTION("IF(B484=""Stocks"", GOOGLEFINANCE(C484, ""price""), IF(B484=""Crypto"", GOOGLEFINANCE(C484), IF(B484=""Forex"", GOOGLEFINANCE(""CURRENCY:""&amp;C484))))"),FALSE)</f>
        <v>0</v>
      </c>
      <c r="Q484" s="20"/>
      <c r="R484" s="20"/>
    </row>
    <row r="485" spans="1:18" ht="17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 t="b">
        <f ca="1">IFERROR(__xludf.DUMMYFUNCTION("IF(B485=""Stocks"", GOOGLEFINANCE(C485, ""price""), IF(B485=""Crypto"", GOOGLEFINANCE(C485), IF(B485=""Forex"", GOOGLEFINANCE(""CURRENCY:""&amp;C485))))"),FALSE)</f>
        <v>0</v>
      </c>
      <c r="Q485" s="20"/>
      <c r="R485" s="20"/>
    </row>
    <row r="486" spans="1:18" ht="17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 t="b">
        <f ca="1">IFERROR(__xludf.DUMMYFUNCTION("IF(B486=""Stocks"", GOOGLEFINANCE(C486, ""price""), IF(B486=""Crypto"", GOOGLEFINANCE(C486), IF(B486=""Forex"", GOOGLEFINANCE(""CURRENCY:""&amp;C486))))"),FALSE)</f>
        <v>0</v>
      </c>
      <c r="Q486" s="20"/>
      <c r="R486" s="20"/>
    </row>
    <row r="487" spans="1:18" ht="17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 t="b">
        <f ca="1">IFERROR(__xludf.DUMMYFUNCTION("IF(B487=""Stocks"", GOOGLEFINANCE(C487, ""price""), IF(B487=""Crypto"", GOOGLEFINANCE(C487), IF(B487=""Forex"", GOOGLEFINANCE(""CURRENCY:""&amp;C487))))"),FALSE)</f>
        <v>0</v>
      </c>
      <c r="Q487" s="20"/>
      <c r="R487" s="20"/>
    </row>
    <row r="488" spans="1:18" ht="17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 t="b">
        <f ca="1">IFERROR(__xludf.DUMMYFUNCTION("IF(B488=""Stocks"", GOOGLEFINANCE(C488, ""price""), IF(B488=""Crypto"", GOOGLEFINANCE(C488), IF(B488=""Forex"", GOOGLEFINANCE(""CURRENCY:""&amp;C488))))"),FALSE)</f>
        <v>0</v>
      </c>
      <c r="Q488" s="20"/>
      <c r="R488" s="20"/>
    </row>
    <row r="489" spans="1:18" ht="17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 t="b">
        <f ca="1">IFERROR(__xludf.DUMMYFUNCTION("IF(B489=""Stocks"", GOOGLEFINANCE(C489, ""price""), IF(B489=""Crypto"", GOOGLEFINANCE(C489), IF(B489=""Forex"", GOOGLEFINANCE(""CURRENCY:""&amp;C489))))"),FALSE)</f>
        <v>0</v>
      </c>
      <c r="Q489" s="20"/>
      <c r="R489" s="20"/>
    </row>
    <row r="490" spans="1:18" ht="17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 t="b">
        <f ca="1">IFERROR(__xludf.DUMMYFUNCTION("IF(B490=""Stocks"", GOOGLEFINANCE(C490, ""price""), IF(B490=""Crypto"", GOOGLEFINANCE(C490), IF(B490=""Forex"", GOOGLEFINANCE(""CURRENCY:""&amp;C490))))"),FALSE)</f>
        <v>0</v>
      </c>
      <c r="Q490" s="20"/>
      <c r="R490" s="20"/>
    </row>
    <row r="491" spans="1:18" ht="17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 t="b">
        <f ca="1">IFERROR(__xludf.DUMMYFUNCTION("IF(B491=""Stocks"", GOOGLEFINANCE(C491, ""price""), IF(B491=""Crypto"", GOOGLEFINANCE(C491), IF(B491=""Forex"", GOOGLEFINANCE(""CURRENCY:""&amp;C491))))"),FALSE)</f>
        <v>0</v>
      </c>
      <c r="Q491" s="20"/>
      <c r="R491" s="20"/>
    </row>
    <row r="492" spans="1:18" ht="17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 t="b">
        <f ca="1">IFERROR(__xludf.DUMMYFUNCTION("IF(B492=""Stocks"", GOOGLEFINANCE(C492, ""price""), IF(B492=""Crypto"", GOOGLEFINANCE(C492), IF(B492=""Forex"", GOOGLEFINANCE(""CURRENCY:""&amp;C492))))"),FALSE)</f>
        <v>0</v>
      </c>
      <c r="Q492" s="20"/>
      <c r="R492" s="20"/>
    </row>
    <row r="493" spans="1:18" ht="17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 t="b">
        <f ca="1">IFERROR(__xludf.DUMMYFUNCTION("IF(B493=""Stocks"", GOOGLEFINANCE(C493, ""price""), IF(B493=""Crypto"", GOOGLEFINANCE(C493), IF(B493=""Forex"", GOOGLEFINANCE(""CURRENCY:""&amp;C493))))"),FALSE)</f>
        <v>0</v>
      </c>
      <c r="Q493" s="20"/>
      <c r="R493" s="20"/>
    </row>
    <row r="494" spans="1:18" ht="17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 t="b">
        <f ca="1">IFERROR(__xludf.DUMMYFUNCTION("IF(B494=""Stocks"", GOOGLEFINANCE(C494, ""price""), IF(B494=""Crypto"", GOOGLEFINANCE(C494), IF(B494=""Forex"", GOOGLEFINANCE(""CURRENCY:""&amp;C494))))"),FALSE)</f>
        <v>0</v>
      </c>
      <c r="Q494" s="20"/>
      <c r="R494" s="20"/>
    </row>
    <row r="495" spans="1:18" ht="17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 t="b">
        <f ca="1">IFERROR(__xludf.DUMMYFUNCTION("IF(B495=""Stocks"", GOOGLEFINANCE(C495, ""price""), IF(B495=""Crypto"", GOOGLEFINANCE(C495), IF(B495=""Forex"", GOOGLEFINANCE(""CURRENCY:""&amp;C495))))"),FALSE)</f>
        <v>0</v>
      </c>
      <c r="Q495" s="20"/>
      <c r="R495" s="20"/>
    </row>
    <row r="496" spans="1:18" ht="17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 t="b">
        <f ca="1">IFERROR(__xludf.DUMMYFUNCTION("IF(B496=""Stocks"", GOOGLEFINANCE(C496, ""price""), IF(B496=""Crypto"", GOOGLEFINANCE(C496), IF(B496=""Forex"", GOOGLEFINANCE(""CURRENCY:""&amp;C496))))"),FALSE)</f>
        <v>0</v>
      </c>
      <c r="Q496" s="20"/>
      <c r="R496" s="20"/>
    </row>
    <row r="497" spans="1:18" ht="17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 t="b">
        <f ca="1">IFERROR(__xludf.DUMMYFUNCTION("IF(B497=""Stocks"", GOOGLEFINANCE(C497, ""price""), IF(B497=""Crypto"", GOOGLEFINANCE(C497), IF(B497=""Forex"", GOOGLEFINANCE(""CURRENCY:""&amp;C497))))"),FALSE)</f>
        <v>0</v>
      </c>
      <c r="Q497" s="20"/>
      <c r="R497" s="20"/>
    </row>
    <row r="498" spans="1:18" ht="17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 t="b">
        <f ca="1">IFERROR(__xludf.DUMMYFUNCTION("IF(B498=""Stocks"", GOOGLEFINANCE(C498, ""price""), IF(B498=""Crypto"", GOOGLEFINANCE(C498), IF(B498=""Forex"", GOOGLEFINANCE(""CURRENCY:""&amp;C498))))"),FALSE)</f>
        <v>0</v>
      </c>
      <c r="Q498" s="20"/>
      <c r="R498" s="20"/>
    </row>
    <row r="499" spans="1:18" ht="17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 t="b">
        <f ca="1">IFERROR(__xludf.DUMMYFUNCTION("IF(B499=""Stocks"", GOOGLEFINANCE(C499, ""price""), IF(B499=""Crypto"", GOOGLEFINANCE(C499), IF(B499=""Forex"", GOOGLEFINANCE(""CURRENCY:""&amp;C499))))"),FALSE)</f>
        <v>0</v>
      </c>
      <c r="Q499" s="20"/>
      <c r="R499" s="20"/>
    </row>
    <row r="500" spans="1:18" ht="17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 t="b">
        <f ca="1">IFERROR(__xludf.DUMMYFUNCTION("IF(B500=""Stocks"", GOOGLEFINANCE(C500, ""price""), IF(B500=""Crypto"", GOOGLEFINANCE(C500), IF(B500=""Forex"", GOOGLEFINANCE(""CURRENCY:""&amp;C500))))"),FALSE)</f>
        <v>0</v>
      </c>
      <c r="Q500" s="20"/>
      <c r="R500" s="20"/>
    </row>
    <row r="501" spans="1:18" ht="17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 t="b">
        <f ca="1">IFERROR(__xludf.DUMMYFUNCTION("IF(B501=""Stocks"", GOOGLEFINANCE(C501, ""price""), IF(B501=""Crypto"", GOOGLEFINANCE(C501), IF(B501=""Forex"", GOOGLEFINANCE(""CURRENCY:""&amp;C501))))"),FALSE)</f>
        <v>0</v>
      </c>
      <c r="Q501" s="20"/>
      <c r="R501" s="20"/>
    </row>
    <row r="502" spans="1:18" ht="17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 t="b">
        <f ca="1">IFERROR(__xludf.DUMMYFUNCTION("IF(B502=""Stocks"", GOOGLEFINANCE(C502, ""price""), IF(B502=""Crypto"", GOOGLEFINANCE(C502), IF(B502=""Forex"", GOOGLEFINANCE(""CURRENCY:""&amp;C502))))"),FALSE)</f>
        <v>0</v>
      </c>
      <c r="Q502" s="20"/>
      <c r="R502" s="20"/>
    </row>
    <row r="503" spans="1:18" ht="17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 t="b">
        <f ca="1">IFERROR(__xludf.DUMMYFUNCTION("IF(B503=""Stocks"", GOOGLEFINANCE(C503, ""price""), IF(B503=""Crypto"", GOOGLEFINANCE(C503), IF(B503=""Forex"", GOOGLEFINANCE(""CURRENCY:""&amp;C503))))"),FALSE)</f>
        <v>0</v>
      </c>
      <c r="Q503" s="20"/>
      <c r="R503" s="20"/>
    </row>
    <row r="504" spans="1:18" ht="17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 t="b">
        <f ca="1">IFERROR(__xludf.DUMMYFUNCTION("IF(B504=""Stocks"", GOOGLEFINANCE(C504, ""price""), IF(B504=""Crypto"", GOOGLEFINANCE(C504), IF(B504=""Forex"", GOOGLEFINANCE(""CURRENCY:""&amp;C504))))"),FALSE)</f>
        <v>0</v>
      </c>
      <c r="Q504" s="20"/>
      <c r="R504" s="20"/>
    </row>
    <row r="505" spans="1:18" ht="17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 t="b">
        <f ca="1">IFERROR(__xludf.DUMMYFUNCTION("IF(B505=""Stocks"", GOOGLEFINANCE(C505, ""price""), IF(B505=""Crypto"", GOOGLEFINANCE(C505), IF(B505=""Forex"", GOOGLEFINANCE(""CURRENCY:""&amp;C505))))"),FALSE)</f>
        <v>0</v>
      </c>
      <c r="Q505" s="20"/>
      <c r="R505" s="20"/>
    </row>
    <row r="506" spans="1:18" ht="17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 t="b">
        <f ca="1">IFERROR(__xludf.DUMMYFUNCTION("IF(B506=""Stocks"", GOOGLEFINANCE(C506, ""price""), IF(B506=""Crypto"", GOOGLEFINANCE(C506), IF(B506=""Forex"", GOOGLEFINANCE(""CURRENCY:""&amp;C506))))"),FALSE)</f>
        <v>0</v>
      </c>
      <c r="Q506" s="20"/>
      <c r="R506" s="20"/>
    </row>
    <row r="507" spans="1:18" ht="17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 t="b">
        <f ca="1">IFERROR(__xludf.DUMMYFUNCTION("IF(B507=""Stocks"", GOOGLEFINANCE(C507, ""price""), IF(B507=""Crypto"", GOOGLEFINANCE(C507), IF(B507=""Forex"", GOOGLEFINANCE(""CURRENCY:""&amp;C507))))"),FALSE)</f>
        <v>0</v>
      </c>
      <c r="Q507" s="20"/>
      <c r="R507" s="20"/>
    </row>
    <row r="508" spans="1:18" ht="17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 t="b">
        <f ca="1">IFERROR(__xludf.DUMMYFUNCTION("IF(B508=""Stocks"", GOOGLEFINANCE(C508, ""price""), IF(B508=""Crypto"", GOOGLEFINANCE(C508), IF(B508=""Forex"", GOOGLEFINANCE(""CURRENCY:""&amp;C508))))"),FALSE)</f>
        <v>0</v>
      </c>
      <c r="Q508" s="20"/>
      <c r="R508" s="20"/>
    </row>
    <row r="509" spans="1:18" ht="17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 t="b">
        <f ca="1">IFERROR(__xludf.DUMMYFUNCTION("IF(B509=""Stocks"", GOOGLEFINANCE(C509, ""price""), IF(B509=""Crypto"", GOOGLEFINANCE(C509), IF(B509=""Forex"", GOOGLEFINANCE(""CURRENCY:""&amp;C509))))"),FALSE)</f>
        <v>0</v>
      </c>
      <c r="Q509" s="20"/>
      <c r="R509" s="20"/>
    </row>
    <row r="510" spans="1:18" ht="17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 t="b">
        <f ca="1">IFERROR(__xludf.DUMMYFUNCTION("IF(B510=""Stocks"", GOOGLEFINANCE(C510, ""price""), IF(B510=""Crypto"", GOOGLEFINANCE(C510), IF(B510=""Forex"", GOOGLEFINANCE(""CURRENCY:""&amp;C510))))"),FALSE)</f>
        <v>0</v>
      </c>
      <c r="Q510" s="20"/>
      <c r="R510" s="20"/>
    </row>
    <row r="511" spans="1:18" ht="17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 t="b">
        <f ca="1">IFERROR(__xludf.DUMMYFUNCTION("IF(B511=""Stocks"", GOOGLEFINANCE(C511, ""price""), IF(B511=""Crypto"", GOOGLEFINANCE(C511), IF(B511=""Forex"", GOOGLEFINANCE(""CURRENCY:""&amp;C511))))"),FALSE)</f>
        <v>0</v>
      </c>
      <c r="Q511" s="20"/>
      <c r="R511" s="20"/>
    </row>
    <row r="512" spans="1:18" ht="17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 t="b">
        <f ca="1">IFERROR(__xludf.DUMMYFUNCTION("IF(B512=""Stocks"", GOOGLEFINANCE(C512, ""price""), IF(B512=""Crypto"", GOOGLEFINANCE(C512), IF(B512=""Forex"", GOOGLEFINANCE(""CURRENCY:""&amp;C512))))"),FALSE)</f>
        <v>0</v>
      </c>
      <c r="Q512" s="20"/>
      <c r="R512" s="20"/>
    </row>
    <row r="513" spans="1:18" ht="17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 t="b">
        <f ca="1">IFERROR(__xludf.DUMMYFUNCTION("IF(B513=""Stocks"", GOOGLEFINANCE(C513, ""price""), IF(B513=""Crypto"", GOOGLEFINANCE(C513), IF(B513=""Forex"", GOOGLEFINANCE(""CURRENCY:""&amp;C513))))"),FALSE)</f>
        <v>0</v>
      </c>
      <c r="Q513" s="20"/>
      <c r="R513" s="20"/>
    </row>
    <row r="514" spans="1:18" ht="17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 t="b">
        <f ca="1">IFERROR(__xludf.DUMMYFUNCTION("IF(B514=""Stocks"", GOOGLEFINANCE(C514, ""price""), IF(B514=""Crypto"", GOOGLEFINANCE(C514), IF(B514=""Forex"", GOOGLEFINANCE(""CURRENCY:""&amp;C514))))"),FALSE)</f>
        <v>0</v>
      </c>
      <c r="Q514" s="20"/>
      <c r="R514" s="20"/>
    </row>
    <row r="515" spans="1:18" ht="17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 t="b">
        <f ca="1">IFERROR(__xludf.DUMMYFUNCTION("IF(B515=""Stocks"", GOOGLEFINANCE(C515, ""price""), IF(B515=""Crypto"", GOOGLEFINANCE(C515), IF(B515=""Forex"", GOOGLEFINANCE(""CURRENCY:""&amp;C515))))"),FALSE)</f>
        <v>0</v>
      </c>
      <c r="Q515" s="20"/>
      <c r="R515" s="20"/>
    </row>
    <row r="516" spans="1:18" ht="17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 t="b">
        <f ca="1">IFERROR(__xludf.DUMMYFUNCTION("IF(B516=""Stocks"", GOOGLEFINANCE(C516, ""price""), IF(B516=""Crypto"", GOOGLEFINANCE(C516), IF(B516=""Forex"", GOOGLEFINANCE(""CURRENCY:""&amp;C516))))"),FALSE)</f>
        <v>0</v>
      </c>
      <c r="Q516" s="20"/>
      <c r="R516" s="20"/>
    </row>
    <row r="517" spans="1:18" ht="17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 t="b">
        <f ca="1">IFERROR(__xludf.DUMMYFUNCTION("IF(B517=""Stocks"", GOOGLEFINANCE(C517, ""price""), IF(B517=""Crypto"", GOOGLEFINANCE(C517), IF(B517=""Forex"", GOOGLEFINANCE(""CURRENCY:""&amp;C517))))"),FALSE)</f>
        <v>0</v>
      </c>
      <c r="Q517" s="20"/>
      <c r="R517" s="20"/>
    </row>
    <row r="518" spans="1:18" ht="17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 t="b">
        <f ca="1">IFERROR(__xludf.DUMMYFUNCTION("IF(B518=""Stocks"", GOOGLEFINANCE(C518, ""price""), IF(B518=""Crypto"", GOOGLEFINANCE(C518), IF(B518=""Forex"", GOOGLEFINANCE(""CURRENCY:""&amp;C518))))"),FALSE)</f>
        <v>0</v>
      </c>
      <c r="Q518" s="20"/>
      <c r="R518" s="20"/>
    </row>
    <row r="519" spans="1:18" ht="17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 t="b">
        <f ca="1">IFERROR(__xludf.DUMMYFUNCTION("IF(B519=""Stocks"", GOOGLEFINANCE(C519, ""price""), IF(B519=""Crypto"", GOOGLEFINANCE(C519), IF(B519=""Forex"", GOOGLEFINANCE(""CURRENCY:""&amp;C519))))"),FALSE)</f>
        <v>0</v>
      </c>
      <c r="Q519" s="20"/>
      <c r="R519" s="20"/>
    </row>
    <row r="520" spans="1:18" ht="17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 t="b">
        <f ca="1">IFERROR(__xludf.DUMMYFUNCTION("IF(B520=""Stocks"", GOOGLEFINANCE(C520, ""price""), IF(B520=""Crypto"", GOOGLEFINANCE(C520), IF(B520=""Forex"", GOOGLEFINANCE(""CURRENCY:""&amp;C520))))"),FALSE)</f>
        <v>0</v>
      </c>
      <c r="Q520" s="20"/>
      <c r="R520" s="20"/>
    </row>
    <row r="521" spans="1:18" ht="17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 t="b">
        <f ca="1">IFERROR(__xludf.DUMMYFUNCTION("IF(B521=""Stocks"", GOOGLEFINANCE(C521, ""price""), IF(B521=""Crypto"", GOOGLEFINANCE(C521), IF(B521=""Forex"", GOOGLEFINANCE(""CURRENCY:""&amp;C521))))"),FALSE)</f>
        <v>0</v>
      </c>
      <c r="Q521" s="20"/>
      <c r="R521" s="20"/>
    </row>
    <row r="522" spans="1:18" ht="17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 t="b">
        <f ca="1">IFERROR(__xludf.DUMMYFUNCTION("IF(B522=""Stocks"", GOOGLEFINANCE(C522, ""price""), IF(B522=""Crypto"", GOOGLEFINANCE(C522), IF(B522=""Forex"", GOOGLEFINANCE(""CURRENCY:""&amp;C522))))"),FALSE)</f>
        <v>0</v>
      </c>
      <c r="Q522" s="20"/>
      <c r="R522" s="20"/>
    </row>
    <row r="523" spans="1:18" ht="17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 t="b">
        <f ca="1">IFERROR(__xludf.DUMMYFUNCTION("IF(B523=""Stocks"", GOOGLEFINANCE(C523, ""price""), IF(B523=""Crypto"", GOOGLEFINANCE(C523), IF(B523=""Forex"", GOOGLEFINANCE(""CURRENCY:""&amp;C523))))"),FALSE)</f>
        <v>0</v>
      </c>
      <c r="Q523" s="20"/>
      <c r="R523" s="20"/>
    </row>
    <row r="524" spans="1:18" ht="17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 t="b">
        <f ca="1">IFERROR(__xludf.DUMMYFUNCTION("IF(B524=""Stocks"", GOOGLEFINANCE(C524, ""price""), IF(B524=""Crypto"", GOOGLEFINANCE(C524), IF(B524=""Forex"", GOOGLEFINANCE(""CURRENCY:""&amp;C524))))"),FALSE)</f>
        <v>0</v>
      </c>
      <c r="Q524" s="20"/>
      <c r="R524" s="20"/>
    </row>
    <row r="525" spans="1:18" ht="17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 t="b">
        <f ca="1">IFERROR(__xludf.DUMMYFUNCTION("IF(B525=""Stocks"", GOOGLEFINANCE(C525, ""price""), IF(B525=""Crypto"", GOOGLEFINANCE(C525), IF(B525=""Forex"", GOOGLEFINANCE(""CURRENCY:""&amp;C525))))"),FALSE)</f>
        <v>0</v>
      </c>
      <c r="Q525" s="20"/>
      <c r="R525" s="20"/>
    </row>
    <row r="526" spans="1:18" ht="17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 t="b">
        <f ca="1">IFERROR(__xludf.DUMMYFUNCTION("IF(B526=""Stocks"", GOOGLEFINANCE(C526, ""price""), IF(B526=""Crypto"", GOOGLEFINANCE(C526), IF(B526=""Forex"", GOOGLEFINANCE(""CURRENCY:""&amp;C526))))"),FALSE)</f>
        <v>0</v>
      </c>
      <c r="Q526" s="20"/>
      <c r="R526" s="20"/>
    </row>
    <row r="527" spans="1:18" ht="17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 t="b">
        <f ca="1">IFERROR(__xludf.DUMMYFUNCTION("IF(B527=""Stocks"", GOOGLEFINANCE(C527, ""price""), IF(B527=""Crypto"", GOOGLEFINANCE(C527), IF(B527=""Forex"", GOOGLEFINANCE(""CURRENCY:""&amp;C527))))"),FALSE)</f>
        <v>0</v>
      </c>
      <c r="Q527" s="20"/>
      <c r="R527" s="20"/>
    </row>
    <row r="528" spans="1:18" ht="17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 t="b">
        <f ca="1">IFERROR(__xludf.DUMMYFUNCTION("IF(B528=""Stocks"", GOOGLEFINANCE(C528, ""price""), IF(B528=""Crypto"", GOOGLEFINANCE(C528), IF(B528=""Forex"", GOOGLEFINANCE(""CURRENCY:""&amp;C528))))"),FALSE)</f>
        <v>0</v>
      </c>
      <c r="Q528" s="20"/>
      <c r="R528" s="20"/>
    </row>
    <row r="529" spans="1:18" ht="17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 t="b">
        <f ca="1">IFERROR(__xludf.DUMMYFUNCTION("IF(B529=""Stocks"", GOOGLEFINANCE(C529, ""price""), IF(B529=""Crypto"", GOOGLEFINANCE(C529), IF(B529=""Forex"", GOOGLEFINANCE(""CURRENCY:""&amp;C529))))"),FALSE)</f>
        <v>0</v>
      </c>
      <c r="Q529" s="20"/>
      <c r="R529" s="20"/>
    </row>
    <row r="530" spans="1:18" ht="17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 t="b">
        <f ca="1">IFERROR(__xludf.DUMMYFUNCTION("IF(B530=""Stocks"", GOOGLEFINANCE(C530, ""price""), IF(B530=""Crypto"", GOOGLEFINANCE(C530), IF(B530=""Forex"", GOOGLEFINANCE(""CURRENCY:""&amp;C530))))"),FALSE)</f>
        <v>0</v>
      </c>
      <c r="Q530" s="20"/>
      <c r="R530" s="20"/>
    </row>
    <row r="531" spans="1:18" ht="17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 t="b">
        <f ca="1">IFERROR(__xludf.DUMMYFUNCTION("IF(B531=""Stocks"", GOOGLEFINANCE(C531, ""price""), IF(B531=""Crypto"", GOOGLEFINANCE(C531), IF(B531=""Forex"", GOOGLEFINANCE(""CURRENCY:""&amp;C531))))"),FALSE)</f>
        <v>0</v>
      </c>
      <c r="Q531" s="20"/>
      <c r="R531" s="20"/>
    </row>
    <row r="532" spans="1:18" ht="17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 t="b">
        <f ca="1">IFERROR(__xludf.DUMMYFUNCTION("IF(B532=""Stocks"", GOOGLEFINANCE(C532, ""price""), IF(B532=""Crypto"", GOOGLEFINANCE(C532), IF(B532=""Forex"", GOOGLEFINANCE(""CURRENCY:""&amp;C532))))"),FALSE)</f>
        <v>0</v>
      </c>
      <c r="Q532" s="20"/>
      <c r="R532" s="20"/>
    </row>
    <row r="533" spans="1:18" ht="17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 t="b">
        <f ca="1">IFERROR(__xludf.DUMMYFUNCTION("IF(B533=""Stocks"", GOOGLEFINANCE(C533, ""price""), IF(B533=""Crypto"", GOOGLEFINANCE(C533), IF(B533=""Forex"", GOOGLEFINANCE(""CURRENCY:""&amp;C533))))"),FALSE)</f>
        <v>0</v>
      </c>
      <c r="Q533" s="20"/>
      <c r="R533" s="20"/>
    </row>
    <row r="534" spans="1:18" ht="17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 t="b">
        <f ca="1">IFERROR(__xludf.DUMMYFUNCTION("IF(B534=""Stocks"", GOOGLEFINANCE(C534, ""price""), IF(B534=""Crypto"", GOOGLEFINANCE(C534), IF(B534=""Forex"", GOOGLEFINANCE(""CURRENCY:""&amp;C534))))"),FALSE)</f>
        <v>0</v>
      </c>
      <c r="Q534" s="20"/>
      <c r="R534" s="20"/>
    </row>
    <row r="535" spans="1:18" ht="17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 t="b">
        <f ca="1">IFERROR(__xludf.DUMMYFUNCTION("IF(B535=""Stocks"", GOOGLEFINANCE(C535, ""price""), IF(B535=""Crypto"", GOOGLEFINANCE(C535), IF(B535=""Forex"", GOOGLEFINANCE(""CURRENCY:""&amp;C535))))"),FALSE)</f>
        <v>0</v>
      </c>
      <c r="Q535" s="20"/>
      <c r="R535" s="20"/>
    </row>
    <row r="536" spans="1:18" ht="17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 t="b">
        <f ca="1">IFERROR(__xludf.DUMMYFUNCTION("IF(B536=""Stocks"", GOOGLEFINANCE(C536, ""price""), IF(B536=""Crypto"", GOOGLEFINANCE(C536), IF(B536=""Forex"", GOOGLEFINANCE(""CURRENCY:""&amp;C536))))"),FALSE)</f>
        <v>0</v>
      </c>
      <c r="Q536" s="20"/>
      <c r="R536" s="20"/>
    </row>
    <row r="537" spans="1:18" ht="17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 t="b">
        <f ca="1">IFERROR(__xludf.DUMMYFUNCTION("IF(B537=""Stocks"", GOOGLEFINANCE(C537, ""price""), IF(B537=""Crypto"", GOOGLEFINANCE(C537), IF(B537=""Forex"", GOOGLEFINANCE(""CURRENCY:""&amp;C537))))"),FALSE)</f>
        <v>0</v>
      </c>
      <c r="Q537" s="20"/>
      <c r="R537" s="20"/>
    </row>
    <row r="538" spans="1:18" ht="17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 t="b">
        <f ca="1">IFERROR(__xludf.DUMMYFUNCTION("IF(B538=""Stocks"", GOOGLEFINANCE(C538, ""price""), IF(B538=""Crypto"", GOOGLEFINANCE(C538), IF(B538=""Forex"", GOOGLEFINANCE(""CURRENCY:""&amp;C538))))"),FALSE)</f>
        <v>0</v>
      </c>
      <c r="Q538" s="20"/>
      <c r="R538" s="20"/>
    </row>
    <row r="539" spans="1:18" ht="17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 t="b">
        <f ca="1">IFERROR(__xludf.DUMMYFUNCTION("IF(B539=""Stocks"", GOOGLEFINANCE(C539, ""price""), IF(B539=""Crypto"", GOOGLEFINANCE(C539), IF(B539=""Forex"", GOOGLEFINANCE(""CURRENCY:""&amp;C539))))"),FALSE)</f>
        <v>0</v>
      </c>
      <c r="Q539" s="20"/>
      <c r="R539" s="20"/>
    </row>
    <row r="540" spans="1:18" ht="17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 t="b">
        <f ca="1">IFERROR(__xludf.DUMMYFUNCTION("IF(B540=""Stocks"", GOOGLEFINANCE(C540, ""price""), IF(B540=""Crypto"", GOOGLEFINANCE(C540), IF(B540=""Forex"", GOOGLEFINANCE(""CURRENCY:""&amp;C540))))"),FALSE)</f>
        <v>0</v>
      </c>
      <c r="Q540" s="20"/>
      <c r="R540" s="20"/>
    </row>
    <row r="541" spans="1:18" ht="17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 t="b">
        <f ca="1">IFERROR(__xludf.DUMMYFUNCTION("IF(B541=""Stocks"", GOOGLEFINANCE(C541, ""price""), IF(B541=""Crypto"", GOOGLEFINANCE(C541), IF(B541=""Forex"", GOOGLEFINANCE(""CURRENCY:""&amp;C541))))"),FALSE)</f>
        <v>0</v>
      </c>
      <c r="Q541" s="20"/>
      <c r="R541" s="20"/>
    </row>
    <row r="542" spans="1:18" ht="17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 t="b">
        <f ca="1">IFERROR(__xludf.DUMMYFUNCTION("IF(B542=""Stocks"", GOOGLEFINANCE(C542, ""price""), IF(B542=""Crypto"", GOOGLEFINANCE(C542), IF(B542=""Forex"", GOOGLEFINANCE(""CURRENCY:""&amp;C542))))"),FALSE)</f>
        <v>0</v>
      </c>
      <c r="Q542" s="20"/>
      <c r="R542" s="20"/>
    </row>
    <row r="543" spans="1:18" ht="17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 t="b">
        <f ca="1">IFERROR(__xludf.DUMMYFUNCTION("IF(B543=""Stocks"", GOOGLEFINANCE(C543, ""price""), IF(B543=""Crypto"", GOOGLEFINANCE(C543), IF(B543=""Forex"", GOOGLEFINANCE(""CURRENCY:""&amp;C543))))"),FALSE)</f>
        <v>0</v>
      </c>
      <c r="Q543" s="20"/>
      <c r="R543" s="20"/>
    </row>
    <row r="544" spans="1:18" ht="17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 t="b">
        <f ca="1">IFERROR(__xludf.DUMMYFUNCTION("IF(B544=""Stocks"", GOOGLEFINANCE(C544, ""price""), IF(B544=""Crypto"", GOOGLEFINANCE(C544), IF(B544=""Forex"", GOOGLEFINANCE(""CURRENCY:""&amp;C544))))"),FALSE)</f>
        <v>0</v>
      </c>
      <c r="Q544" s="20"/>
      <c r="R544" s="20"/>
    </row>
    <row r="545" spans="1:18" ht="17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 t="b">
        <f ca="1">IFERROR(__xludf.DUMMYFUNCTION("IF(B545=""Stocks"", GOOGLEFINANCE(C545, ""price""), IF(B545=""Crypto"", GOOGLEFINANCE(C545), IF(B545=""Forex"", GOOGLEFINANCE(""CURRENCY:""&amp;C545))))"),FALSE)</f>
        <v>0</v>
      </c>
      <c r="Q545" s="20"/>
      <c r="R545" s="20"/>
    </row>
    <row r="546" spans="1:18" ht="17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 t="b">
        <f ca="1">IFERROR(__xludf.DUMMYFUNCTION("IF(B546=""Stocks"", GOOGLEFINANCE(C546, ""price""), IF(B546=""Crypto"", GOOGLEFINANCE(C546), IF(B546=""Forex"", GOOGLEFINANCE(""CURRENCY:""&amp;C546))))"),FALSE)</f>
        <v>0</v>
      </c>
      <c r="Q546" s="20"/>
      <c r="R546" s="20"/>
    </row>
    <row r="547" spans="1:18" ht="17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 t="b">
        <f ca="1">IFERROR(__xludf.DUMMYFUNCTION("IF(B547=""Stocks"", GOOGLEFINANCE(C547, ""price""), IF(B547=""Crypto"", GOOGLEFINANCE(C547), IF(B547=""Forex"", GOOGLEFINANCE(""CURRENCY:""&amp;C547))))"),FALSE)</f>
        <v>0</v>
      </c>
      <c r="Q547" s="20"/>
      <c r="R547" s="20"/>
    </row>
    <row r="548" spans="1:18" ht="17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 t="b">
        <f ca="1">IFERROR(__xludf.DUMMYFUNCTION("IF(B548=""Stocks"", GOOGLEFINANCE(C548, ""price""), IF(B548=""Crypto"", GOOGLEFINANCE(C548), IF(B548=""Forex"", GOOGLEFINANCE(""CURRENCY:""&amp;C548))))"),FALSE)</f>
        <v>0</v>
      </c>
      <c r="Q548" s="20"/>
      <c r="R548" s="20"/>
    </row>
    <row r="549" spans="1:18" ht="17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 t="b">
        <f ca="1">IFERROR(__xludf.DUMMYFUNCTION("IF(B549=""Stocks"", GOOGLEFINANCE(C549, ""price""), IF(B549=""Crypto"", GOOGLEFINANCE(C549), IF(B549=""Forex"", GOOGLEFINANCE(""CURRENCY:""&amp;C549))))"),FALSE)</f>
        <v>0</v>
      </c>
      <c r="Q549" s="20"/>
      <c r="R549" s="20"/>
    </row>
    <row r="550" spans="1:18" ht="17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 t="b">
        <f ca="1">IFERROR(__xludf.DUMMYFUNCTION("IF(B550=""Stocks"", GOOGLEFINANCE(C550, ""price""), IF(B550=""Crypto"", GOOGLEFINANCE(C550), IF(B550=""Forex"", GOOGLEFINANCE(""CURRENCY:""&amp;C550))))"),FALSE)</f>
        <v>0</v>
      </c>
      <c r="Q550" s="20"/>
      <c r="R550" s="20"/>
    </row>
    <row r="551" spans="1:18" ht="17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 t="b">
        <f ca="1">IFERROR(__xludf.DUMMYFUNCTION("IF(B551=""Stocks"", GOOGLEFINANCE(C551, ""price""), IF(B551=""Crypto"", GOOGLEFINANCE(C551), IF(B551=""Forex"", GOOGLEFINANCE(""CURRENCY:""&amp;C551))))"),FALSE)</f>
        <v>0</v>
      </c>
      <c r="Q551" s="20"/>
      <c r="R551" s="20"/>
    </row>
    <row r="552" spans="1:18" ht="17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 t="b">
        <f ca="1">IFERROR(__xludf.DUMMYFUNCTION("IF(B552=""Stocks"", GOOGLEFINANCE(C552, ""price""), IF(B552=""Crypto"", GOOGLEFINANCE(C552), IF(B552=""Forex"", GOOGLEFINANCE(""CURRENCY:""&amp;C552))))"),FALSE)</f>
        <v>0</v>
      </c>
      <c r="Q552" s="20"/>
      <c r="R552" s="20"/>
    </row>
    <row r="553" spans="1:18" ht="17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 t="b">
        <f ca="1">IFERROR(__xludf.DUMMYFUNCTION("IF(B553=""Stocks"", GOOGLEFINANCE(C553, ""price""), IF(B553=""Crypto"", GOOGLEFINANCE(C553), IF(B553=""Forex"", GOOGLEFINANCE(""CURRENCY:""&amp;C553))))"),FALSE)</f>
        <v>0</v>
      </c>
      <c r="Q553" s="20"/>
      <c r="R553" s="20"/>
    </row>
    <row r="554" spans="1:18" ht="17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 t="b">
        <f ca="1">IFERROR(__xludf.DUMMYFUNCTION("IF(B554=""Stocks"", GOOGLEFINANCE(C554, ""price""), IF(B554=""Crypto"", GOOGLEFINANCE(C554), IF(B554=""Forex"", GOOGLEFINANCE(""CURRENCY:""&amp;C554))))"),FALSE)</f>
        <v>0</v>
      </c>
      <c r="Q554" s="20"/>
      <c r="R554" s="20"/>
    </row>
    <row r="555" spans="1:18" ht="17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 t="b">
        <f ca="1">IFERROR(__xludf.DUMMYFUNCTION("IF(B555=""Stocks"", GOOGLEFINANCE(C555, ""price""), IF(B555=""Crypto"", GOOGLEFINANCE(C555), IF(B555=""Forex"", GOOGLEFINANCE(""CURRENCY:""&amp;C555))))"),FALSE)</f>
        <v>0</v>
      </c>
      <c r="Q555" s="20"/>
      <c r="R555" s="20"/>
    </row>
    <row r="556" spans="1:18" ht="17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 t="b">
        <f ca="1">IFERROR(__xludf.DUMMYFUNCTION("IF(B556=""Stocks"", GOOGLEFINANCE(C556, ""price""), IF(B556=""Crypto"", GOOGLEFINANCE(C556), IF(B556=""Forex"", GOOGLEFINANCE(""CURRENCY:""&amp;C556))))"),FALSE)</f>
        <v>0</v>
      </c>
      <c r="Q556" s="20"/>
      <c r="R556" s="20"/>
    </row>
    <row r="557" spans="1:18" ht="17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 t="b">
        <f ca="1">IFERROR(__xludf.DUMMYFUNCTION("IF(B557=""Stocks"", GOOGLEFINANCE(C557, ""price""), IF(B557=""Crypto"", GOOGLEFINANCE(C557), IF(B557=""Forex"", GOOGLEFINANCE(""CURRENCY:""&amp;C557))))"),FALSE)</f>
        <v>0</v>
      </c>
      <c r="Q557" s="20"/>
      <c r="R557" s="20"/>
    </row>
    <row r="558" spans="1:18" ht="17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 t="b">
        <f ca="1">IFERROR(__xludf.DUMMYFUNCTION("IF(B558=""Stocks"", GOOGLEFINANCE(C558, ""price""), IF(B558=""Crypto"", GOOGLEFINANCE(C558), IF(B558=""Forex"", GOOGLEFINANCE(""CURRENCY:""&amp;C558))))"),FALSE)</f>
        <v>0</v>
      </c>
      <c r="Q558" s="20"/>
      <c r="R558" s="20"/>
    </row>
    <row r="559" spans="1:18" ht="17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 t="b">
        <f ca="1">IFERROR(__xludf.DUMMYFUNCTION("IF(B559=""Stocks"", GOOGLEFINANCE(C559, ""price""), IF(B559=""Crypto"", GOOGLEFINANCE(C559), IF(B559=""Forex"", GOOGLEFINANCE(""CURRENCY:""&amp;C559))))"),FALSE)</f>
        <v>0</v>
      </c>
      <c r="Q559" s="20"/>
      <c r="R559" s="20"/>
    </row>
    <row r="560" spans="1:18" ht="17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 t="b">
        <f ca="1">IFERROR(__xludf.DUMMYFUNCTION("IF(B560=""Stocks"", GOOGLEFINANCE(C560, ""price""), IF(B560=""Crypto"", GOOGLEFINANCE(C560), IF(B560=""Forex"", GOOGLEFINANCE(""CURRENCY:""&amp;C560))))"),FALSE)</f>
        <v>0</v>
      </c>
      <c r="Q560" s="20"/>
      <c r="R560" s="20"/>
    </row>
    <row r="561" spans="1:18" ht="17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 t="b">
        <f ca="1">IFERROR(__xludf.DUMMYFUNCTION("IF(B561=""Stocks"", GOOGLEFINANCE(C561, ""price""), IF(B561=""Crypto"", GOOGLEFINANCE(C561), IF(B561=""Forex"", GOOGLEFINANCE(""CURRENCY:""&amp;C561))))"),FALSE)</f>
        <v>0</v>
      </c>
      <c r="Q561" s="20"/>
      <c r="R561" s="20"/>
    </row>
    <row r="562" spans="1:18" ht="17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 t="b">
        <f ca="1">IFERROR(__xludf.DUMMYFUNCTION("IF(B562=""Stocks"", GOOGLEFINANCE(C562, ""price""), IF(B562=""Crypto"", GOOGLEFINANCE(C562), IF(B562=""Forex"", GOOGLEFINANCE(""CURRENCY:""&amp;C562))))"),FALSE)</f>
        <v>0</v>
      </c>
      <c r="Q562" s="20"/>
      <c r="R562" s="20"/>
    </row>
    <row r="563" spans="1:18" ht="17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 t="b">
        <f ca="1">IFERROR(__xludf.DUMMYFUNCTION("IF(B563=""Stocks"", GOOGLEFINANCE(C563, ""price""), IF(B563=""Crypto"", GOOGLEFINANCE(C563), IF(B563=""Forex"", GOOGLEFINANCE(""CURRENCY:""&amp;C563))))"),FALSE)</f>
        <v>0</v>
      </c>
      <c r="Q563" s="20"/>
      <c r="R563" s="20"/>
    </row>
    <row r="564" spans="1:18" ht="17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 t="b">
        <f ca="1">IFERROR(__xludf.DUMMYFUNCTION("IF(B564=""Stocks"", GOOGLEFINANCE(C564, ""price""), IF(B564=""Crypto"", GOOGLEFINANCE(C564), IF(B564=""Forex"", GOOGLEFINANCE(""CURRENCY:""&amp;C564))))"),FALSE)</f>
        <v>0</v>
      </c>
      <c r="Q564" s="20"/>
      <c r="R564" s="20"/>
    </row>
    <row r="565" spans="1:18" ht="17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 t="b">
        <f ca="1">IFERROR(__xludf.DUMMYFUNCTION("IF(B565=""Stocks"", GOOGLEFINANCE(C565, ""price""), IF(B565=""Crypto"", GOOGLEFINANCE(C565), IF(B565=""Forex"", GOOGLEFINANCE(""CURRENCY:""&amp;C565))))"),FALSE)</f>
        <v>0</v>
      </c>
      <c r="Q565" s="20"/>
      <c r="R565" s="20"/>
    </row>
    <row r="566" spans="1:18" ht="17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 t="b">
        <f ca="1">IFERROR(__xludf.DUMMYFUNCTION("IF(B566=""Stocks"", GOOGLEFINANCE(C566, ""price""), IF(B566=""Crypto"", GOOGLEFINANCE(C566), IF(B566=""Forex"", GOOGLEFINANCE(""CURRENCY:""&amp;C566))))"),FALSE)</f>
        <v>0</v>
      </c>
      <c r="Q566" s="20"/>
      <c r="R566" s="20"/>
    </row>
    <row r="567" spans="1:18" ht="17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 t="b">
        <f ca="1">IFERROR(__xludf.DUMMYFUNCTION("IF(B567=""Stocks"", GOOGLEFINANCE(C567, ""price""), IF(B567=""Crypto"", GOOGLEFINANCE(C567), IF(B567=""Forex"", GOOGLEFINANCE(""CURRENCY:""&amp;C567))))"),FALSE)</f>
        <v>0</v>
      </c>
      <c r="Q567" s="20"/>
      <c r="R567" s="20"/>
    </row>
    <row r="568" spans="1:18" ht="17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 t="b">
        <f ca="1">IFERROR(__xludf.DUMMYFUNCTION("IF(B568=""Stocks"", GOOGLEFINANCE(C568, ""price""), IF(B568=""Crypto"", GOOGLEFINANCE(C568), IF(B568=""Forex"", GOOGLEFINANCE(""CURRENCY:""&amp;C568))))"),FALSE)</f>
        <v>0</v>
      </c>
      <c r="Q568" s="20"/>
      <c r="R568" s="20"/>
    </row>
    <row r="569" spans="1:18" ht="17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 t="b">
        <f ca="1">IFERROR(__xludf.DUMMYFUNCTION("IF(B569=""Stocks"", GOOGLEFINANCE(C569, ""price""), IF(B569=""Crypto"", GOOGLEFINANCE(C569), IF(B569=""Forex"", GOOGLEFINANCE(""CURRENCY:""&amp;C569))))"),FALSE)</f>
        <v>0</v>
      </c>
      <c r="Q569" s="20"/>
      <c r="R569" s="20"/>
    </row>
    <row r="570" spans="1:18" ht="17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 t="b">
        <f ca="1">IFERROR(__xludf.DUMMYFUNCTION("IF(B570=""Stocks"", GOOGLEFINANCE(C570, ""price""), IF(B570=""Crypto"", GOOGLEFINANCE(C570), IF(B570=""Forex"", GOOGLEFINANCE(""CURRENCY:""&amp;C570))))"),FALSE)</f>
        <v>0</v>
      </c>
      <c r="Q570" s="20"/>
      <c r="R570" s="20"/>
    </row>
    <row r="571" spans="1:18" ht="17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 t="b">
        <f ca="1">IFERROR(__xludf.DUMMYFUNCTION("IF(B571=""Stocks"", GOOGLEFINANCE(C571, ""price""), IF(B571=""Crypto"", GOOGLEFINANCE(C571), IF(B571=""Forex"", GOOGLEFINANCE(""CURRENCY:""&amp;C571))))"),FALSE)</f>
        <v>0</v>
      </c>
      <c r="Q571" s="20"/>
      <c r="R571" s="20"/>
    </row>
    <row r="572" spans="1:18" ht="17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 t="b">
        <f ca="1">IFERROR(__xludf.DUMMYFUNCTION("IF(B572=""Stocks"", GOOGLEFINANCE(C572, ""price""), IF(B572=""Crypto"", GOOGLEFINANCE(C572), IF(B572=""Forex"", GOOGLEFINANCE(""CURRENCY:""&amp;C572))))"),FALSE)</f>
        <v>0</v>
      </c>
      <c r="Q572" s="20"/>
      <c r="R572" s="20"/>
    </row>
    <row r="573" spans="1:18" ht="17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 t="b">
        <f ca="1">IFERROR(__xludf.DUMMYFUNCTION("IF(B573=""Stocks"", GOOGLEFINANCE(C573, ""price""), IF(B573=""Crypto"", GOOGLEFINANCE(C573), IF(B573=""Forex"", GOOGLEFINANCE(""CURRENCY:""&amp;C573))))"),FALSE)</f>
        <v>0</v>
      </c>
      <c r="Q573" s="20"/>
      <c r="R573" s="20"/>
    </row>
    <row r="574" spans="1:18" ht="17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 t="b">
        <f ca="1">IFERROR(__xludf.DUMMYFUNCTION("IF(B574=""Stocks"", GOOGLEFINANCE(C574, ""price""), IF(B574=""Crypto"", GOOGLEFINANCE(C574), IF(B574=""Forex"", GOOGLEFINANCE(""CURRENCY:""&amp;C574))))"),FALSE)</f>
        <v>0</v>
      </c>
      <c r="Q574" s="20"/>
      <c r="R574" s="20"/>
    </row>
    <row r="575" spans="1:18" ht="17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 t="b">
        <f ca="1">IFERROR(__xludf.DUMMYFUNCTION("IF(B575=""Stocks"", GOOGLEFINANCE(C575, ""price""), IF(B575=""Crypto"", GOOGLEFINANCE(C575), IF(B575=""Forex"", GOOGLEFINANCE(""CURRENCY:""&amp;C575))))"),FALSE)</f>
        <v>0</v>
      </c>
      <c r="Q575" s="20"/>
      <c r="R575" s="20"/>
    </row>
    <row r="576" spans="1:18" ht="17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 t="b">
        <f ca="1">IFERROR(__xludf.DUMMYFUNCTION("IF(B576=""Stocks"", GOOGLEFINANCE(C576, ""price""), IF(B576=""Crypto"", GOOGLEFINANCE(C576), IF(B576=""Forex"", GOOGLEFINANCE(""CURRENCY:""&amp;C576))))"),FALSE)</f>
        <v>0</v>
      </c>
      <c r="Q576" s="20"/>
      <c r="R576" s="20"/>
    </row>
    <row r="577" spans="1:18" ht="17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 t="b">
        <f ca="1">IFERROR(__xludf.DUMMYFUNCTION("IF(B577=""Stocks"", GOOGLEFINANCE(C577, ""price""), IF(B577=""Crypto"", GOOGLEFINANCE(C577), IF(B577=""Forex"", GOOGLEFINANCE(""CURRENCY:""&amp;C577))))"),FALSE)</f>
        <v>0</v>
      </c>
      <c r="Q577" s="20"/>
      <c r="R577" s="20"/>
    </row>
    <row r="578" spans="1:18" ht="17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 t="b">
        <f ca="1">IFERROR(__xludf.DUMMYFUNCTION("IF(B578=""Stocks"", GOOGLEFINANCE(C578, ""price""), IF(B578=""Crypto"", GOOGLEFINANCE(C578), IF(B578=""Forex"", GOOGLEFINANCE(""CURRENCY:""&amp;C578))))"),FALSE)</f>
        <v>0</v>
      </c>
      <c r="Q578" s="20"/>
      <c r="R578" s="20"/>
    </row>
    <row r="579" spans="1:18" ht="17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 t="b">
        <f ca="1">IFERROR(__xludf.DUMMYFUNCTION("IF(B579=""Stocks"", GOOGLEFINANCE(C579, ""price""), IF(B579=""Crypto"", GOOGLEFINANCE(C579), IF(B579=""Forex"", GOOGLEFINANCE(""CURRENCY:""&amp;C579))))"),FALSE)</f>
        <v>0</v>
      </c>
      <c r="Q579" s="20"/>
      <c r="R579" s="20"/>
    </row>
    <row r="580" spans="1:18" ht="17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 t="b">
        <f ca="1">IFERROR(__xludf.DUMMYFUNCTION("IF(B580=""Stocks"", GOOGLEFINANCE(C580, ""price""), IF(B580=""Crypto"", GOOGLEFINANCE(C580), IF(B580=""Forex"", GOOGLEFINANCE(""CURRENCY:""&amp;C580))))"),FALSE)</f>
        <v>0</v>
      </c>
      <c r="Q580" s="20"/>
      <c r="R580" s="20"/>
    </row>
    <row r="581" spans="1:18" ht="17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 t="b">
        <f ca="1">IFERROR(__xludf.DUMMYFUNCTION("IF(B581=""Stocks"", GOOGLEFINANCE(C581, ""price""), IF(B581=""Crypto"", GOOGLEFINANCE(C581), IF(B581=""Forex"", GOOGLEFINANCE(""CURRENCY:""&amp;C581))))"),FALSE)</f>
        <v>0</v>
      </c>
      <c r="Q581" s="20"/>
      <c r="R581" s="20"/>
    </row>
    <row r="582" spans="1:18" ht="17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 t="b">
        <f ca="1">IFERROR(__xludf.DUMMYFUNCTION("IF(B582=""Stocks"", GOOGLEFINANCE(C582, ""price""), IF(B582=""Crypto"", GOOGLEFINANCE(C582), IF(B582=""Forex"", GOOGLEFINANCE(""CURRENCY:""&amp;C582))))"),FALSE)</f>
        <v>0</v>
      </c>
      <c r="Q582" s="20"/>
      <c r="R582" s="20"/>
    </row>
    <row r="583" spans="1:18" ht="17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 t="b">
        <f ca="1">IFERROR(__xludf.DUMMYFUNCTION("IF(B583=""Stocks"", GOOGLEFINANCE(C583, ""price""), IF(B583=""Crypto"", GOOGLEFINANCE(C583), IF(B583=""Forex"", GOOGLEFINANCE(""CURRENCY:""&amp;C583))))"),FALSE)</f>
        <v>0</v>
      </c>
      <c r="Q583" s="20"/>
      <c r="R583" s="20"/>
    </row>
    <row r="584" spans="1:18" ht="17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 t="b">
        <f ca="1">IFERROR(__xludf.DUMMYFUNCTION("IF(B584=""Stocks"", GOOGLEFINANCE(C584, ""price""), IF(B584=""Crypto"", GOOGLEFINANCE(C584), IF(B584=""Forex"", GOOGLEFINANCE(""CURRENCY:""&amp;C584))))"),FALSE)</f>
        <v>0</v>
      </c>
      <c r="Q584" s="20"/>
      <c r="R584" s="20"/>
    </row>
    <row r="585" spans="1:18" ht="17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 t="b">
        <f ca="1">IFERROR(__xludf.DUMMYFUNCTION("IF(B585=""Stocks"", GOOGLEFINANCE(C585, ""price""), IF(B585=""Crypto"", GOOGLEFINANCE(C585), IF(B585=""Forex"", GOOGLEFINANCE(""CURRENCY:""&amp;C585))))"),FALSE)</f>
        <v>0</v>
      </c>
      <c r="Q585" s="20"/>
      <c r="R585" s="20"/>
    </row>
    <row r="586" spans="1:18" ht="17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 t="b">
        <f ca="1">IFERROR(__xludf.DUMMYFUNCTION("IF(B586=""Stocks"", GOOGLEFINANCE(C586, ""price""), IF(B586=""Crypto"", GOOGLEFINANCE(C586), IF(B586=""Forex"", GOOGLEFINANCE(""CURRENCY:""&amp;C586))))"),FALSE)</f>
        <v>0</v>
      </c>
      <c r="Q586" s="20"/>
      <c r="R586" s="20"/>
    </row>
    <row r="587" spans="1:18" ht="17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 t="b">
        <f ca="1">IFERROR(__xludf.DUMMYFUNCTION("IF(B587=""Stocks"", GOOGLEFINANCE(C587, ""price""), IF(B587=""Crypto"", GOOGLEFINANCE(C587), IF(B587=""Forex"", GOOGLEFINANCE(""CURRENCY:""&amp;C587))))"),FALSE)</f>
        <v>0</v>
      </c>
      <c r="Q587" s="20"/>
      <c r="R587" s="20"/>
    </row>
    <row r="588" spans="1:18" ht="17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 t="b">
        <f ca="1">IFERROR(__xludf.DUMMYFUNCTION("IF(B588=""Stocks"", GOOGLEFINANCE(C588, ""price""), IF(B588=""Crypto"", GOOGLEFINANCE(C588), IF(B588=""Forex"", GOOGLEFINANCE(""CURRENCY:""&amp;C588))))"),FALSE)</f>
        <v>0</v>
      </c>
      <c r="Q588" s="20"/>
      <c r="R588" s="20"/>
    </row>
    <row r="589" spans="1:18" ht="17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 t="b">
        <f ca="1">IFERROR(__xludf.DUMMYFUNCTION("IF(B589=""Stocks"", GOOGLEFINANCE(C589, ""price""), IF(B589=""Crypto"", GOOGLEFINANCE(C589), IF(B589=""Forex"", GOOGLEFINANCE(""CURRENCY:""&amp;C589))))"),FALSE)</f>
        <v>0</v>
      </c>
      <c r="Q589" s="20"/>
      <c r="R589" s="20"/>
    </row>
    <row r="590" spans="1:18" ht="17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 t="b">
        <f ca="1">IFERROR(__xludf.DUMMYFUNCTION("IF(B590=""Stocks"", GOOGLEFINANCE(C590, ""price""), IF(B590=""Crypto"", GOOGLEFINANCE(C590), IF(B590=""Forex"", GOOGLEFINANCE(""CURRENCY:""&amp;C590))))"),FALSE)</f>
        <v>0</v>
      </c>
      <c r="Q590" s="20"/>
      <c r="R590" s="20"/>
    </row>
    <row r="591" spans="1:18" ht="17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 t="b">
        <f ca="1">IFERROR(__xludf.DUMMYFUNCTION("IF(B591=""Stocks"", GOOGLEFINANCE(C591, ""price""), IF(B591=""Crypto"", GOOGLEFINANCE(C591), IF(B591=""Forex"", GOOGLEFINANCE(""CURRENCY:""&amp;C591))))"),FALSE)</f>
        <v>0</v>
      </c>
      <c r="Q591" s="20"/>
      <c r="R591" s="20"/>
    </row>
    <row r="592" spans="1:18" ht="17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 t="b">
        <f ca="1">IFERROR(__xludf.DUMMYFUNCTION("IF(B592=""Stocks"", GOOGLEFINANCE(C592, ""price""), IF(B592=""Crypto"", GOOGLEFINANCE(C592), IF(B592=""Forex"", GOOGLEFINANCE(""CURRENCY:""&amp;C592))))"),FALSE)</f>
        <v>0</v>
      </c>
      <c r="Q592" s="20"/>
      <c r="R592" s="20"/>
    </row>
    <row r="593" spans="1:18" ht="17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 t="b">
        <f ca="1">IFERROR(__xludf.DUMMYFUNCTION("IF(B593=""Stocks"", GOOGLEFINANCE(C593, ""price""), IF(B593=""Crypto"", GOOGLEFINANCE(C593), IF(B593=""Forex"", GOOGLEFINANCE(""CURRENCY:""&amp;C593))))"),FALSE)</f>
        <v>0</v>
      </c>
      <c r="Q593" s="20"/>
      <c r="R593" s="20"/>
    </row>
    <row r="594" spans="1:18" ht="17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 t="b">
        <f ca="1">IFERROR(__xludf.DUMMYFUNCTION("IF(B594=""Stocks"", GOOGLEFINANCE(C594, ""price""), IF(B594=""Crypto"", GOOGLEFINANCE(C594), IF(B594=""Forex"", GOOGLEFINANCE(""CURRENCY:""&amp;C594))))"),FALSE)</f>
        <v>0</v>
      </c>
      <c r="Q594" s="20"/>
      <c r="R594" s="20"/>
    </row>
    <row r="595" spans="1:18" ht="17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 t="b">
        <f ca="1">IFERROR(__xludf.DUMMYFUNCTION("IF(B595=""Stocks"", GOOGLEFINANCE(C595, ""price""), IF(B595=""Crypto"", GOOGLEFINANCE(C595), IF(B595=""Forex"", GOOGLEFINANCE(""CURRENCY:""&amp;C595))))"),FALSE)</f>
        <v>0</v>
      </c>
      <c r="Q595" s="20"/>
      <c r="R595" s="20"/>
    </row>
    <row r="596" spans="1:18" ht="17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 t="b">
        <f ca="1">IFERROR(__xludf.DUMMYFUNCTION("IF(B596=""Stocks"", GOOGLEFINANCE(C596, ""price""), IF(B596=""Crypto"", GOOGLEFINANCE(C596), IF(B596=""Forex"", GOOGLEFINANCE(""CURRENCY:""&amp;C596))))"),FALSE)</f>
        <v>0</v>
      </c>
      <c r="Q596" s="20"/>
      <c r="R596" s="20"/>
    </row>
    <row r="597" spans="1:18" ht="17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 t="b">
        <f ca="1">IFERROR(__xludf.DUMMYFUNCTION("IF(B597=""Stocks"", GOOGLEFINANCE(C597, ""price""), IF(B597=""Crypto"", GOOGLEFINANCE(C597), IF(B597=""Forex"", GOOGLEFINANCE(""CURRENCY:""&amp;C597))))"),FALSE)</f>
        <v>0</v>
      </c>
      <c r="Q597" s="20"/>
      <c r="R597" s="20"/>
    </row>
    <row r="598" spans="1:18" ht="17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 t="b">
        <f ca="1">IFERROR(__xludf.DUMMYFUNCTION("IF(B598=""Stocks"", GOOGLEFINANCE(C598, ""price""), IF(B598=""Crypto"", GOOGLEFINANCE(C598), IF(B598=""Forex"", GOOGLEFINANCE(""CURRENCY:""&amp;C598))))"),FALSE)</f>
        <v>0</v>
      </c>
      <c r="Q598" s="20"/>
      <c r="R598" s="20"/>
    </row>
    <row r="599" spans="1:18" ht="17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 t="b">
        <f ca="1">IFERROR(__xludf.DUMMYFUNCTION("IF(B599=""Stocks"", GOOGLEFINANCE(C599, ""price""), IF(B599=""Crypto"", GOOGLEFINANCE(C599), IF(B599=""Forex"", GOOGLEFINANCE(""CURRENCY:""&amp;C599))))"),FALSE)</f>
        <v>0</v>
      </c>
      <c r="Q599" s="20"/>
      <c r="R599" s="20"/>
    </row>
    <row r="600" spans="1:18" ht="17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 t="b">
        <f ca="1">IFERROR(__xludf.DUMMYFUNCTION("IF(B600=""Stocks"", GOOGLEFINANCE(C600, ""price""), IF(B600=""Crypto"", GOOGLEFINANCE(C600), IF(B600=""Forex"", GOOGLEFINANCE(""CURRENCY:""&amp;C600))))"),FALSE)</f>
        <v>0</v>
      </c>
      <c r="Q600" s="20"/>
      <c r="R600" s="20"/>
    </row>
    <row r="601" spans="1:18" ht="17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 t="b">
        <f ca="1">IFERROR(__xludf.DUMMYFUNCTION("IF(B601=""Stocks"", GOOGLEFINANCE(C601, ""price""), IF(B601=""Crypto"", GOOGLEFINANCE(C601), IF(B601=""Forex"", GOOGLEFINANCE(""CURRENCY:""&amp;C601))))"),FALSE)</f>
        <v>0</v>
      </c>
      <c r="Q601" s="20"/>
      <c r="R601" s="20"/>
    </row>
    <row r="602" spans="1:18" ht="17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 t="b">
        <f ca="1">IFERROR(__xludf.DUMMYFUNCTION("IF(B602=""Stocks"", GOOGLEFINANCE(C602, ""price""), IF(B602=""Crypto"", GOOGLEFINANCE(C602), IF(B602=""Forex"", GOOGLEFINANCE(""CURRENCY:""&amp;C602))))"),FALSE)</f>
        <v>0</v>
      </c>
      <c r="Q602" s="20"/>
      <c r="R602" s="20"/>
    </row>
    <row r="603" spans="1:18" ht="17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 t="b">
        <f ca="1">IFERROR(__xludf.DUMMYFUNCTION("IF(B603=""Stocks"", GOOGLEFINANCE(C603, ""price""), IF(B603=""Crypto"", GOOGLEFINANCE(C603), IF(B603=""Forex"", GOOGLEFINANCE(""CURRENCY:""&amp;C603))))"),FALSE)</f>
        <v>0</v>
      </c>
      <c r="Q603" s="20"/>
      <c r="R603" s="20"/>
    </row>
    <row r="604" spans="1:18" ht="17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 t="b">
        <f ca="1">IFERROR(__xludf.DUMMYFUNCTION("IF(B604=""Stocks"", GOOGLEFINANCE(C604, ""price""), IF(B604=""Crypto"", GOOGLEFINANCE(C604), IF(B604=""Forex"", GOOGLEFINANCE(""CURRENCY:""&amp;C604))))"),FALSE)</f>
        <v>0</v>
      </c>
      <c r="Q604" s="20"/>
      <c r="R604" s="20"/>
    </row>
    <row r="605" spans="1:18" ht="17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 t="b">
        <f ca="1">IFERROR(__xludf.DUMMYFUNCTION("IF(B605=""Stocks"", GOOGLEFINANCE(C605, ""price""), IF(B605=""Crypto"", GOOGLEFINANCE(C605), IF(B605=""Forex"", GOOGLEFINANCE(""CURRENCY:""&amp;C605))))"),FALSE)</f>
        <v>0</v>
      </c>
      <c r="Q605" s="20"/>
      <c r="R605" s="20"/>
    </row>
    <row r="606" spans="1:18" ht="17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 t="b">
        <f ca="1">IFERROR(__xludf.DUMMYFUNCTION("IF(B606=""Stocks"", GOOGLEFINANCE(C606, ""price""), IF(B606=""Crypto"", GOOGLEFINANCE(C606), IF(B606=""Forex"", GOOGLEFINANCE(""CURRENCY:""&amp;C606))))"),FALSE)</f>
        <v>0</v>
      </c>
      <c r="Q606" s="20"/>
      <c r="R606" s="20"/>
    </row>
    <row r="607" spans="1:18" ht="17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 t="b">
        <f ca="1">IFERROR(__xludf.DUMMYFUNCTION("IF(B607=""Stocks"", GOOGLEFINANCE(C607, ""price""), IF(B607=""Crypto"", GOOGLEFINANCE(C607), IF(B607=""Forex"", GOOGLEFINANCE(""CURRENCY:""&amp;C607))))"),FALSE)</f>
        <v>0</v>
      </c>
      <c r="Q607" s="20"/>
      <c r="R607" s="20"/>
    </row>
    <row r="608" spans="1:18" ht="17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 t="b">
        <f ca="1">IFERROR(__xludf.DUMMYFUNCTION("IF(B608=""Stocks"", GOOGLEFINANCE(C608, ""price""), IF(B608=""Crypto"", GOOGLEFINANCE(C608), IF(B608=""Forex"", GOOGLEFINANCE(""CURRENCY:""&amp;C608))))"),FALSE)</f>
        <v>0</v>
      </c>
      <c r="Q608" s="20"/>
      <c r="R608" s="20"/>
    </row>
    <row r="609" spans="1:18" ht="17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 t="b">
        <f ca="1">IFERROR(__xludf.DUMMYFUNCTION("IF(B609=""Stocks"", GOOGLEFINANCE(C609, ""price""), IF(B609=""Crypto"", GOOGLEFINANCE(C609), IF(B609=""Forex"", GOOGLEFINANCE(""CURRENCY:""&amp;C609))))"),FALSE)</f>
        <v>0</v>
      </c>
      <c r="Q609" s="20"/>
      <c r="R609" s="20"/>
    </row>
    <row r="610" spans="1:18" ht="17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 t="b">
        <f ca="1">IFERROR(__xludf.DUMMYFUNCTION("IF(B610=""Stocks"", GOOGLEFINANCE(C610, ""price""), IF(B610=""Crypto"", GOOGLEFINANCE(C610), IF(B610=""Forex"", GOOGLEFINANCE(""CURRENCY:""&amp;C610))))"),FALSE)</f>
        <v>0</v>
      </c>
      <c r="Q610" s="20"/>
      <c r="R610" s="20"/>
    </row>
    <row r="611" spans="1:18" ht="17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 t="b">
        <f ca="1">IFERROR(__xludf.DUMMYFUNCTION("IF(B611=""Stocks"", GOOGLEFINANCE(C611, ""price""), IF(B611=""Crypto"", GOOGLEFINANCE(C611), IF(B611=""Forex"", GOOGLEFINANCE(""CURRENCY:""&amp;C611))))"),FALSE)</f>
        <v>0</v>
      </c>
      <c r="Q611" s="20"/>
      <c r="R611" s="20"/>
    </row>
    <row r="612" spans="1:18" ht="17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 t="b">
        <f ca="1">IFERROR(__xludf.DUMMYFUNCTION("IF(B612=""Stocks"", GOOGLEFINANCE(C612, ""price""), IF(B612=""Crypto"", GOOGLEFINANCE(C612), IF(B612=""Forex"", GOOGLEFINANCE(""CURRENCY:""&amp;C612))))"),FALSE)</f>
        <v>0</v>
      </c>
      <c r="Q612" s="20"/>
      <c r="R612" s="20"/>
    </row>
    <row r="613" spans="1:18" ht="17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 t="b">
        <f ca="1">IFERROR(__xludf.DUMMYFUNCTION("IF(B613=""Stocks"", GOOGLEFINANCE(C613, ""price""), IF(B613=""Crypto"", GOOGLEFINANCE(C613), IF(B613=""Forex"", GOOGLEFINANCE(""CURRENCY:""&amp;C613))))"),FALSE)</f>
        <v>0</v>
      </c>
      <c r="Q613" s="20"/>
      <c r="R613" s="20"/>
    </row>
    <row r="614" spans="1:18" ht="17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 t="b">
        <f ca="1">IFERROR(__xludf.DUMMYFUNCTION("IF(B614=""Stocks"", GOOGLEFINANCE(C614, ""price""), IF(B614=""Crypto"", GOOGLEFINANCE(C614), IF(B614=""Forex"", GOOGLEFINANCE(""CURRENCY:""&amp;C614))))"),FALSE)</f>
        <v>0</v>
      </c>
      <c r="Q614" s="20"/>
      <c r="R614" s="20"/>
    </row>
    <row r="615" spans="1:18" ht="17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 t="b">
        <f ca="1">IFERROR(__xludf.DUMMYFUNCTION("IF(B615=""Stocks"", GOOGLEFINANCE(C615, ""price""), IF(B615=""Crypto"", GOOGLEFINANCE(C615), IF(B615=""Forex"", GOOGLEFINANCE(""CURRENCY:""&amp;C615))))"),FALSE)</f>
        <v>0</v>
      </c>
      <c r="Q615" s="20"/>
      <c r="R615" s="20"/>
    </row>
    <row r="616" spans="1:18" ht="17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 t="b">
        <f ca="1">IFERROR(__xludf.DUMMYFUNCTION("IF(B616=""Stocks"", GOOGLEFINANCE(C616, ""price""), IF(B616=""Crypto"", GOOGLEFINANCE(C616), IF(B616=""Forex"", GOOGLEFINANCE(""CURRENCY:""&amp;C616))))"),FALSE)</f>
        <v>0</v>
      </c>
      <c r="Q616" s="20"/>
      <c r="R616" s="20"/>
    </row>
    <row r="617" spans="1:18" ht="17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 t="b">
        <f ca="1">IFERROR(__xludf.DUMMYFUNCTION("IF(B617=""Stocks"", GOOGLEFINANCE(C617, ""price""), IF(B617=""Crypto"", GOOGLEFINANCE(C617), IF(B617=""Forex"", GOOGLEFINANCE(""CURRENCY:""&amp;C617))))"),FALSE)</f>
        <v>0</v>
      </c>
      <c r="Q617" s="20"/>
      <c r="R617" s="20"/>
    </row>
    <row r="618" spans="1:18" ht="17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 t="b">
        <f ca="1">IFERROR(__xludf.DUMMYFUNCTION("IF(B618=""Stocks"", GOOGLEFINANCE(C618, ""price""), IF(B618=""Crypto"", GOOGLEFINANCE(C618), IF(B618=""Forex"", GOOGLEFINANCE(""CURRENCY:""&amp;C618))))"),FALSE)</f>
        <v>0</v>
      </c>
      <c r="Q618" s="20"/>
      <c r="R618" s="20"/>
    </row>
    <row r="619" spans="1:18" ht="17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 t="b">
        <f ca="1">IFERROR(__xludf.DUMMYFUNCTION("IF(B619=""Stocks"", GOOGLEFINANCE(C619, ""price""), IF(B619=""Crypto"", GOOGLEFINANCE(C619), IF(B619=""Forex"", GOOGLEFINANCE(""CURRENCY:""&amp;C619))))"),FALSE)</f>
        <v>0</v>
      </c>
      <c r="Q619" s="20"/>
      <c r="R619" s="20"/>
    </row>
    <row r="620" spans="1:18" ht="17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 t="b">
        <f ca="1">IFERROR(__xludf.DUMMYFUNCTION("IF(B620=""Stocks"", GOOGLEFINANCE(C620, ""price""), IF(B620=""Crypto"", GOOGLEFINANCE(C620), IF(B620=""Forex"", GOOGLEFINANCE(""CURRENCY:""&amp;C620))))"),FALSE)</f>
        <v>0</v>
      </c>
      <c r="Q620" s="20"/>
      <c r="R620" s="20"/>
    </row>
    <row r="621" spans="1:18" ht="17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 t="b">
        <f ca="1">IFERROR(__xludf.DUMMYFUNCTION("IF(B621=""Stocks"", GOOGLEFINANCE(C621, ""price""), IF(B621=""Crypto"", GOOGLEFINANCE(C621), IF(B621=""Forex"", GOOGLEFINANCE(""CURRENCY:""&amp;C621))))"),FALSE)</f>
        <v>0</v>
      </c>
      <c r="Q621" s="20"/>
      <c r="R621" s="20"/>
    </row>
    <row r="622" spans="1:18" ht="17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 t="b">
        <f ca="1">IFERROR(__xludf.DUMMYFUNCTION("IF(B622=""Stocks"", GOOGLEFINANCE(C622, ""price""), IF(B622=""Crypto"", GOOGLEFINANCE(C622), IF(B622=""Forex"", GOOGLEFINANCE(""CURRENCY:""&amp;C622))))"),FALSE)</f>
        <v>0</v>
      </c>
      <c r="Q622" s="20"/>
      <c r="R622" s="20"/>
    </row>
    <row r="623" spans="1:18" ht="17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 t="b">
        <f ca="1">IFERROR(__xludf.DUMMYFUNCTION("IF(B623=""Stocks"", GOOGLEFINANCE(C623, ""price""), IF(B623=""Crypto"", GOOGLEFINANCE(C623), IF(B623=""Forex"", GOOGLEFINANCE(""CURRENCY:""&amp;C623))))"),FALSE)</f>
        <v>0</v>
      </c>
      <c r="Q623" s="20"/>
      <c r="R623" s="20"/>
    </row>
    <row r="624" spans="1:18" ht="17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 t="b">
        <f ca="1">IFERROR(__xludf.DUMMYFUNCTION("IF(B624=""Stocks"", GOOGLEFINANCE(C624, ""price""), IF(B624=""Crypto"", GOOGLEFINANCE(C624), IF(B624=""Forex"", GOOGLEFINANCE(""CURRENCY:""&amp;C624))))"),FALSE)</f>
        <v>0</v>
      </c>
      <c r="Q624" s="20"/>
      <c r="R624" s="20"/>
    </row>
    <row r="625" spans="1:18" ht="17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 t="b">
        <f ca="1">IFERROR(__xludf.DUMMYFUNCTION("IF(B625=""Stocks"", GOOGLEFINANCE(C625, ""price""), IF(B625=""Crypto"", GOOGLEFINANCE(C625), IF(B625=""Forex"", GOOGLEFINANCE(""CURRENCY:""&amp;C625))))"),FALSE)</f>
        <v>0</v>
      </c>
      <c r="Q625" s="20"/>
      <c r="R625" s="20"/>
    </row>
    <row r="626" spans="1:18" ht="17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 t="b">
        <f ca="1">IFERROR(__xludf.DUMMYFUNCTION("IF(B626=""Stocks"", GOOGLEFINANCE(C626, ""price""), IF(B626=""Crypto"", GOOGLEFINANCE(C626), IF(B626=""Forex"", GOOGLEFINANCE(""CURRENCY:""&amp;C626))))"),FALSE)</f>
        <v>0</v>
      </c>
      <c r="Q626" s="20"/>
      <c r="R626" s="20"/>
    </row>
    <row r="627" spans="1:18" ht="17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 t="b">
        <f ca="1">IFERROR(__xludf.DUMMYFUNCTION("IF(B627=""Stocks"", GOOGLEFINANCE(C627, ""price""), IF(B627=""Crypto"", GOOGLEFINANCE(C627), IF(B627=""Forex"", GOOGLEFINANCE(""CURRENCY:""&amp;C627))))"),FALSE)</f>
        <v>0</v>
      </c>
      <c r="Q627" s="20"/>
      <c r="R627" s="20"/>
    </row>
    <row r="628" spans="1:18" ht="17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 t="b">
        <f ca="1">IFERROR(__xludf.DUMMYFUNCTION("IF(B628=""Stocks"", GOOGLEFINANCE(C628, ""price""), IF(B628=""Crypto"", GOOGLEFINANCE(C628), IF(B628=""Forex"", GOOGLEFINANCE(""CURRENCY:""&amp;C628))))"),FALSE)</f>
        <v>0</v>
      </c>
      <c r="Q628" s="20"/>
      <c r="R628" s="20"/>
    </row>
    <row r="629" spans="1:18" ht="17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 t="b">
        <f ca="1">IFERROR(__xludf.DUMMYFUNCTION("IF(B629=""Stocks"", GOOGLEFINANCE(C629, ""price""), IF(B629=""Crypto"", GOOGLEFINANCE(C629), IF(B629=""Forex"", GOOGLEFINANCE(""CURRENCY:""&amp;C629))))"),FALSE)</f>
        <v>0</v>
      </c>
      <c r="Q629" s="20"/>
      <c r="R629" s="20"/>
    </row>
    <row r="630" spans="1:18" ht="17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 t="b">
        <f ca="1">IFERROR(__xludf.DUMMYFUNCTION("IF(B630=""Stocks"", GOOGLEFINANCE(C630, ""price""), IF(B630=""Crypto"", GOOGLEFINANCE(C630), IF(B630=""Forex"", GOOGLEFINANCE(""CURRENCY:""&amp;C630))))"),FALSE)</f>
        <v>0</v>
      </c>
      <c r="Q630" s="20"/>
      <c r="R630" s="20"/>
    </row>
    <row r="631" spans="1:18" ht="17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 t="b">
        <f ca="1">IFERROR(__xludf.DUMMYFUNCTION("IF(B631=""Stocks"", GOOGLEFINANCE(C631, ""price""), IF(B631=""Crypto"", GOOGLEFINANCE(C631), IF(B631=""Forex"", GOOGLEFINANCE(""CURRENCY:""&amp;C631))))"),FALSE)</f>
        <v>0</v>
      </c>
      <c r="Q631" s="20"/>
      <c r="R631" s="20"/>
    </row>
    <row r="632" spans="1:18" ht="17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 t="b">
        <f ca="1">IFERROR(__xludf.DUMMYFUNCTION("IF(B632=""Stocks"", GOOGLEFINANCE(C632, ""price""), IF(B632=""Crypto"", GOOGLEFINANCE(C632), IF(B632=""Forex"", GOOGLEFINANCE(""CURRENCY:""&amp;C632))))"),FALSE)</f>
        <v>0</v>
      </c>
      <c r="Q632" s="20"/>
      <c r="R632" s="20"/>
    </row>
    <row r="633" spans="1:18" ht="17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 t="b">
        <f ca="1">IFERROR(__xludf.DUMMYFUNCTION("IF(B633=""Stocks"", GOOGLEFINANCE(C633, ""price""), IF(B633=""Crypto"", GOOGLEFINANCE(C633), IF(B633=""Forex"", GOOGLEFINANCE(""CURRENCY:""&amp;C633))))"),FALSE)</f>
        <v>0</v>
      </c>
      <c r="Q633" s="20"/>
      <c r="R633" s="20"/>
    </row>
    <row r="634" spans="1:18" ht="17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 t="b">
        <f ca="1">IFERROR(__xludf.DUMMYFUNCTION("IF(B634=""Stocks"", GOOGLEFINANCE(C634, ""price""), IF(B634=""Crypto"", GOOGLEFINANCE(C634), IF(B634=""Forex"", GOOGLEFINANCE(""CURRENCY:""&amp;C634))))"),FALSE)</f>
        <v>0</v>
      </c>
      <c r="Q634" s="20"/>
      <c r="R634" s="20"/>
    </row>
    <row r="635" spans="1:18" ht="17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 t="b">
        <f ca="1">IFERROR(__xludf.DUMMYFUNCTION("IF(B635=""Stocks"", GOOGLEFINANCE(C635, ""price""), IF(B635=""Crypto"", GOOGLEFINANCE(C635), IF(B635=""Forex"", GOOGLEFINANCE(""CURRENCY:""&amp;C635))))"),FALSE)</f>
        <v>0</v>
      </c>
      <c r="Q635" s="20"/>
      <c r="R635" s="20"/>
    </row>
    <row r="636" spans="1:18" ht="17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 t="b">
        <f ca="1">IFERROR(__xludf.DUMMYFUNCTION("IF(B636=""Stocks"", GOOGLEFINANCE(C636, ""price""), IF(B636=""Crypto"", GOOGLEFINANCE(C636), IF(B636=""Forex"", GOOGLEFINANCE(""CURRENCY:""&amp;C636))))"),FALSE)</f>
        <v>0</v>
      </c>
      <c r="Q636" s="20"/>
      <c r="R636" s="20"/>
    </row>
    <row r="637" spans="1:18" ht="17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 t="b">
        <f ca="1">IFERROR(__xludf.DUMMYFUNCTION("IF(B637=""Stocks"", GOOGLEFINANCE(C637, ""price""), IF(B637=""Crypto"", GOOGLEFINANCE(C637), IF(B637=""Forex"", GOOGLEFINANCE(""CURRENCY:""&amp;C637))))"),FALSE)</f>
        <v>0</v>
      </c>
      <c r="Q637" s="20"/>
      <c r="R637" s="20"/>
    </row>
    <row r="638" spans="1:18" ht="17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 t="b">
        <f ca="1">IFERROR(__xludf.DUMMYFUNCTION("IF(B638=""Stocks"", GOOGLEFINANCE(C638, ""price""), IF(B638=""Crypto"", GOOGLEFINANCE(C638), IF(B638=""Forex"", GOOGLEFINANCE(""CURRENCY:""&amp;C638))))"),FALSE)</f>
        <v>0</v>
      </c>
      <c r="Q638" s="20"/>
      <c r="R638" s="20"/>
    </row>
    <row r="639" spans="1:18" ht="17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 t="b">
        <f ca="1">IFERROR(__xludf.DUMMYFUNCTION("IF(B639=""Stocks"", GOOGLEFINANCE(C639, ""price""), IF(B639=""Crypto"", GOOGLEFINANCE(C639), IF(B639=""Forex"", GOOGLEFINANCE(""CURRENCY:""&amp;C639))))"),FALSE)</f>
        <v>0</v>
      </c>
      <c r="Q639" s="20"/>
      <c r="R639" s="20"/>
    </row>
    <row r="640" spans="1:18" ht="17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 t="b">
        <f ca="1">IFERROR(__xludf.DUMMYFUNCTION("IF(B640=""Stocks"", GOOGLEFINANCE(C640, ""price""), IF(B640=""Crypto"", GOOGLEFINANCE(C640), IF(B640=""Forex"", GOOGLEFINANCE(""CURRENCY:""&amp;C640))))"),FALSE)</f>
        <v>0</v>
      </c>
      <c r="Q640" s="20"/>
      <c r="R640" s="20"/>
    </row>
    <row r="641" spans="1:18" ht="17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 t="b">
        <f ca="1">IFERROR(__xludf.DUMMYFUNCTION("IF(B641=""Stocks"", GOOGLEFINANCE(C641, ""price""), IF(B641=""Crypto"", GOOGLEFINANCE(C641), IF(B641=""Forex"", GOOGLEFINANCE(""CURRENCY:""&amp;C641))))"),FALSE)</f>
        <v>0</v>
      </c>
      <c r="Q641" s="20"/>
      <c r="R641" s="20"/>
    </row>
    <row r="642" spans="1:18" ht="17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 t="b">
        <f ca="1">IFERROR(__xludf.DUMMYFUNCTION("IF(B642=""Stocks"", GOOGLEFINANCE(C642, ""price""), IF(B642=""Crypto"", GOOGLEFINANCE(C642), IF(B642=""Forex"", GOOGLEFINANCE(""CURRENCY:""&amp;C642))))"),FALSE)</f>
        <v>0</v>
      </c>
      <c r="Q642" s="20"/>
      <c r="R642" s="20"/>
    </row>
    <row r="643" spans="1:18" ht="17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 t="b">
        <f ca="1">IFERROR(__xludf.DUMMYFUNCTION("IF(B643=""Stocks"", GOOGLEFINANCE(C643, ""price""), IF(B643=""Crypto"", GOOGLEFINANCE(C643), IF(B643=""Forex"", GOOGLEFINANCE(""CURRENCY:""&amp;C643))))"),FALSE)</f>
        <v>0</v>
      </c>
      <c r="Q643" s="20"/>
      <c r="R643" s="20"/>
    </row>
    <row r="644" spans="1:18" ht="17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 t="b">
        <f ca="1">IFERROR(__xludf.DUMMYFUNCTION("IF(B644=""Stocks"", GOOGLEFINANCE(C644, ""price""), IF(B644=""Crypto"", GOOGLEFINANCE(C644), IF(B644=""Forex"", GOOGLEFINANCE(""CURRENCY:""&amp;C644))))"),FALSE)</f>
        <v>0</v>
      </c>
      <c r="Q644" s="20"/>
      <c r="R644" s="20"/>
    </row>
    <row r="645" spans="1:18" ht="17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 t="b">
        <f ca="1">IFERROR(__xludf.DUMMYFUNCTION("IF(B645=""Stocks"", GOOGLEFINANCE(C645, ""price""), IF(B645=""Crypto"", GOOGLEFINANCE(C645), IF(B645=""Forex"", GOOGLEFINANCE(""CURRENCY:""&amp;C645))))"),FALSE)</f>
        <v>0</v>
      </c>
      <c r="Q645" s="20"/>
      <c r="R645" s="20"/>
    </row>
    <row r="646" spans="1:18" ht="17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 t="b">
        <f ca="1">IFERROR(__xludf.DUMMYFUNCTION("IF(B646=""Stocks"", GOOGLEFINANCE(C646, ""price""), IF(B646=""Crypto"", GOOGLEFINANCE(C646), IF(B646=""Forex"", GOOGLEFINANCE(""CURRENCY:""&amp;C646))))"),FALSE)</f>
        <v>0</v>
      </c>
      <c r="Q646" s="20"/>
      <c r="R646" s="20"/>
    </row>
    <row r="647" spans="1:18" ht="17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 t="b">
        <f ca="1">IFERROR(__xludf.DUMMYFUNCTION("IF(B647=""Stocks"", GOOGLEFINANCE(C647, ""price""), IF(B647=""Crypto"", GOOGLEFINANCE(C647), IF(B647=""Forex"", GOOGLEFINANCE(""CURRENCY:""&amp;C647))))"),FALSE)</f>
        <v>0</v>
      </c>
      <c r="Q647" s="20"/>
      <c r="R647" s="20"/>
    </row>
    <row r="648" spans="1:18" ht="17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 t="b">
        <f ca="1">IFERROR(__xludf.DUMMYFUNCTION("IF(B648=""Stocks"", GOOGLEFINANCE(C648, ""price""), IF(B648=""Crypto"", GOOGLEFINANCE(C648), IF(B648=""Forex"", GOOGLEFINANCE(""CURRENCY:""&amp;C648))))"),FALSE)</f>
        <v>0</v>
      </c>
      <c r="Q648" s="20"/>
      <c r="R648" s="20"/>
    </row>
    <row r="649" spans="1:18" ht="17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 t="b">
        <f ca="1">IFERROR(__xludf.DUMMYFUNCTION("IF(B649=""Stocks"", GOOGLEFINANCE(C649, ""price""), IF(B649=""Crypto"", GOOGLEFINANCE(C649), IF(B649=""Forex"", GOOGLEFINANCE(""CURRENCY:""&amp;C649))))"),FALSE)</f>
        <v>0</v>
      </c>
      <c r="Q649" s="20"/>
      <c r="R649" s="20"/>
    </row>
    <row r="650" spans="1:18" ht="17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 t="b">
        <f ca="1">IFERROR(__xludf.DUMMYFUNCTION("IF(B650=""Stocks"", GOOGLEFINANCE(C650, ""price""), IF(B650=""Crypto"", GOOGLEFINANCE(C650), IF(B650=""Forex"", GOOGLEFINANCE(""CURRENCY:""&amp;C650))))"),FALSE)</f>
        <v>0</v>
      </c>
      <c r="Q650" s="20"/>
      <c r="R650" s="20"/>
    </row>
    <row r="651" spans="1:18" ht="17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 t="b">
        <f ca="1">IFERROR(__xludf.DUMMYFUNCTION("IF(B651=""Stocks"", GOOGLEFINANCE(C651, ""price""), IF(B651=""Crypto"", GOOGLEFINANCE(C651), IF(B651=""Forex"", GOOGLEFINANCE(""CURRENCY:""&amp;C651))))"),FALSE)</f>
        <v>0</v>
      </c>
      <c r="Q651" s="20"/>
      <c r="R651" s="20"/>
    </row>
    <row r="652" spans="1:18" ht="17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 t="b">
        <f ca="1">IFERROR(__xludf.DUMMYFUNCTION("IF(B652=""Stocks"", GOOGLEFINANCE(C652, ""price""), IF(B652=""Crypto"", GOOGLEFINANCE(C652), IF(B652=""Forex"", GOOGLEFINANCE(""CURRENCY:""&amp;C652))))"),FALSE)</f>
        <v>0</v>
      </c>
      <c r="Q652" s="20"/>
      <c r="R652" s="20"/>
    </row>
    <row r="653" spans="1:18" ht="17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 t="b">
        <f ca="1">IFERROR(__xludf.DUMMYFUNCTION("IF(B653=""Stocks"", GOOGLEFINANCE(C653, ""price""), IF(B653=""Crypto"", GOOGLEFINANCE(C653), IF(B653=""Forex"", GOOGLEFINANCE(""CURRENCY:""&amp;C653))))"),FALSE)</f>
        <v>0</v>
      </c>
      <c r="Q653" s="20"/>
      <c r="R653" s="20"/>
    </row>
    <row r="654" spans="1:18" ht="17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 t="b">
        <f ca="1">IFERROR(__xludf.DUMMYFUNCTION("IF(B654=""Stocks"", GOOGLEFINANCE(C654, ""price""), IF(B654=""Crypto"", GOOGLEFINANCE(C654), IF(B654=""Forex"", GOOGLEFINANCE(""CURRENCY:""&amp;C654))))"),FALSE)</f>
        <v>0</v>
      </c>
      <c r="Q654" s="20"/>
      <c r="R654" s="20"/>
    </row>
    <row r="655" spans="1:18" ht="17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 t="b">
        <f ca="1">IFERROR(__xludf.DUMMYFUNCTION("IF(B655=""Stocks"", GOOGLEFINANCE(C655, ""price""), IF(B655=""Crypto"", GOOGLEFINANCE(C655), IF(B655=""Forex"", GOOGLEFINANCE(""CURRENCY:""&amp;C655))))"),FALSE)</f>
        <v>0</v>
      </c>
      <c r="Q655" s="20"/>
      <c r="R655" s="20"/>
    </row>
    <row r="656" spans="1:18" ht="17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 t="b">
        <f ca="1">IFERROR(__xludf.DUMMYFUNCTION("IF(B656=""Stocks"", GOOGLEFINANCE(C656, ""price""), IF(B656=""Crypto"", GOOGLEFINANCE(C656), IF(B656=""Forex"", GOOGLEFINANCE(""CURRENCY:""&amp;C656))))"),FALSE)</f>
        <v>0</v>
      </c>
      <c r="Q656" s="20"/>
      <c r="R656" s="20"/>
    </row>
    <row r="657" spans="1:18" ht="17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 t="b">
        <f ca="1">IFERROR(__xludf.DUMMYFUNCTION("IF(B657=""Stocks"", GOOGLEFINANCE(C657, ""price""), IF(B657=""Crypto"", GOOGLEFINANCE(C657), IF(B657=""Forex"", GOOGLEFINANCE(""CURRENCY:""&amp;C657))))"),FALSE)</f>
        <v>0</v>
      </c>
      <c r="Q657" s="20"/>
      <c r="R657" s="20"/>
    </row>
    <row r="658" spans="1:18" ht="17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 t="b">
        <f ca="1">IFERROR(__xludf.DUMMYFUNCTION("IF(B658=""Stocks"", GOOGLEFINANCE(C658, ""price""), IF(B658=""Crypto"", GOOGLEFINANCE(C658), IF(B658=""Forex"", GOOGLEFINANCE(""CURRENCY:""&amp;C658))))"),FALSE)</f>
        <v>0</v>
      </c>
      <c r="Q658" s="20"/>
      <c r="R658" s="20"/>
    </row>
    <row r="659" spans="1:18" ht="17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 t="b">
        <f ca="1">IFERROR(__xludf.DUMMYFUNCTION("IF(B659=""Stocks"", GOOGLEFINANCE(C659, ""price""), IF(B659=""Crypto"", GOOGLEFINANCE(C659), IF(B659=""Forex"", GOOGLEFINANCE(""CURRENCY:""&amp;C659))))"),FALSE)</f>
        <v>0</v>
      </c>
      <c r="Q659" s="20"/>
      <c r="R659" s="20"/>
    </row>
    <row r="660" spans="1:18" ht="17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 t="b">
        <f ca="1">IFERROR(__xludf.DUMMYFUNCTION("IF(B660=""Stocks"", GOOGLEFINANCE(C660, ""price""), IF(B660=""Crypto"", GOOGLEFINANCE(C660), IF(B660=""Forex"", GOOGLEFINANCE(""CURRENCY:""&amp;C660))))"),FALSE)</f>
        <v>0</v>
      </c>
      <c r="Q660" s="20"/>
      <c r="R660" s="20"/>
    </row>
    <row r="661" spans="1:18" ht="17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 t="b">
        <f ca="1">IFERROR(__xludf.DUMMYFUNCTION("IF(B661=""Stocks"", GOOGLEFINANCE(C661, ""price""), IF(B661=""Crypto"", GOOGLEFINANCE(C661), IF(B661=""Forex"", GOOGLEFINANCE(""CURRENCY:""&amp;C661))))"),FALSE)</f>
        <v>0</v>
      </c>
      <c r="Q661" s="20"/>
      <c r="R661" s="20"/>
    </row>
    <row r="662" spans="1:18" ht="17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 t="b">
        <f ca="1">IFERROR(__xludf.DUMMYFUNCTION("IF(B662=""Stocks"", GOOGLEFINANCE(C662, ""price""), IF(B662=""Crypto"", GOOGLEFINANCE(C662), IF(B662=""Forex"", GOOGLEFINANCE(""CURRENCY:""&amp;C662))))"),FALSE)</f>
        <v>0</v>
      </c>
      <c r="Q662" s="20"/>
      <c r="R662" s="20"/>
    </row>
    <row r="663" spans="1:18" ht="17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 t="b">
        <f ca="1">IFERROR(__xludf.DUMMYFUNCTION("IF(B663=""Stocks"", GOOGLEFINANCE(C663, ""price""), IF(B663=""Crypto"", GOOGLEFINANCE(C663), IF(B663=""Forex"", GOOGLEFINANCE(""CURRENCY:""&amp;C663))))"),FALSE)</f>
        <v>0</v>
      </c>
      <c r="Q663" s="20"/>
      <c r="R663" s="20"/>
    </row>
    <row r="664" spans="1:18" ht="17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 t="b">
        <f ca="1">IFERROR(__xludf.DUMMYFUNCTION("IF(B664=""Stocks"", GOOGLEFINANCE(C664, ""price""), IF(B664=""Crypto"", GOOGLEFINANCE(C664), IF(B664=""Forex"", GOOGLEFINANCE(""CURRENCY:""&amp;C664))))"),FALSE)</f>
        <v>0</v>
      </c>
      <c r="Q664" s="20"/>
      <c r="R664" s="20"/>
    </row>
    <row r="665" spans="1:18" ht="17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 t="b">
        <f ca="1">IFERROR(__xludf.DUMMYFUNCTION("IF(B665=""Stocks"", GOOGLEFINANCE(C665, ""price""), IF(B665=""Crypto"", GOOGLEFINANCE(C665), IF(B665=""Forex"", GOOGLEFINANCE(""CURRENCY:""&amp;C665))))"),FALSE)</f>
        <v>0</v>
      </c>
      <c r="Q665" s="20"/>
      <c r="R665" s="20"/>
    </row>
    <row r="666" spans="1:18" ht="17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 t="b">
        <f ca="1">IFERROR(__xludf.DUMMYFUNCTION("IF(B666=""Stocks"", GOOGLEFINANCE(C666, ""price""), IF(B666=""Crypto"", GOOGLEFINANCE(C666), IF(B666=""Forex"", GOOGLEFINANCE(""CURRENCY:""&amp;C666))))"),FALSE)</f>
        <v>0</v>
      </c>
      <c r="Q666" s="20"/>
      <c r="R666" s="20"/>
    </row>
    <row r="667" spans="1:18" ht="17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 t="b">
        <f ca="1">IFERROR(__xludf.DUMMYFUNCTION("IF(B667=""Stocks"", GOOGLEFINANCE(C667, ""price""), IF(B667=""Crypto"", GOOGLEFINANCE(C667), IF(B667=""Forex"", GOOGLEFINANCE(""CURRENCY:""&amp;C667))))"),FALSE)</f>
        <v>0</v>
      </c>
      <c r="Q667" s="20"/>
      <c r="R667" s="20"/>
    </row>
    <row r="668" spans="1:18" ht="17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 t="b">
        <f ca="1">IFERROR(__xludf.DUMMYFUNCTION("IF(B668=""Stocks"", GOOGLEFINANCE(C668, ""price""), IF(B668=""Crypto"", GOOGLEFINANCE(C668), IF(B668=""Forex"", GOOGLEFINANCE(""CURRENCY:""&amp;C668))))"),FALSE)</f>
        <v>0</v>
      </c>
      <c r="Q668" s="20"/>
      <c r="R668" s="20"/>
    </row>
    <row r="669" spans="1:18" ht="17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 t="b">
        <f ca="1">IFERROR(__xludf.DUMMYFUNCTION("IF(B669=""Stocks"", GOOGLEFINANCE(C669, ""price""), IF(B669=""Crypto"", GOOGLEFINANCE(C669), IF(B669=""Forex"", GOOGLEFINANCE(""CURRENCY:""&amp;C669))))"),FALSE)</f>
        <v>0</v>
      </c>
      <c r="Q669" s="20"/>
      <c r="R669" s="20"/>
    </row>
    <row r="670" spans="1:18" ht="17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 t="b">
        <f ca="1">IFERROR(__xludf.DUMMYFUNCTION("IF(B670=""Stocks"", GOOGLEFINANCE(C670, ""price""), IF(B670=""Crypto"", GOOGLEFINANCE(C670), IF(B670=""Forex"", GOOGLEFINANCE(""CURRENCY:""&amp;C670))))"),FALSE)</f>
        <v>0</v>
      </c>
      <c r="Q670" s="20"/>
      <c r="R670" s="20"/>
    </row>
    <row r="671" spans="1:18" ht="17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 t="b">
        <f ca="1">IFERROR(__xludf.DUMMYFUNCTION("IF(B671=""Stocks"", GOOGLEFINANCE(C671, ""price""), IF(B671=""Crypto"", GOOGLEFINANCE(C671), IF(B671=""Forex"", GOOGLEFINANCE(""CURRENCY:""&amp;C671))))"),FALSE)</f>
        <v>0</v>
      </c>
      <c r="Q671" s="20"/>
      <c r="R671" s="20"/>
    </row>
    <row r="672" spans="1:18" ht="17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 t="b">
        <f ca="1">IFERROR(__xludf.DUMMYFUNCTION("IF(B672=""Stocks"", GOOGLEFINANCE(C672, ""price""), IF(B672=""Crypto"", GOOGLEFINANCE(C672), IF(B672=""Forex"", GOOGLEFINANCE(""CURRENCY:""&amp;C672))))"),FALSE)</f>
        <v>0</v>
      </c>
      <c r="Q672" s="20"/>
      <c r="R672" s="20"/>
    </row>
    <row r="673" spans="1:18" ht="17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 t="b">
        <f ca="1">IFERROR(__xludf.DUMMYFUNCTION("IF(B673=""Stocks"", GOOGLEFINANCE(C673, ""price""), IF(B673=""Crypto"", GOOGLEFINANCE(C673), IF(B673=""Forex"", GOOGLEFINANCE(""CURRENCY:""&amp;C673))))"),FALSE)</f>
        <v>0</v>
      </c>
      <c r="Q673" s="20"/>
      <c r="R673" s="20"/>
    </row>
    <row r="674" spans="1:18" ht="17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 t="b">
        <f ca="1">IFERROR(__xludf.DUMMYFUNCTION("IF(B674=""Stocks"", GOOGLEFINANCE(C674, ""price""), IF(B674=""Crypto"", GOOGLEFINANCE(C674), IF(B674=""Forex"", GOOGLEFINANCE(""CURRENCY:""&amp;C674))))"),FALSE)</f>
        <v>0</v>
      </c>
      <c r="Q674" s="20"/>
      <c r="R674" s="20"/>
    </row>
    <row r="675" spans="1:18" ht="17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 t="b">
        <f ca="1">IFERROR(__xludf.DUMMYFUNCTION("IF(B675=""Stocks"", GOOGLEFINANCE(C675, ""price""), IF(B675=""Crypto"", GOOGLEFINANCE(C675), IF(B675=""Forex"", GOOGLEFINANCE(""CURRENCY:""&amp;C675))))"),FALSE)</f>
        <v>0</v>
      </c>
      <c r="Q675" s="20"/>
      <c r="R675" s="20"/>
    </row>
    <row r="676" spans="1:18" ht="17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 t="b">
        <f ca="1">IFERROR(__xludf.DUMMYFUNCTION("IF(B676=""Stocks"", GOOGLEFINANCE(C676, ""price""), IF(B676=""Crypto"", GOOGLEFINANCE(C676), IF(B676=""Forex"", GOOGLEFINANCE(""CURRENCY:""&amp;C676))))"),FALSE)</f>
        <v>0</v>
      </c>
      <c r="Q676" s="20"/>
      <c r="R676" s="20"/>
    </row>
    <row r="677" spans="1:18" ht="17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 t="b">
        <f ca="1">IFERROR(__xludf.DUMMYFUNCTION("IF(B677=""Stocks"", GOOGLEFINANCE(C677, ""price""), IF(B677=""Crypto"", GOOGLEFINANCE(C677), IF(B677=""Forex"", GOOGLEFINANCE(""CURRENCY:""&amp;C677))))"),FALSE)</f>
        <v>0</v>
      </c>
      <c r="Q677" s="20"/>
      <c r="R677" s="20"/>
    </row>
    <row r="678" spans="1:18" ht="17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 t="b">
        <f ca="1">IFERROR(__xludf.DUMMYFUNCTION("IF(B678=""Stocks"", GOOGLEFINANCE(C678, ""price""), IF(B678=""Crypto"", GOOGLEFINANCE(C678), IF(B678=""Forex"", GOOGLEFINANCE(""CURRENCY:""&amp;C678))))"),FALSE)</f>
        <v>0</v>
      </c>
      <c r="Q678" s="20"/>
      <c r="R678" s="20"/>
    </row>
    <row r="679" spans="1:18" ht="17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 t="b">
        <f ca="1">IFERROR(__xludf.DUMMYFUNCTION("IF(B679=""Stocks"", GOOGLEFINANCE(C679, ""price""), IF(B679=""Crypto"", GOOGLEFINANCE(C679), IF(B679=""Forex"", GOOGLEFINANCE(""CURRENCY:""&amp;C679))))"),FALSE)</f>
        <v>0</v>
      </c>
      <c r="Q679" s="20"/>
      <c r="R679" s="20"/>
    </row>
    <row r="680" spans="1:18" ht="17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 t="b">
        <f ca="1">IFERROR(__xludf.DUMMYFUNCTION("IF(B680=""Stocks"", GOOGLEFINANCE(C680, ""price""), IF(B680=""Crypto"", GOOGLEFINANCE(C680), IF(B680=""Forex"", GOOGLEFINANCE(""CURRENCY:""&amp;C680))))"),FALSE)</f>
        <v>0</v>
      </c>
      <c r="Q680" s="20"/>
      <c r="R680" s="20"/>
    </row>
    <row r="681" spans="1:18" ht="17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 t="b">
        <f ca="1">IFERROR(__xludf.DUMMYFUNCTION("IF(B681=""Stocks"", GOOGLEFINANCE(C681, ""price""), IF(B681=""Crypto"", GOOGLEFINANCE(C681), IF(B681=""Forex"", GOOGLEFINANCE(""CURRENCY:""&amp;C681))))"),FALSE)</f>
        <v>0</v>
      </c>
      <c r="Q681" s="20"/>
      <c r="R681" s="20"/>
    </row>
    <row r="682" spans="1:18" ht="17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 t="b">
        <f ca="1">IFERROR(__xludf.DUMMYFUNCTION("IF(B682=""Stocks"", GOOGLEFINANCE(C682, ""price""), IF(B682=""Crypto"", GOOGLEFINANCE(C682), IF(B682=""Forex"", GOOGLEFINANCE(""CURRENCY:""&amp;C682))))"),FALSE)</f>
        <v>0</v>
      </c>
      <c r="Q682" s="20"/>
      <c r="R682" s="20"/>
    </row>
    <row r="683" spans="1:18" ht="17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 t="b">
        <f ca="1">IFERROR(__xludf.DUMMYFUNCTION("IF(B683=""Stocks"", GOOGLEFINANCE(C683, ""price""), IF(B683=""Crypto"", GOOGLEFINANCE(C683), IF(B683=""Forex"", GOOGLEFINANCE(""CURRENCY:""&amp;C683))))"),FALSE)</f>
        <v>0</v>
      </c>
      <c r="Q683" s="20"/>
      <c r="R683" s="20"/>
    </row>
    <row r="684" spans="1:18" ht="17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 t="b">
        <f ca="1">IFERROR(__xludf.DUMMYFUNCTION("IF(B684=""Stocks"", GOOGLEFINANCE(C684, ""price""), IF(B684=""Crypto"", GOOGLEFINANCE(C684), IF(B684=""Forex"", GOOGLEFINANCE(""CURRENCY:""&amp;C684))))"),FALSE)</f>
        <v>0</v>
      </c>
      <c r="Q684" s="20"/>
      <c r="R684" s="20"/>
    </row>
    <row r="685" spans="1:18" ht="17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 t="b">
        <f ca="1">IFERROR(__xludf.DUMMYFUNCTION("IF(B685=""Stocks"", GOOGLEFINANCE(C685, ""price""), IF(B685=""Crypto"", GOOGLEFINANCE(C685), IF(B685=""Forex"", GOOGLEFINANCE(""CURRENCY:""&amp;C685))))"),FALSE)</f>
        <v>0</v>
      </c>
      <c r="Q685" s="20"/>
      <c r="R685" s="20"/>
    </row>
    <row r="686" spans="1:18" ht="17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 t="b">
        <f ca="1">IFERROR(__xludf.DUMMYFUNCTION("IF(B686=""Stocks"", GOOGLEFINANCE(C686, ""price""), IF(B686=""Crypto"", GOOGLEFINANCE(C686), IF(B686=""Forex"", GOOGLEFINANCE(""CURRENCY:""&amp;C686))))"),FALSE)</f>
        <v>0</v>
      </c>
      <c r="Q686" s="20"/>
      <c r="R686" s="20"/>
    </row>
    <row r="687" spans="1:18" ht="17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 t="b">
        <f ca="1">IFERROR(__xludf.DUMMYFUNCTION("IF(B687=""Stocks"", GOOGLEFINANCE(C687, ""price""), IF(B687=""Crypto"", GOOGLEFINANCE(C687), IF(B687=""Forex"", GOOGLEFINANCE(""CURRENCY:""&amp;C687))))"),FALSE)</f>
        <v>0</v>
      </c>
      <c r="Q687" s="20"/>
      <c r="R687" s="20"/>
    </row>
    <row r="688" spans="1:18" ht="17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 t="b">
        <f ca="1">IFERROR(__xludf.DUMMYFUNCTION("IF(B688=""Stocks"", GOOGLEFINANCE(C688, ""price""), IF(B688=""Crypto"", GOOGLEFINANCE(C688), IF(B688=""Forex"", GOOGLEFINANCE(""CURRENCY:""&amp;C688))))"),FALSE)</f>
        <v>0</v>
      </c>
      <c r="Q688" s="20"/>
      <c r="R688" s="20"/>
    </row>
    <row r="689" spans="1:18" ht="17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 t="b">
        <f ca="1">IFERROR(__xludf.DUMMYFUNCTION("IF(B689=""Stocks"", GOOGLEFINANCE(C689, ""price""), IF(B689=""Crypto"", GOOGLEFINANCE(C689), IF(B689=""Forex"", GOOGLEFINANCE(""CURRENCY:""&amp;C689))))"),FALSE)</f>
        <v>0</v>
      </c>
      <c r="Q689" s="20"/>
      <c r="R689" s="20"/>
    </row>
    <row r="690" spans="1:18" ht="17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 t="b">
        <f ca="1">IFERROR(__xludf.DUMMYFUNCTION("IF(B690=""Stocks"", GOOGLEFINANCE(C690, ""price""), IF(B690=""Crypto"", GOOGLEFINANCE(C690), IF(B690=""Forex"", GOOGLEFINANCE(""CURRENCY:""&amp;C690))))"),FALSE)</f>
        <v>0</v>
      </c>
      <c r="Q690" s="20"/>
      <c r="R690" s="20"/>
    </row>
    <row r="691" spans="1:18" ht="17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 t="b">
        <f ca="1">IFERROR(__xludf.DUMMYFUNCTION("IF(B691=""Stocks"", GOOGLEFINANCE(C691, ""price""), IF(B691=""Crypto"", GOOGLEFINANCE(C691), IF(B691=""Forex"", GOOGLEFINANCE(""CURRENCY:""&amp;C691))))"),FALSE)</f>
        <v>0</v>
      </c>
      <c r="Q691" s="20"/>
      <c r="R691" s="20"/>
    </row>
    <row r="692" spans="1:18" ht="17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 t="b">
        <f ca="1">IFERROR(__xludf.DUMMYFUNCTION("IF(B692=""Stocks"", GOOGLEFINANCE(C692, ""price""), IF(B692=""Crypto"", GOOGLEFINANCE(C692), IF(B692=""Forex"", GOOGLEFINANCE(""CURRENCY:""&amp;C692))))"),FALSE)</f>
        <v>0</v>
      </c>
      <c r="Q692" s="20"/>
      <c r="R692" s="20"/>
    </row>
    <row r="693" spans="1:18" ht="17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 t="b">
        <f ca="1">IFERROR(__xludf.DUMMYFUNCTION("IF(B693=""Stocks"", GOOGLEFINANCE(C693, ""price""), IF(B693=""Crypto"", GOOGLEFINANCE(C693), IF(B693=""Forex"", GOOGLEFINANCE(""CURRENCY:""&amp;C693))))"),FALSE)</f>
        <v>0</v>
      </c>
      <c r="Q693" s="20"/>
      <c r="R693" s="20"/>
    </row>
    <row r="694" spans="1:18" ht="17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 t="b">
        <f ca="1">IFERROR(__xludf.DUMMYFUNCTION("IF(B694=""Stocks"", GOOGLEFINANCE(C694, ""price""), IF(B694=""Crypto"", GOOGLEFINANCE(C694), IF(B694=""Forex"", GOOGLEFINANCE(""CURRENCY:""&amp;C694))))"),FALSE)</f>
        <v>0</v>
      </c>
      <c r="Q694" s="20"/>
      <c r="R694" s="20"/>
    </row>
    <row r="695" spans="1:18" ht="17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 t="b">
        <f ca="1">IFERROR(__xludf.DUMMYFUNCTION("IF(B695=""Stocks"", GOOGLEFINANCE(C695, ""price""), IF(B695=""Crypto"", GOOGLEFINANCE(C695), IF(B695=""Forex"", GOOGLEFINANCE(""CURRENCY:""&amp;C695))))"),FALSE)</f>
        <v>0</v>
      </c>
      <c r="Q695" s="20"/>
      <c r="R695" s="20"/>
    </row>
    <row r="696" spans="1:18" ht="17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 t="b">
        <f ca="1">IFERROR(__xludf.DUMMYFUNCTION("IF(B696=""Stocks"", GOOGLEFINANCE(C696, ""price""), IF(B696=""Crypto"", GOOGLEFINANCE(C696), IF(B696=""Forex"", GOOGLEFINANCE(""CURRENCY:""&amp;C696))))"),FALSE)</f>
        <v>0</v>
      </c>
      <c r="Q696" s="20"/>
      <c r="R696" s="20"/>
    </row>
    <row r="697" spans="1:18" ht="17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 t="b">
        <f ca="1">IFERROR(__xludf.DUMMYFUNCTION("IF(B697=""Stocks"", GOOGLEFINANCE(C697, ""price""), IF(B697=""Crypto"", GOOGLEFINANCE(C697), IF(B697=""Forex"", GOOGLEFINANCE(""CURRENCY:""&amp;C697))))"),FALSE)</f>
        <v>0</v>
      </c>
      <c r="Q697" s="20"/>
      <c r="R697" s="20"/>
    </row>
    <row r="698" spans="1:18" ht="17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 t="b">
        <f ca="1">IFERROR(__xludf.DUMMYFUNCTION("IF(B698=""Stocks"", GOOGLEFINANCE(C698, ""price""), IF(B698=""Crypto"", GOOGLEFINANCE(C698), IF(B698=""Forex"", GOOGLEFINANCE(""CURRENCY:""&amp;C698))))"),FALSE)</f>
        <v>0</v>
      </c>
      <c r="Q698" s="20"/>
      <c r="R698" s="20"/>
    </row>
    <row r="699" spans="1:18" ht="17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 t="b">
        <f ca="1">IFERROR(__xludf.DUMMYFUNCTION("IF(B699=""Stocks"", GOOGLEFINANCE(C699, ""price""), IF(B699=""Crypto"", GOOGLEFINANCE(C699), IF(B699=""Forex"", GOOGLEFINANCE(""CURRENCY:""&amp;C699))))"),FALSE)</f>
        <v>0</v>
      </c>
      <c r="Q699" s="20"/>
      <c r="R699" s="20"/>
    </row>
    <row r="700" spans="1:18" ht="17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 t="b">
        <f ca="1">IFERROR(__xludf.DUMMYFUNCTION("IF(B700=""Stocks"", GOOGLEFINANCE(C700, ""price""), IF(B700=""Crypto"", GOOGLEFINANCE(C700), IF(B700=""Forex"", GOOGLEFINANCE(""CURRENCY:""&amp;C700))))"),FALSE)</f>
        <v>0</v>
      </c>
      <c r="Q700" s="20"/>
      <c r="R700" s="20"/>
    </row>
    <row r="701" spans="1:18" ht="17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 t="b">
        <f ca="1">IFERROR(__xludf.DUMMYFUNCTION("IF(B701=""Stocks"", GOOGLEFINANCE(C701, ""price""), IF(B701=""Crypto"", GOOGLEFINANCE(C701), IF(B701=""Forex"", GOOGLEFINANCE(""CURRENCY:""&amp;C701))))"),FALSE)</f>
        <v>0</v>
      </c>
      <c r="Q701" s="20"/>
      <c r="R701" s="20"/>
    </row>
    <row r="702" spans="1:18" ht="17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 t="b">
        <f ca="1">IFERROR(__xludf.DUMMYFUNCTION("IF(B702=""Stocks"", GOOGLEFINANCE(C702, ""price""), IF(B702=""Crypto"", GOOGLEFINANCE(C702), IF(B702=""Forex"", GOOGLEFINANCE(""CURRENCY:""&amp;C702))))"),FALSE)</f>
        <v>0</v>
      </c>
      <c r="Q702" s="20"/>
      <c r="R702" s="20"/>
    </row>
    <row r="703" spans="1:18" ht="17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 t="b">
        <f ca="1">IFERROR(__xludf.DUMMYFUNCTION("IF(B703=""Stocks"", GOOGLEFINANCE(C703, ""price""), IF(B703=""Crypto"", GOOGLEFINANCE(C703), IF(B703=""Forex"", GOOGLEFINANCE(""CURRENCY:""&amp;C703))))"),FALSE)</f>
        <v>0</v>
      </c>
      <c r="Q703" s="20"/>
      <c r="R703" s="20"/>
    </row>
    <row r="704" spans="1:18" ht="17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 t="b">
        <f ca="1">IFERROR(__xludf.DUMMYFUNCTION("IF(B704=""Stocks"", GOOGLEFINANCE(C704, ""price""), IF(B704=""Crypto"", GOOGLEFINANCE(C704), IF(B704=""Forex"", GOOGLEFINANCE(""CURRENCY:""&amp;C704))))"),FALSE)</f>
        <v>0</v>
      </c>
      <c r="Q704" s="20"/>
      <c r="R704" s="20"/>
    </row>
    <row r="705" spans="1:18" ht="17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 t="b">
        <f ca="1">IFERROR(__xludf.DUMMYFUNCTION("IF(B705=""Stocks"", GOOGLEFINANCE(C705, ""price""), IF(B705=""Crypto"", GOOGLEFINANCE(C705), IF(B705=""Forex"", GOOGLEFINANCE(""CURRENCY:""&amp;C705))))"),FALSE)</f>
        <v>0</v>
      </c>
      <c r="Q705" s="20"/>
      <c r="R705" s="20"/>
    </row>
    <row r="706" spans="1:18" ht="17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 t="b">
        <f ca="1">IFERROR(__xludf.DUMMYFUNCTION("IF(B706=""Stocks"", GOOGLEFINANCE(C706, ""price""), IF(B706=""Crypto"", GOOGLEFINANCE(C706), IF(B706=""Forex"", GOOGLEFINANCE(""CURRENCY:""&amp;C706))))"),FALSE)</f>
        <v>0</v>
      </c>
      <c r="Q706" s="20"/>
      <c r="R706" s="20"/>
    </row>
    <row r="707" spans="1:18" ht="17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 t="b">
        <f ca="1">IFERROR(__xludf.DUMMYFUNCTION("IF(B707=""Stocks"", GOOGLEFINANCE(C707, ""price""), IF(B707=""Crypto"", GOOGLEFINANCE(C707), IF(B707=""Forex"", GOOGLEFINANCE(""CURRENCY:""&amp;C707))))"),FALSE)</f>
        <v>0</v>
      </c>
      <c r="Q707" s="20"/>
      <c r="R707" s="20"/>
    </row>
    <row r="708" spans="1:18" ht="17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 t="b">
        <f ca="1">IFERROR(__xludf.DUMMYFUNCTION("IF(B708=""Stocks"", GOOGLEFINANCE(C708, ""price""), IF(B708=""Crypto"", GOOGLEFINANCE(C708), IF(B708=""Forex"", GOOGLEFINANCE(""CURRENCY:""&amp;C708))))"),FALSE)</f>
        <v>0</v>
      </c>
      <c r="Q708" s="20"/>
      <c r="R708" s="20"/>
    </row>
    <row r="709" spans="1:18" ht="17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 t="b">
        <f ca="1">IFERROR(__xludf.DUMMYFUNCTION("IF(B709=""Stocks"", GOOGLEFINANCE(C709, ""price""), IF(B709=""Crypto"", GOOGLEFINANCE(C709), IF(B709=""Forex"", GOOGLEFINANCE(""CURRENCY:""&amp;C709))))"),FALSE)</f>
        <v>0</v>
      </c>
      <c r="Q709" s="20"/>
      <c r="R709" s="20"/>
    </row>
    <row r="710" spans="1:18" ht="17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 t="b">
        <f ca="1">IFERROR(__xludf.DUMMYFUNCTION("IF(B710=""Stocks"", GOOGLEFINANCE(C710, ""price""), IF(B710=""Crypto"", GOOGLEFINANCE(C710), IF(B710=""Forex"", GOOGLEFINANCE(""CURRENCY:""&amp;C710))))"),FALSE)</f>
        <v>0</v>
      </c>
      <c r="Q710" s="20"/>
      <c r="R710" s="20"/>
    </row>
    <row r="711" spans="1:18" ht="17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 t="b">
        <f ca="1">IFERROR(__xludf.DUMMYFUNCTION("IF(B711=""Stocks"", GOOGLEFINANCE(C711, ""price""), IF(B711=""Crypto"", GOOGLEFINANCE(C711), IF(B711=""Forex"", GOOGLEFINANCE(""CURRENCY:""&amp;C711))))"),FALSE)</f>
        <v>0</v>
      </c>
      <c r="Q711" s="20"/>
      <c r="R711" s="20"/>
    </row>
    <row r="712" spans="1:18" ht="17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 t="b">
        <f ca="1">IFERROR(__xludf.DUMMYFUNCTION("IF(B712=""Stocks"", GOOGLEFINANCE(C712, ""price""), IF(B712=""Crypto"", GOOGLEFINANCE(C712), IF(B712=""Forex"", GOOGLEFINANCE(""CURRENCY:""&amp;C712))))"),FALSE)</f>
        <v>0</v>
      </c>
      <c r="Q712" s="20"/>
      <c r="R712" s="20"/>
    </row>
    <row r="713" spans="1:18" ht="17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 t="b">
        <f ca="1">IFERROR(__xludf.DUMMYFUNCTION("IF(B713=""Stocks"", GOOGLEFINANCE(C713, ""price""), IF(B713=""Crypto"", GOOGLEFINANCE(C713), IF(B713=""Forex"", GOOGLEFINANCE(""CURRENCY:""&amp;C713))))"),FALSE)</f>
        <v>0</v>
      </c>
      <c r="Q713" s="20"/>
      <c r="R713" s="20"/>
    </row>
    <row r="714" spans="1:18" ht="17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 t="b">
        <f ca="1">IFERROR(__xludf.DUMMYFUNCTION("IF(B714=""Stocks"", GOOGLEFINANCE(C714, ""price""), IF(B714=""Crypto"", GOOGLEFINANCE(C714), IF(B714=""Forex"", GOOGLEFINANCE(""CURRENCY:""&amp;C714))))"),FALSE)</f>
        <v>0</v>
      </c>
      <c r="Q714" s="20"/>
      <c r="R714" s="20"/>
    </row>
    <row r="715" spans="1:18" ht="17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 t="b">
        <f ca="1">IFERROR(__xludf.DUMMYFUNCTION("IF(B715=""Stocks"", GOOGLEFINANCE(C715, ""price""), IF(B715=""Crypto"", GOOGLEFINANCE(C715), IF(B715=""Forex"", GOOGLEFINANCE(""CURRENCY:""&amp;C715))))"),FALSE)</f>
        <v>0</v>
      </c>
      <c r="Q715" s="20"/>
      <c r="R715" s="20"/>
    </row>
    <row r="716" spans="1:18" ht="17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 t="b">
        <f ca="1">IFERROR(__xludf.DUMMYFUNCTION("IF(B716=""Stocks"", GOOGLEFINANCE(C716, ""price""), IF(B716=""Crypto"", GOOGLEFINANCE(C716), IF(B716=""Forex"", GOOGLEFINANCE(""CURRENCY:""&amp;C716))))"),FALSE)</f>
        <v>0</v>
      </c>
      <c r="Q716" s="20"/>
      <c r="R716" s="20"/>
    </row>
    <row r="717" spans="1:18" ht="17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 t="b">
        <f ca="1">IFERROR(__xludf.DUMMYFUNCTION("IF(B717=""Stocks"", GOOGLEFINANCE(C717, ""price""), IF(B717=""Crypto"", GOOGLEFINANCE(C717), IF(B717=""Forex"", GOOGLEFINANCE(""CURRENCY:""&amp;C717))))"),FALSE)</f>
        <v>0</v>
      </c>
      <c r="Q717" s="20"/>
      <c r="R717" s="20"/>
    </row>
    <row r="718" spans="1:18" ht="17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 t="b">
        <f ca="1">IFERROR(__xludf.DUMMYFUNCTION("IF(B718=""Stocks"", GOOGLEFINANCE(C718, ""price""), IF(B718=""Crypto"", GOOGLEFINANCE(C718), IF(B718=""Forex"", GOOGLEFINANCE(""CURRENCY:""&amp;C718))))"),FALSE)</f>
        <v>0</v>
      </c>
      <c r="Q718" s="20"/>
      <c r="R718" s="20"/>
    </row>
    <row r="719" spans="1:18" ht="17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 t="b">
        <f ca="1">IFERROR(__xludf.DUMMYFUNCTION("IF(B719=""Stocks"", GOOGLEFINANCE(C719, ""price""), IF(B719=""Crypto"", GOOGLEFINANCE(C719), IF(B719=""Forex"", GOOGLEFINANCE(""CURRENCY:""&amp;C719))))"),FALSE)</f>
        <v>0</v>
      </c>
      <c r="Q719" s="20"/>
      <c r="R719" s="20"/>
    </row>
    <row r="720" spans="1:18" ht="17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 t="b">
        <f ca="1">IFERROR(__xludf.DUMMYFUNCTION("IF(B720=""Stocks"", GOOGLEFINANCE(C720, ""price""), IF(B720=""Crypto"", GOOGLEFINANCE(C720), IF(B720=""Forex"", GOOGLEFINANCE(""CURRENCY:""&amp;C720))))"),FALSE)</f>
        <v>0</v>
      </c>
      <c r="Q720" s="20"/>
      <c r="R720" s="20"/>
    </row>
    <row r="721" spans="1:18" ht="17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 t="b">
        <f ca="1">IFERROR(__xludf.DUMMYFUNCTION("IF(B721=""Stocks"", GOOGLEFINANCE(C721, ""price""), IF(B721=""Crypto"", GOOGLEFINANCE(C721), IF(B721=""Forex"", GOOGLEFINANCE(""CURRENCY:""&amp;C721))))"),FALSE)</f>
        <v>0</v>
      </c>
      <c r="Q721" s="20"/>
      <c r="R721" s="20"/>
    </row>
    <row r="722" spans="1:18" ht="17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 t="b">
        <f ca="1">IFERROR(__xludf.DUMMYFUNCTION("IF(B722=""Stocks"", GOOGLEFINANCE(C722, ""price""), IF(B722=""Crypto"", GOOGLEFINANCE(C722), IF(B722=""Forex"", GOOGLEFINANCE(""CURRENCY:""&amp;C722))))"),FALSE)</f>
        <v>0</v>
      </c>
      <c r="Q722" s="20"/>
      <c r="R722" s="20"/>
    </row>
    <row r="723" spans="1:18" ht="17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 t="b">
        <f ca="1">IFERROR(__xludf.DUMMYFUNCTION("IF(B723=""Stocks"", GOOGLEFINANCE(C723, ""price""), IF(B723=""Crypto"", GOOGLEFINANCE(C723), IF(B723=""Forex"", GOOGLEFINANCE(""CURRENCY:""&amp;C723))))"),FALSE)</f>
        <v>0</v>
      </c>
      <c r="Q723" s="20"/>
      <c r="R723" s="20"/>
    </row>
    <row r="724" spans="1:18" ht="17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 t="b">
        <f ca="1">IFERROR(__xludf.DUMMYFUNCTION("IF(B724=""Stocks"", GOOGLEFINANCE(C724, ""price""), IF(B724=""Crypto"", GOOGLEFINANCE(C724), IF(B724=""Forex"", GOOGLEFINANCE(""CURRENCY:""&amp;C724))))"),FALSE)</f>
        <v>0</v>
      </c>
      <c r="Q724" s="20"/>
      <c r="R724" s="20"/>
    </row>
    <row r="725" spans="1:18" ht="17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 t="b">
        <f ca="1">IFERROR(__xludf.DUMMYFUNCTION("IF(B725=""Stocks"", GOOGLEFINANCE(C725, ""price""), IF(B725=""Crypto"", GOOGLEFINANCE(C725), IF(B725=""Forex"", GOOGLEFINANCE(""CURRENCY:""&amp;C725))))"),FALSE)</f>
        <v>0</v>
      </c>
      <c r="Q725" s="20"/>
      <c r="R725" s="20"/>
    </row>
    <row r="726" spans="1:18" ht="17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 t="b">
        <f ca="1">IFERROR(__xludf.DUMMYFUNCTION("IF(B726=""Stocks"", GOOGLEFINANCE(C726, ""price""), IF(B726=""Crypto"", GOOGLEFINANCE(C726), IF(B726=""Forex"", GOOGLEFINANCE(""CURRENCY:""&amp;C726))))"),FALSE)</f>
        <v>0</v>
      </c>
      <c r="Q726" s="20"/>
      <c r="R726" s="20"/>
    </row>
    <row r="727" spans="1:18" ht="17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 t="b">
        <f ca="1">IFERROR(__xludf.DUMMYFUNCTION("IF(B727=""Stocks"", GOOGLEFINANCE(C727, ""price""), IF(B727=""Crypto"", GOOGLEFINANCE(C727), IF(B727=""Forex"", GOOGLEFINANCE(""CURRENCY:""&amp;C727))))"),FALSE)</f>
        <v>0</v>
      </c>
      <c r="Q727" s="20"/>
      <c r="R727" s="20"/>
    </row>
    <row r="728" spans="1:18" ht="17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 t="b">
        <f ca="1">IFERROR(__xludf.DUMMYFUNCTION("IF(B728=""Stocks"", GOOGLEFINANCE(C728, ""price""), IF(B728=""Crypto"", GOOGLEFINANCE(C728), IF(B728=""Forex"", GOOGLEFINANCE(""CURRENCY:""&amp;C728))))"),FALSE)</f>
        <v>0</v>
      </c>
      <c r="Q728" s="20"/>
      <c r="R728" s="20"/>
    </row>
    <row r="729" spans="1:18" ht="17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 t="b">
        <f ca="1">IFERROR(__xludf.DUMMYFUNCTION("IF(B729=""Stocks"", GOOGLEFINANCE(C729, ""price""), IF(B729=""Crypto"", GOOGLEFINANCE(C729), IF(B729=""Forex"", GOOGLEFINANCE(""CURRENCY:""&amp;C729))))"),FALSE)</f>
        <v>0</v>
      </c>
      <c r="Q729" s="20"/>
      <c r="R729" s="20"/>
    </row>
    <row r="730" spans="1:18" ht="17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 t="b">
        <f ca="1">IFERROR(__xludf.DUMMYFUNCTION("IF(B730=""Stocks"", GOOGLEFINANCE(C730, ""price""), IF(B730=""Crypto"", GOOGLEFINANCE(C730), IF(B730=""Forex"", GOOGLEFINANCE(""CURRENCY:""&amp;C730))))"),FALSE)</f>
        <v>0</v>
      </c>
      <c r="Q730" s="20"/>
      <c r="R730" s="20"/>
    </row>
    <row r="731" spans="1:18" ht="17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 t="b">
        <f ca="1">IFERROR(__xludf.DUMMYFUNCTION("IF(B731=""Stocks"", GOOGLEFINANCE(C731, ""price""), IF(B731=""Crypto"", GOOGLEFINANCE(C731), IF(B731=""Forex"", GOOGLEFINANCE(""CURRENCY:""&amp;C731))))"),FALSE)</f>
        <v>0</v>
      </c>
      <c r="Q731" s="20"/>
      <c r="R731" s="20"/>
    </row>
    <row r="732" spans="1:18" ht="17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 t="b">
        <f ca="1">IFERROR(__xludf.DUMMYFUNCTION("IF(B732=""Stocks"", GOOGLEFINANCE(C732, ""price""), IF(B732=""Crypto"", GOOGLEFINANCE(C732), IF(B732=""Forex"", GOOGLEFINANCE(""CURRENCY:""&amp;C732))))"),FALSE)</f>
        <v>0</v>
      </c>
      <c r="Q732" s="20"/>
      <c r="R732" s="20"/>
    </row>
    <row r="733" spans="1:18" ht="17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 t="b">
        <f ca="1">IFERROR(__xludf.DUMMYFUNCTION("IF(B733=""Stocks"", GOOGLEFINANCE(C733, ""price""), IF(B733=""Crypto"", GOOGLEFINANCE(C733), IF(B733=""Forex"", GOOGLEFINANCE(""CURRENCY:""&amp;C733))))"),FALSE)</f>
        <v>0</v>
      </c>
      <c r="Q733" s="20"/>
      <c r="R733" s="20"/>
    </row>
    <row r="734" spans="1:18" ht="17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 t="b">
        <f ca="1">IFERROR(__xludf.DUMMYFUNCTION("IF(B734=""Stocks"", GOOGLEFINANCE(C734, ""price""), IF(B734=""Crypto"", GOOGLEFINANCE(C734), IF(B734=""Forex"", GOOGLEFINANCE(""CURRENCY:""&amp;C734))))"),FALSE)</f>
        <v>0</v>
      </c>
      <c r="Q734" s="20"/>
      <c r="R734" s="20"/>
    </row>
    <row r="735" spans="1:18" ht="17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 t="b">
        <f ca="1">IFERROR(__xludf.DUMMYFUNCTION("IF(B735=""Stocks"", GOOGLEFINANCE(C735, ""price""), IF(B735=""Crypto"", GOOGLEFINANCE(C735), IF(B735=""Forex"", GOOGLEFINANCE(""CURRENCY:""&amp;C735))))"),FALSE)</f>
        <v>0</v>
      </c>
      <c r="Q735" s="20"/>
      <c r="R735" s="20"/>
    </row>
    <row r="736" spans="1:18" ht="17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 t="b">
        <f ca="1">IFERROR(__xludf.DUMMYFUNCTION("IF(B736=""Stocks"", GOOGLEFINANCE(C736, ""price""), IF(B736=""Crypto"", GOOGLEFINANCE(C736), IF(B736=""Forex"", GOOGLEFINANCE(""CURRENCY:""&amp;C736))))"),FALSE)</f>
        <v>0</v>
      </c>
      <c r="Q736" s="20"/>
      <c r="R736" s="20"/>
    </row>
    <row r="737" spans="1:18" ht="17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 t="b">
        <f ca="1">IFERROR(__xludf.DUMMYFUNCTION("IF(B737=""Stocks"", GOOGLEFINANCE(C737, ""price""), IF(B737=""Crypto"", GOOGLEFINANCE(C737), IF(B737=""Forex"", GOOGLEFINANCE(""CURRENCY:""&amp;C737))))"),FALSE)</f>
        <v>0</v>
      </c>
      <c r="Q737" s="20"/>
      <c r="R737" s="20"/>
    </row>
    <row r="738" spans="1:18" ht="17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 t="b">
        <f ca="1">IFERROR(__xludf.DUMMYFUNCTION("IF(B738=""Stocks"", GOOGLEFINANCE(C738, ""price""), IF(B738=""Crypto"", GOOGLEFINANCE(C738), IF(B738=""Forex"", GOOGLEFINANCE(""CURRENCY:""&amp;C738))))"),FALSE)</f>
        <v>0</v>
      </c>
      <c r="Q738" s="20"/>
      <c r="R738" s="20"/>
    </row>
    <row r="739" spans="1:18" ht="17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 t="b">
        <f ca="1">IFERROR(__xludf.DUMMYFUNCTION("IF(B739=""Stocks"", GOOGLEFINANCE(C739, ""price""), IF(B739=""Crypto"", GOOGLEFINANCE(C739), IF(B739=""Forex"", GOOGLEFINANCE(""CURRENCY:""&amp;C739))))"),FALSE)</f>
        <v>0</v>
      </c>
      <c r="Q739" s="20"/>
      <c r="R739" s="20"/>
    </row>
    <row r="740" spans="1:18" ht="17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 t="b">
        <f ca="1">IFERROR(__xludf.DUMMYFUNCTION("IF(B740=""Stocks"", GOOGLEFINANCE(C740, ""price""), IF(B740=""Crypto"", GOOGLEFINANCE(C740), IF(B740=""Forex"", GOOGLEFINANCE(""CURRENCY:""&amp;C740))))"),FALSE)</f>
        <v>0</v>
      </c>
      <c r="Q740" s="20"/>
      <c r="R740" s="20"/>
    </row>
    <row r="741" spans="1:18" ht="17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 t="b">
        <f ca="1">IFERROR(__xludf.DUMMYFUNCTION("IF(B741=""Stocks"", GOOGLEFINANCE(C741, ""price""), IF(B741=""Crypto"", GOOGLEFINANCE(C741), IF(B741=""Forex"", GOOGLEFINANCE(""CURRENCY:""&amp;C741))))"),FALSE)</f>
        <v>0</v>
      </c>
      <c r="Q741" s="20"/>
      <c r="R741" s="20"/>
    </row>
    <row r="742" spans="1:18" ht="17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 t="b">
        <f ca="1">IFERROR(__xludf.DUMMYFUNCTION("IF(B742=""Stocks"", GOOGLEFINANCE(C742, ""price""), IF(B742=""Crypto"", GOOGLEFINANCE(C742), IF(B742=""Forex"", GOOGLEFINANCE(""CURRENCY:""&amp;C742))))"),FALSE)</f>
        <v>0</v>
      </c>
      <c r="Q742" s="20"/>
      <c r="R742" s="20"/>
    </row>
    <row r="743" spans="1:18" ht="17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 t="b">
        <f ca="1">IFERROR(__xludf.DUMMYFUNCTION("IF(B743=""Stocks"", GOOGLEFINANCE(C743, ""price""), IF(B743=""Crypto"", GOOGLEFINANCE(C743), IF(B743=""Forex"", GOOGLEFINANCE(""CURRENCY:""&amp;C743))))"),FALSE)</f>
        <v>0</v>
      </c>
      <c r="Q743" s="20"/>
      <c r="R743" s="20"/>
    </row>
    <row r="744" spans="1:18" ht="17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 t="b">
        <f ca="1">IFERROR(__xludf.DUMMYFUNCTION("IF(B744=""Stocks"", GOOGLEFINANCE(C744, ""price""), IF(B744=""Crypto"", GOOGLEFINANCE(C744), IF(B744=""Forex"", GOOGLEFINANCE(""CURRENCY:""&amp;C744))))"),FALSE)</f>
        <v>0</v>
      </c>
      <c r="Q744" s="20"/>
      <c r="R744" s="20"/>
    </row>
    <row r="745" spans="1:18" ht="17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 t="b">
        <f ca="1">IFERROR(__xludf.DUMMYFUNCTION("IF(B745=""Stocks"", GOOGLEFINANCE(C745, ""price""), IF(B745=""Crypto"", GOOGLEFINANCE(C745), IF(B745=""Forex"", GOOGLEFINANCE(""CURRENCY:""&amp;C745))))"),FALSE)</f>
        <v>0</v>
      </c>
      <c r="Q745" s="20"/>
      <c r="R745" s="20"/>
    </row>
    <row r="746" spans="1:18" ht="17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 t="b">
        <f ca="1">IFERROR(__xludf.DUMMYFUNCTION("IF(B746=""Stocks"", GOOGLEFINANCE(C746, ""price""), IF(B746=""Crypto"", GOOGLEFINANCE(C746), IF(B746=""Forex"", GOOGLEFINANCE(""CURRENCY:""&amp;C746))))"),FALSE)</f>
        <v>0</v>
      </c>
      <c r="Q746" s="20"/>
      <c r="R746" s="20"/>
    </row>
    <row r="747" spans="1:18" ht="17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 t="b">
        <f ca="1">IFERROR(__xludf.DUMMYFUNCTION("IF(B747=""Stocks"", GOOGLEFINANCE(C747, ""price""), IF(B747=""Crypto"", GOOGLEFINANCE(C747), IF(B747=""Forex"", GOOGLEFINANCE(""CURRENCY:""&amp;C747))))"),FALSE)</f>
        <v>0</v>
      </c>
      <c r="Q747" s="20"/>
      <c r="R747" s="20"/>
    </row>
    <row r="748" spans="1:18" ht="17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 t="b">
        <f ca="1">IFERROR(__xludf.DUMMYFUNCTION("IF(B748=""Stocks"", GOOGLEFINANCE(C748, ""price""), IF(B748=""Crypto"", GOOGLEFINANCE(C748), IF(B748=""Forex"", GOOGLEFINANCE(""CURRENCY:""&amp;C748))))"),FALSE)</f>
        <v>0</v>
      </c>
      <c r="Q748" s="20"/>
      <c r="R748" s="20"/>
    </row>
    <row r="749" spans="1:18" ht="17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 t="b">
        <f ca="1">IFERROR(__xludf.DUMMYFUNCTION("IF(B749=""Stocks"", GOOGLEFINANCE(C749, ""price""), IF(B749=""Crypto"", GOOGLEFINANCE(C749), IF(B749=""Forex"", GOOGLEFINANCE(""CURRENCY:""&amp;C749))))"),FALSE)</f>
        <v>0</v>
      </c>
      <c r="Q749" s="20"/>
      <c r="R749" s="20"/>
    </row>
    <row r="750" spans="1:18" ht="17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 t="b">
        <f ca="1">IFERROR(__xludf.DUMMYFUNCTION("IF(B750=""Stocks"", GOOGLEFINANCE(C750, ""price""), IF(B750=""Crypto"", GOOGLEFINANCE(C750), IF(B750=""Forex"", GOOGLEFINANCE(""CURRENCY:""&amp;C750))))"),FALSE)</f>
        <v>0</v>
      </c>
      <c r="Q750" s="20"/>
      <c r="R750" s="20"/>
    </row>
    <row r="751" spans="1:18" ht="17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 t="b">
        <f ca="1">IFERROR(__xludf.DUMMYFUNCTION("IF(B751=""Stocks"", GOOGLEFINANCE(C751, ""price""), IF(B751=""Crypto"", GOOGLEFINANCE(C751), IF(B751=""Forex"", GOOGLEFINANCE(""CURRENCY:""&amp;C751))))"),FALSE)</f>
        <v>0</v>
      </c>
      <c r="Q751" s="20"/>
      <c r="R751" s="20"/>
    </row>
    <row r="752" spans="1:18" ht="17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 t="b">
        <f ca="1">IFERROR(__xludf.DUMMYFUNCTION("IF(B752=""Stocks"", GOOGLEFINANCE(C752, ""price""), IF(B752=""Crypto"", GOOGLEFINANCE(C752), IF(B752=""Forex"", GOOGLEFINANCE(""CURRENCY:""&amp;C752))))"),FALSE)</f>
        <v>0</v>
      </c>
      <c r="Q752" s="20"/>
      <c r="R752" s="20"/>
    </row>
    <row r="753" spans="1:18" ht="17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 t="b">
        <f ca="1">IFERROR(__xludf.DUMMYFUNCTION("IF(B753=""Stocks"", GOOGLEFINANCE(C753, ""price""), IF(B753=""Crypto"", GOOGLEFINANCE(C753), IF(B753=""Forex"", GOOGLEFINANCE(""CURRENCY:""&amp;C753))))"),FALSE)</f>
        <v>0</v>
      </c>
      <c r="Q753" s="20"/>
      <c r="R753" s="20"/>
    </row>
    <row r="754" spans="1:18" ht="17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 t="b">
        <f ca="1">IFERROR(__xludf.DUMMYFUNCTION("IF(B754=""Stocks"", GOOGLEFINANCE(C754, ""price""), IF(B754=""Crypto"", GOOGLEFINANCE(C754), IF(B754=""Forex"", GOOGLEFINANCE(""CURRENCY:""&amp;C754))))"),FALSE)</f>
        <v>0</v>
      </c>
      <c r="Q754" s="20"/>
      <c r="R754" s="20"/>
    </row>
    <row r="755" spans="1:18" ht="17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 t="b">
        <f ca="1">IFERROR(__xludf.DUMMYFUNCTION("IF(B755=""Stocks"", GOOGLEFINANCE(C755, ""price""), IF(B755=""Crypto"", GOOGLEFINANCE(C755), IF(B755=""Forex"", GOOGLEFINANCE(""CURRENCY:""&amp;C755))))"),FALSE)</f>
        <v>0</v>
      </c>
      <c r="Q755" s="20"/>
      <c r="R755" s="20"/>
    </row>
    <row r="756" spans="1:18" ht="17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 t="b">
        <f ca="1">IFERROR(__xludf.DUMMYFUNCTION("IF(B756=""Stocks"", GOOGLEFINANCE(C756, ""price""), IF(B756=""Crypto"", GOOGLEFINANCE(C756), IF(B756=""Forex"", GOOGLEFINANCE(""CURRENCY:""&amp;C756))))"),FALSE)</f>
        <v>0</v>
      </c>
      <c r="Q756" s="20"/>
      <c r="R756" s="20"/>
    </row>
    <row r="757" spans="1:18" ht="17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 t="b">
        <f ca="1">IFERROR(__xludf.DUMMYFUNCTION("IF(B757=""Stocks"", GOOGLEFINANCE(C757, ""price""), IF(B757=""Crypto"", GOOGLEFINANCE(C757), IF(B757=""Forex"", GOOGLEFINANCE(""CURRENCY:""&amp;C757))))"),FALSE)</f>
        <v>0</v>
      </c>
      <c r="Q757" s="20"/>
      <c r="R757" s="20"/>
    </row>
    <row r="758" spans="1:18" ht="17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 t="b">
        <f ca="1">IFERROR(__xludf.DUMMYFUNCTION("IF(B758=""Stocks"", GOOGLEFINANCE(C758, ""price""), IF(B758=""Crypto"", GOOGLEFINANCE(C758), IF(B758=""Forex"", GOOGLEFINANCE(""CURRENCY:""&amp;C758))))"),FALSE)</f>
        <v>0</v>
      </c>
      <c r="Q758" s="20"/>
      <c r="R758" s="20"/>
    </row>
    <row r="759" spans="1:18" ht="17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 t="b">
        <f ca="1">IFERROR(__xludf.DUMMYFUNCTION("IF(B759=""Stocks"", GOOGLEFINANCE(C759, ""price""), IF(B759=""Crypto"", GOOGLEFINANCE(C759), IF(B759=""Forex"", GOOGLEFINANCE(""CURRENCY:""&amp;C759))))"),FALSE)</f>
        <v>0</v>
      </c>
      <c r="Q759" s="20"/>
      <c r="R759" s="20"/>
    </row>
    <row r="760" spans="1:18" ht="17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 t="b">
        <f ca="1">IFERROR(__xludf.DUMMYFUNCTION("IF(B760=""Stocks"", GOOGLEFINANCE(C760, ""price""), IF(B760=""Crypto"", GOOGLEFINANCE(C760), IF(B760=""Forex"", GOOGLEFINANCE(""CURRENCY:""&amp;C760))))"),FALSE)</f>
        <v>0</v>
      </c>
      <c r="Q760" s="20"/>
      <c r="R760" s="20"/>
    </row>
    <row r="761" spans="1:18" ht="17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 t="b">
        <f ca="1">IFERROR(__xludf.DUMMYFUNCTION("IF(B761=""Stocks"", GOOGLEFINANCE(C761, ""price""), IF(B761=""Crypto"", GOOGLEFINANCE(C761), IF(B761=""Forex"", GOOGLEFINANCE(""CURRENCY:""&amp;C761))))"),FALSE)</f>
        <v>0</v>
      </c>
      <c r="Q761" s="20"/>
      <c r="R761" s="20"/>
    </row>
    <row r="762" spans="1:18" ht="17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 t="b">
        <f ca="1">IFERROR(__xludf.DUMMYFUNCTION("IF(B762=""Stocks"", GOOGLEFINANCE(C762, ""price""), IF(B762=""Crypto"", GOOGLEFINANCE(C762), IF(B762=""Forex"", GOOGLEFINANCE(""CURRENCY:""&amp;C762))))"),FALSE)</f>
        <v>0</v>
      </c>
      <c r="Q762" s="20"/>
      <c r="R762" s="20"/>
    </row>
    <row r="763" spans="1:18" ht="17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 t="b">
        <f ca="1">IFERROR(__xludf.DUMMYFUNCTION("IF(B763=""Stocks"", GOOGLEFINANCE(C763, ""price""), IF(B763=""Crypto"", GOOGLEFINANCE(C763), IF(B763=""Forex"", GOOGLEFINANCE(""CURRENCY:""&amp;C763))))"),FALSE)</f>
        <v>0</v>
      </c>
      <c r="Q763" s="20"/>
      <c r="R763" s="20"/>
    </row>
    <row r="764" spans="1:18" ht="17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 t="b">
        <f ca="1">IFERROR(__xludf.DUMMYFUNCTION("IF(B764=""Stocks"", GOOGLEFINANCE(C764, ""price""), IF(B764=""Crypto"", GOOGLEFINANCE(C764), IF(B764=""Forex"", GOOGLEFINANCE(""CURRENCY:""&amp;C764))))"),FALSE)</f>
        <v>0</v>
      </c>
      <c r="Q764" s="20"/>
      <c r="R764" s="20"/>
    </row>
    <row r="765" spans="1:18" ht="17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 t="b">
        <f ca="1">IFERROR(__xludf.DUMMYFUNCTION("IF(B765=""Stocks"", GOOGLEFINANCE(C765, ""price""), IF(B765=""Crypto"", GOOGLEFINANCE(C765), IF(B765=""Forex"", GOOGLEFINANCE(""CURRENCY:""&amp;C765))))"),FALSE)</f>
        <v>0</v>
      </c>
      <c r="Q765" s="20"/>
      <c r="R765" s="20"/>
    </row>
    <row r="766" spans="1:18" ht="17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 t="b">
        <f ca="1">IFERROR(__xludf.DUMMYFUNCTION("IF(B766=""Stocks"", GOOGLEFINANCE(C766, ""price""), IF(B766=""Crypto"", GOOGLEFINANCE(C766), IF(B766=""Forex"", GOOGLEFINANCE(""CURRENCY:""&amp;C766))))"),FALSE)</f>
        <v>0</v>
      </c>
      <c r="Q766" s="20"/>
      <c r="R766" s="20"/>
    </row>
    <row r="767" spans="1:18" ht="17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 t="b">
        <f ca="1">IFERROR(__xludf.DUMMYFUNCTION("IF(B767=""Stocks"", GOOGLEFINANCE(C767, ""price""), IF(B767=""Crypto"", GOOGLEFINANCE(C767), IF(B767=""Forex"", GOOGLEFINANCE(""CURRENCY:""&amp;C767))))"),FALSE)</f>
        <v>0</v>
      </c>
      <c r="Q767" s="20"/>
      <c r="R767" s="20"/>
    </row>
    <row r="768" spans="1:18" ht="17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 t="b">
        <f ca="1">IFERROR(__xludf.DUMMYFUNCTION("IF(B768=""Stocks"", GOOGLEFINANCE(C768, ""price""), IF(B768=""Crypto"", GOOGLEFINANCE(C768), IF(B768=""Forex"", GOOGLEFINANCE(""CURRENCY:""&amp;C768))))"),FALSE)</f>
        <v>0</v>
      </c>
      <c r="Q768" s="20"/>
      <c r="R768" s="20"/>
    </row>
    <row r="769" spans="1:18" ht="17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 t="b">
        <f ca="1">IFERROR(__xludf.DUMMYFUNCTION("IF(B769=""Stocks"", GOOGLEFINANCE(C769, ""price""), IF(B769=""Crypto"", GOOGLEFINANCE(C769), IF(B769=""Forex"", GOOGLEFINANCE(""CURRENCY:""&amp;C769))))"),FALSE)</f>
        <v>0</v>
      </c>
      <c r="Q769" s="20"/>
      <c r="R769" s="20"/>
    </row>
    <row r="770" spans="1:18" ht="17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 t="b">
        <f ca="1">IFERROR(__xludf.DUMMYFUNCTION("IF(B770=""Stocks"", GOOGLEFINANCE(C770, ""price""), IF(B770=""Crypto"", GOOGLEFINANCE(C770), IF(B770=""Forex"", GOOGLEFINANCE(""CURRENCY:""&amp;C770))))"),FALSE)</f>
        <v>0</v>
      </c>
      <c r="Q770" s="20"/>
      <c r="R770" s="20"/>
    </row>
    <row r="771" spans="1:18" ht="17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 t="b">
        <f ca="1">IFERROR(__xludf.DUMMYFUNCTION("IF(B771=""Stocks"", GOOGLEFINANCE(C771, ""price""), IF(B771=""Crypto"", GOOGLEFINANCE(C771), IF(B771=""Forex"", GOOGLEFINANCE(""CURRENCY:""&amp;C771))))"),FALSE)</f>
        <v>0</v>
      </c>
      <c r="Q771" s="20"/>
      <c r="R771" s="20"/>
    </row>
    <row r="772" spans="1:18" ht="17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 t="b">
        <f ca="1">IFERROR(__xludf.DUMMYFUNCTION("IF(B772=""Stocks"", GOOGLEFINANCE(C772, ""price""), IF(B772=""Crypto"", GOOGLEFINANCE(C772), IF(B772=""Forex"", GOOGLEFINANCE(""CURRENCY:""&amp;C772))))"),FALSE)</f>
        <v>0</v>
      </c>
      <c r="Q772" s="20"/>
      <c r="R772" s="20"/>
    </row>
    <row r="773" spans="1:18" ht="17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 t="b">
        <f ca="1">IFERROR(__xludf.DUMMYFUNCTION("IF(B773=""Stocks"", GOOGLEFINANCE(C773, ""price""), IF(B773=""Crypto"", GOOGLEFINANCE(C773), IF(B773=""Forex"", GOOGLEFINANCE(""CURRENCY:""&amp;C773))))"),FALSE)</f>
        <v>0</v>
      </c>
      <c r="Q773" s="20"/>
      <c r="R773" s="20"/>
    </row>
    <row r="774" spans="1:18" ht="17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 t="b">
        <f ca="1">IFERROR(__xludf.DUMMYFUNCTION("IF(B774=""Stocks"", GOOGLEFINANCE(C774, ""price""), IF(B774=""Crypto"", GOOGLEFINANCE(C774), IF(B774=""Forex"", GOOGLEFINANCE(""CURRENCY:""&amp;C774))))"),FALSE)</f>
        <v>0</v>
      </c>
      <c r="Q774" s="20"/>
      <c r="R774" s="20"/>
    </row>
    <row r="775" spans="1:18" ht="17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 t="b">
        <f ca="1">IFERROR(__xludf.DUMMYFUNCTION("IF(B775=""Stocks"", GOOGLEFINANCE(C775, ""price""), IF(B775=""Crypto"", GOOGLEFINANCE(C775), IF(B775=""Forex"", GOOGLEFINANCE(""CURRENCY:""&amp;C775))))"),FALSE)</f>
        <v>0</v>
      </c>
      <c r="Q775" s="20"/>
      <c r="R775" s="20"/>
    </row>
    <row r="776" spans="1:18" ht="17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 t="b">
        <f ca="1">IFERROR(__xludf.DUMMYFUNCTION("IF(B776=""Stocks"", GOOGLEFINANCE(C776, ""price""), IF(B776=""Crypto"", GOOGLEFINANCE(C776), IF(B776=""Forex"", GOOGLEFINANCE(""CURRENCY:""&amp;C776))))"),FALSE)</f>
        <v>0</v>
      </c>
      <c r="Q776" s="20"/>
      <c r="R776" s="20"/>
    </row>
    <row r="777" spans="1:18" ht="17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 t="b">
        <f ca="1">IFERROR(__xludf.DUMMYFUNCTION("IF(B777=""Stocks"", GOOGLEFINANCE(C777, ""price""), IF(B777=""Crypto"", GOOGLEFINANCE(C777), IF(B777=""Forex"", GOOGLEFINANCE(""CURRENCY:""&amp;C777))))"),FALSE)</f>
        <v>0</v>
      </c>
      <c r="Q777" s="20"/>
      <c r="R777" s="20"/>
    </row>
    <row r="778" spans="1:18" ht="17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 t="b">
        <f ca="1">IFERROR(__xludf.DUMMYFUNCTION("IF(B778=""Stocks"", GOOGLEFINANCE(C778, ""price""), IF(B778=""Crypto"", GOOGLEFINANCE(C778), IF(B778=""Forex"", GOOGLEFINANCE(""CURRENCY:""&amp;C778))))"),FALSE)</f>
        <v>0</v>
      </c>
      <c r="Q778" s="20"/>
      <c r="R778" s="20"/>
    </row>
    <row r="779" spans="1:18" ht="17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 t="b">
        <f ca="1">IFERROR(__xludf.DUMMYFUNCTION("IF(B779=""Stocks"", GOOGLEFINANCE(C779, ""price""), IF(B779=""Crypto"", GOOGLEFINANCE(C779), IF(B779=""Forex"", GOOGLEFINANCE(""CURRENCY:""&amp;C779))))"),FALSE)</f>
        <v>0</v>
      </c>
      <c r="Q779" s="20"/>
      <c r="R779" s="20"/>
    </row>
    <row r="780" spans="1:18" ht="17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 t="b">
        <f ca="1">IFERROR(__xludf.DUMMYFUNCTION("IF(B780=""Stocks"", GOOGLEFINANCE(C780, ""price""), IF(B780=""Crypto"", GOOGLEFINANCE(C780), IF(B780=""Forex"", GOOGLEFINANCE(""CURRENCY:""&amp;C780))))"),FALSE)</f>
        <v>0</v>
      </c>
      <c r="Q780" s="20"/>
      <c r="R780" s="20"/>
    </row>
    <row r="781" spans="1:18" ht="17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 t="b">
        <f ca="1">IFERROR(__xludf.DUMMYFUNCTION("IF(B781=""Stocks"", GOOGLEFINANCE(C781, ""price""), IF(B781=""Crypto"", GOOGLEFINANCE(C781), IF(B781=""Forex"", GOOGLEFINANCE(""CURRENCY:""&amp;C781))))"),FALSE)</f>
        <v>0</v>
      </c>
      <c r="Q781" s="20"/>
      <c r="R781" s="20"/>
    </row>
    <row r="782" spans="1:18" ht="17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 t="b">
        <f ca="1">IFERROR(__xludf.DUMMYFUNCTION("IF(B782=""Stocks"", GOOGLEFINANCE(C782, ""price""), IF(B782=""Crypto"", GOOGLEFINANCE(C782), IF(B782=""Forex"", GOOGLEFINANCE(""CURRENCY:""&amp;C782))))"),FALSE)</f>
        <v>0</v>
      </c>
      <c r="Q782" s="20"/>
      <c r="R782" s="20"/>
    </row>
    <row r="783" spans="1:18" ht="17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 t="b">
        <f ca="1">IFERROR(__xludf.DUMMYFUNCTION("IF(B783=""Stocks"", GOOGLEFINANCE(C783, ""price""), IF(B783=""Crypto"", GOOGLEFINANCE(C783), IF(B783=""Forex"", GOOGLEFINANCE(""CURRENCY:""&amp;C783))))"),FALSE)</f>
        <v>0</v>
      </c>
      <c r="Q783" s="20"/>
      <c r="R783" s="20"/>
    </row>
    <row r="784" spans="1:18" ht="17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 t="b">
        <f ca="1">IFERROR(__xludf.DUMMYFUNCTION("IF(B784=""Stocks"", GOOGLEFINANCE(C784, ""price""), IF(B784=""Crypto"", GOOGLEFINANCE(C784), IF(B784=""Forex"", GOOGLEFINANCE(""CURRENCY:""&amp;C784))))"),FALSE)</f>
        <v>0</v>
      </c>
      <c r="Q784" s="20"/>
      <c r="R784" s="20"/>
    </row>
    <row r="785" spans="1:18" ht="17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 t="b">
        <f ca="1">IFERROR(__xludf.DUMMYFUNCTION("IF(B785=""Stocks"", GOOGLEFINANCE(C785, ""price""), IF(B785=""Crypto"", GOOGLEFINANCE(C785), IF(B785=""Forex"", GOOGLEFINANCE(""CURRENCY:""&amp;C785))))"),FALSE)</f>
        <v>0</v>
      </c>
      <c r="Q785" s="20"/>
      <c r="R785" s="20"/>
    </row>
    <row r="786" spans="1:18" ht="17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 t="b">
        <f ca="1">IFERROR(__xludf.DUMMYFUNCTION("IF(B786=""Stocks"", GOOGLEFINANCE(C786, ""price""), IF(B786=""Crypto"", GOOGLEFINANCE(C786), IF(B786=""Forex"", GOOGLEFINANCE(""CURRENCY:""&amp;C786))))"),FALSE)</f>
        <v>0</v>
      </c>
      <c r="Q786" s="20"/>
      <c r="R786" s="20"/>
    </row>
    <row r="787" spans="1:18" ht="17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 t="b">
        <f ca="1">IFERROR(__xludf.DUMMYFUNCTION("IF(B787=""Stocks"", GOOGLEFINANCE(C787, ""price""), IF(B787=""Crypto"", GOOGLEFINANCE(C787), IF(B787=""Forex"", GOOGLEFINANCE(""CURRENCY:""&amp;C787))))"),FALSE)</f>
        <v>0</v>
      </c>
      <c r="Q787" s="20"/>
      <c r="R787" s="20"/>
    </row>
    <row r="788" spans="1:18" ht="17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 t="b">
        <f ca="1">IFERROR(__xludf.DUMMYFUNCTION("IF(B788=""Stocks"", GOOGLEFINANCE(C788, ""price""), IF(B788=""Crypto"", GOOGLEFINANCE(C788), IF(B788=""Forex"", GOOGLEFINANCE(""CURRENCY:""&amp;C788))))"),FALSE)</f>
        <v>0</v>
      </c>
      <c r="Q788" s="20"/>
      <c r="R788" s="20"/>
    </row>
    <row r="789" spans="1:18" ht="17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 t="b">
        <f ca="1">IFERROR(__xludf.DUMMYFUNCTION("IF(B789=""Stocks"", GOOGLEFINANCE(C789, ""price""), IF(B789=""Crypto"", GOOGLEFINANCE(C789), IF(B789=""Forex"", GOOGLEFINANCE(""CURRENCY:""&amp;C789))))"),FALSE)</f>
        <v>0</v>
      </c>
      <c r="Q789" s="20"/>
      <c r="R789" s="20"/>
    </row>
    <row r="790" spans="1:18" ht="17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 t="b">
        <f ca="1">IFERROR(__xludf.DUMMYFUNCTION("IF(B790=""Stocks"", GOOGLEFINANCE(C790, ""price""), IF(B790=""Crypto"", GOOGLEFINANCE(C790), IF(B790=""Forex"", GOOGLEFINANCE(""CURRENCY:""&amp;C790))))"),FALSE)</f>
        <v>0</v>
      </c>
      <c r="Q790" s="20"/>
      <c r="R790" s="20"/>
    </row>
    <row r="791" spans="1:18" ht="17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 t="b">
        <f ca="1">IFERROR(__xludf.DUMMYFUNCTION("IF(B791=""Stocks"", GOOGLEFINANCE(C791, ""price""), IF(B791=""Crypto"", GOOGLEFINANCE(C791), IF(B791=""Forex"", GOOGLEFINANCE(""CURRENCY:""&amp;C791))))"),FALSE)</f>
        <v>0</v>
      </c>
      <c r="Q791" s="20"/>
      <c r="R791" s="20"/>
    </row>
    <row r="792" spans="1:18" ht="17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 t="b">
        <f ca="1">IFERROR(__xludf.DUMMYFUNCTION("IF(B792=""Stocks"", GOOGLEFINANCE(C792, ""price""), IF(B792=""Crypto"", GOOGLEFINANCE(C792), IF(B792=""Forex"", GOOGLEFINANCE(""CURRENCY:""&amp;C792))))"),FALSE)</f>
        <v>0</v>
      </c>
      <c r="Q792" s="20"/>
      <c r="R792" s="20"/>
    </row>
    <row r="793" spans="1:18" ht="17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 t="b">
        <f ca="1">IFERROR(__xludf.DUMMYFUNCTION("IF(B793=""Stocks"", GOOGLEFINANCE(C793, ""price""), IF(B793=""Crypto"", GOOGLEFINANCE(C793), IF(B793=""Forex"", GOOGLEFINANCE(""CURRENCY:""&amp;C793))))"),FALSE)</f>
        <v>0</v>
      </c>
      <c r="Q793" s="20"/>
      <c r="R793" s="20"/>
    </row>
    <row r="794" spans="1:18" ht="17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 t="b">
        <f ca="1">IFERROR(__xludf.DUMMYFUNCTION("IF(B794=""Stocks"", GOOGLEFINANCE(C794, ""price""), IF(B794=""Crypto"", GOOGLEFINANCE(C794), IF(B794=""Forex"", GOOGLEFINANCE(""CURRENCY:""&amp;C794))))"),FALSE)</f>
        <v>0</v>
      </c>
      <c r="Q794" s="20"/>
      <c r="R794" s="20"/>
    </row>
    <row r="795" spans="1:18" ht="17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 t="b">
        <f ca="1">IFERROR(__xludf.DUMMYFUNCTION("IF(B795=""Stocks"", GOOGLEFINANCE(C795, ""price""), IF(B795=""Crypto"", GOOGLEFINANCE(C795), IF(B795=""Forex"", GOOGLEFINANCE(""CURRENCY:""&amp;C795))))"),FALSE)</f>
        <v>0</v>
      </c>
      <c r="Q795" s="20"/>
      <c r="R795" s="20"/>
    </row>
    <row r="796" spans="1:18" ht="17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 t="b">
        <f ca="1">IFERROR(__xludf.DUMMYFUNCTION("IF(B796=""Stocks"", GOOGLEFINANCE(C796, ""price""), IF(B796=""Crypto"", GOOGLEFINANCE(C796), IF(B796=""Forex"", GOOGLEFINANCE(""CURRENCY:""&amp;C796))))"),FALSE)</f>
        <v>0</v>
      </c>
      <c r="Q796" s="20"/>
      <c r="R796" s="20"/>
    </row>
    <row r="797" spans="1:18" ht="17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 t="b">
        <f ca="1">IFERROR(__xludf.DUMMYFUNCTION("IF(B797=""Stocks"", GOOGLEFINANCE(C797, ""price""), IF(B797=""Crypto"", GOOGLEFINANCE(C797), IF(B797=""Forex"", GOOGLEFINANCE(""CURRENCY:""&amp;C797))))"),FALSE)</f>
        <v>0</v>
      </c>
      <c r="Q797" s="20"/>
      <c r="R797" s="20"/>
    </row>
    <row r="798" spans="1:18" ht="17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 t="b">
        <f ca="1">IFERROR(__xludf.DUMMYFUNCTION("IF(B798=""Stocks"", GOOGLEFINANCE(C798, ""price""), IF(B798=""Crypto"", GOOGLEFINANCE(C798), IF(B798=""Forex"", GOOGLEFINANCE(""CURRENCY:""&amp;C798))))"),FALSE)</f>
        <v>0</v>
      </c>
      <c r="Q798" s="20"/>
      <c r="R798" s="20"/>
    </row>
    <row r="799" spans="1:18" ht="17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 t="b">
        <f ca="1">IFERROR(__xludf.DUMMYFUNCTION("IF(B799=""Stocks"", GOOGLEFINANCE(C799, ""price""), IF(B799=""Crypto"", GOOGLEFINANCE(C799), IF(B799=""Forex"", GOOGLEFINANCE(""CURRENCY:""&amp;C799))))"),FALSE)</f>
        <v>0</v>
      </c>
      <c r="Q799" s="20"/>
      <c r="R799" s="20"/>
    </row>
    <row r="800" spans="1:18" ht="17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 t="b">
        <f ca="1">IFERROR(__xludf.DUMMYFUNCTION("IF(B800=""Stocks"", GOOGLEFINANCE(C800, ""price""), IF(B800=""Crypto"", GOOGLEFINANCE(C800), IF(B800=""Forex"", GOOGLEFINANCE(""CURRENCY:""&amp;C800))))"),FALSE)</f>
        <v>0</v>
      </c>
      <c r="Q800" s="20"/>
      <c r="R800" s="20"/>
    </row>
    <row r="801" spans="1:18" ht="17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 t="b">
        <f ca="1">IFERROR(__xludf.DUMMYFUNCTION("IF(B801=""Stocks"", GOOGLEFINANCE(C801, ""price""), IF(B801=""Crypto"", GOOGLEFINANCE(C801), IF(B801=""Forex"", GOOGLEFINANCE(""CURRENCY:""&amp;C801))))"),FALSE)</f>
        <v>0</v>
      </c>
      <c r="Q801" s="20"/>
      <c r="R801" s="20"/>
    </row>
    <row r="802" spans="1:18" ht="17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 t="b">
        <f ca="1">IFERROR(__xludf.DUMMYFUNCTION("IF(B802=""Stocks"", GOOGLEFINANCE(C802, ""price""), IF(B802=""Crypto"", GOOGLEFINANCE(C802), IF(B802=""Forex"", GOOGLEFINANCE(""CURRENCY:""&amp;C802))))"),FALSE)</f>
        <v>0</v>
      </c>
      <c r="Q802" s="20"/>
      <c r="R802" s="20"/>
    </row>
    <row r="803" spans="1:18" ht="17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 t="b">
        <f ca="1">IFERROR(__xludf.DUMMYFUNCTION("IF(B803=""Stocks"", GOOGLEFINANCE(C803, ""price""), IF(B803=""Crypto"", GOOGLEFINANCE(C803), IF(B803=""Forex"", GOOGLEFINANCE(""CURRENCY:""&amp;C803))))"),FALSE)</f>
        <v>0</v>
      </c>
      <c r="Q803" s="20"/>
      <c r="R803" s="20"/>
    </row>
    <row r="804" spans="1:18" ht="17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 t="b">
        <f ca="1">IFERROR(__xludf.DUMMYFUNCTION("IF(B804=""Stocks"", GOOGLEFINANCE(C804, ""price""), IF(B804=""Crypto"", GOOGLEFINANCE(C804), IF(B804=""Forex"", GOOGLEFINANCE(""CURRENCY:""&amp;C804))))"),FALSE)</f>
        <v>0</v>
      </c>
      <c r="Q804" s="20"/>
      <c r="R804" s="20"/>
    </row>
    <row r="805" spans="1:18" ht="17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 t="b">
        <f ca="1">IFERROR(__xludf.DUMMYFUNCTION("IF(B805=""Stocks"", GOOGLEFINANCE(C805, ""price""), IF(B805=""Crypto"", GOOGLEFINANCE(C805), IF(B805=""Forex"", GOOGLEFINANCE(""CURRENCY:""&amp;C805))))"),FALSE)</f>
        <v>0</v>
      </c>
      <c r="Q805" s="20"/>
      <c r="R805" s="20"/>
    </row>
    <row r="806" spans="1:18" ht="17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 t="b">
        <f ca="1">IFERROR(__xludf.DUMMYFUNCTION("IF(B806=""Stocks"", GOOGLEFINANCE(C806, ""price""), IF(B806=""Crypto"", GOOGLEFINANCE(C806), IF(B806=""Forex"", GOOGLEFINANCE(""CURRENCY:""&amp;C806))))"),FALSE)</f>
        <v>0</v>
      </c>
      <c r="Q806" s="20"/>
      <c r="R806" s="20"/>
    </row>
    <row r="807" spans="1:18" ht="17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 t="b">
        <f ca="1">IFERROR(__xludf.DUMMYFUNCTION("IF(B807=""Stocks"", GOOGLEFINANCE(C807, ""price""), IF(B807=""Crypto"", GOOGLEFINANCE(C807), IF(B807=""Forex"", GOOGLEFINANCE(""CURRENCY:""&amp;C807))))"),FALSE)</f>
        <v>0</v>
      </c>
      <c r="Q807" s="20"/>
      <c r="R807" s="20"/>
    </row>
    <row r="808" spans="1:18" ht="17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 t="b">
        <f ca="1">IFERROR(__xludf.DUMMYFUNCTION("IF(B808=""Stocks"", GOOGLEFINANCE(C808, ""price""), IF(B808=""Crypto"", GOOGLEFINANCE(C808), IF(B808=""Forex"", GOOGLEFINANCE(""CURRENCY:""&amp;C808))))"),FALSE)</f>
        <v>0</v>
      </c>
      <c r="Q808" s="20"/>
      <c r="R808" s="20"/>
    </row>
    <row r="809" spans="1:18" ht="17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 t="b">
        <f ca="1">IFERROR(__xludf.DUMMYFUNCTION("IF(B809=""Stocks"", GOOGLEFINANCE(C809, ""price""), IF(B809=""Crypto"", GOOGLEFINANCE(C809), IF(B809=""Forex"", GOOGLEFINANCE(""CURRENCY:""&amp;C809))))"),FALSE)</f>
        <v>0</v>
      </c>
      <c r="Q809" s="20"/>
      <c r="R809" s="20"/>
    </row>
    <row r="810" spans="1:18" ht="17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 t="b">
        <f ca="1">IFERROR(__xludf.DUMMYFUNCTION("IF(B810=""Stocks"", GOOGLEFINANCE(C810, ""price""), IF(B810=""Crypto"", GOOGLEFINANCE(C810), IF(B810=""Forex"", GOOGLEFINANCE(""CURRENCY:""&amp;C810))))"),FALSE)</f>
        <v>0</v>
      </c>
      <c r="Q810" s="20"/>
      <c r="R810" s="20"/>
    </row>
    <row r="811" spans="1:18" ht="17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 t="b">
        <f ca="1">IFERROR(__xludf.DUMMYFUNCTION("IF(B811=""Stocks"", GOOGLEFINANCE(C811, ""price""), IF(B811=""Crypto"", GOOGLEFINANCE(C811), IF(B811=""Forex"", GOOGLEFINANCE(""CURRENCY:""&amp;C811))))"),FALSE)</f>
        <v>0</v>
      </c>
      <c r="Q811" s="20"/>
      <c r="R811" s="20"/>
    </row>
    <row r="812" spans="1:18" ht="17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 t="b">
        <f ca="1">IFERROR(__xludf.DUMMYFUNCTION("IF(B812=""Stocks"", GOOGLEFINANCE(C812, ""price""), IF(B812=""Crypto"", GOOGLEFINANCE(C812), IF(B812=""Forex"", GOOGLEFINANCE(""CURRENCY:""&amp;C812))))"),FALSE)</f>
        <v>0</v>
      </c>
      <c r="Q812" s="20"/>
      <c r="R812" s="20"/>
    </row>
    <row r="813" spans="1:18" ht="17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 t="b">
        <f ca="1">IFERROR(__xludf.DUMMYFUNCTION("IF(B813=""Stocks"", GOOGLEFINANCE(C813, ""price""), IF(B813=""Crypto"", GOOGLEFINANCE(C813), IF(B813=""Forex"", GOOGLEFINANCE(""CURRENCY:""&amp;C813))))"),FALSE)</f>
        <v>0</v>
      </c>
      <c r="Q813" s="20"/>
      <c r="R813" s="20"/>
    </row>
    <row r="814" spans="1:18" ht="17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 t="b">
        <f ca="1">IFERROR(__xludf.DUMMYFUNCTION("IF(B814=""Stocks"", GOOGLEFINANCE(C814, ""price""), IF(B814=""Crypto"", GOOGLEFINANCE(C814), IF(B814=""Forex"", GOOGLEFINANCE(""CURRENCY:""&amp;C814))))"),FALSE)</f>
        <v>0</v>
      </c>
      <c r="Q814" s="20"/>
      <c r="R814" s="20"/>
    </row>
    <row r="815" spans="1:18" ht="17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 t="b">
        <f ca="1">IFERROR(__xludf.DUMMYFUNCTION("IF(B815=""Stocks"", GOOGLEFINANCE(C815, ""price""), IF(B815=""Crypto"", GOOGLEFINANCE(C815), IF(B815=""Forex"", GOOGLEFINANCE(""CURRENCY:""&amp;C815))))"),FALSE)</f>
        <v>0</v>
      </c>
      <c r="Q815" s="20"/>
      <c r="R815" s="20"/>
    </row>
    <row r="816" spans="1:18" ht="17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 t="b">
        <f ca="1">IFERROR(__xludf.DUMMYFUNCTION("IF(B816=""Stocks"", GOOGLEFINANCE(C816, ""price""), IF(B816=""Crypto"", GOOGLEFINANCE(C816), IF(B816=""Forex"", GOOGLEFINANCE(""CURRENCY:""&amp;C816))))"),FALSE)</f>
        <v>0</v>
      </c>
      <c r="Q816" s="20"/>
      <c r="R816" s="20"/>
    </row>
    <row r="817" spans="1:18" ht="17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 t="b">
        <f ca="1">IFERROR(__xludf.DUMMYFUNCTION("IF(B817=""Stocks"", GOOGLEFINANCE(C817, ""price""), IF(B817=""Crypto"", GOOGLEFINANCE(C817), IF(B817=""Forex"", GOOGLEFINANCE(""CURRENCY:""&amp;C817))))"),FALSE)</f>
        <v>0</v>
      </c>
      <c r="Q817" s="20"/>
      <c r="R817" s="20"/>
    </row>
    <row r="818" spans="1:18" ht="17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 t="b">
        <f ca="1">IFERROR(__xludf.DUMMYFUNCTION("IF(B818=""Stocks"", GOOGLEFINANCE(C818, ""price""), IF(B818=""Crypto"", GOOGLEFINANCE(C818), IF(B818=""Forex"", GOOGLEFINANCE(""CURRENCY:""&amp;C818))))"),FALSE)</f>
        <v>0</v>
      </c>
      <c r="Q818" s="20"/>
      <c r="R818" s="20"/>
    </row>
    <row r="819" spans="1:18" ht="17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 t="b">
        <f ca="1">IFERROR(__xludf.DUMMYFUNCTION("IF(B819=""Stocks"", GOOGLEFINANCE(C819, ""price""), IF(B819=""Crypto"", GOOGLEFINANCE(C819), IF(B819=""Forex"", GOOGLEFINANCE(""CURRENCY:""&amp;C819))))"),FALSE)</f>
        <v>0</v>
      </c>
      <c r="Q819" s="20"/>
      <c r="R819" s="20"/>
    </row>
    <row r="820" spans="1:18" ht="17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 t="b">
        <f ca="1">IFERROR(__xludf.DUMMYFUNCTION("IF(B820=""Stocks"", GOOGLEFINANCE(C820, ""price""), IF(B820=""Crypto"", GOOGLEFINANCE(C820), IF(B820=""Forex"", GOOGLEFINANCE(""CURRENCY:""&amp;C820))))"),FALSE)</f>
        <v>0</v>
      </c>
      <c r="Q820" s="20"/>
      <c r="R820" s="20"/>
    </row>
    <row r="821" spans="1:18" ht="17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 t="b">
        <f ca="1">IFERROR(__xludf.DUMMYFUNCTION("IF(B821=""Stocks"", GOOGLEFINANCE(C821, ""price""), IF(B821=""Crypto"", GOOGLEFINANCE(C821), IF(B821=""Forex"", GOOGLEFINANCE(""CURRENCY:""&amp;C821))))"),FALSE)</f>
        <v>0</v>
      </c>
      <c r="Q821" s="20"/>
      <c r="R821" s="20"/>
    </row>
    <row r="822" spans="1:18" ht="17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 t="b">
        <f ca="1">IFERROR(__xludf.DUMMYFUNCTION("IF(B822=""Stocks"", GOOGLEFINANCE(C822, ""price""), IF(B822=""Crypto"", GOOGLEFINANCE(C822), IF(B822=""Forex"", GOOGLEFINANCE(""CURRENCY:""&amp;C822))))"),FALSE)</f>
        <v>0</v>
      </c>
      <c r="Q822" s="20"/>
      <c r="R822" s="20"/>
    </row>
    <row r="823" spans="1:18" ht="17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 t="b">
        <f ca="1">IFERROR(__xludf.DUMMYFUNCTION("IF(B823=""Stocks"", GOOGLEFINANCE(C823, ""price""), IF(B823=""Crypto"", GOOGLEFINANCE(C823), IF(B823=""Forex"", GOOGLEFINANCE(""CURRENCY:""&amp;C823))))"),FALSE)</f>
        <v>0</v>
      </c>
      <c r="Q823" s="20"/>
      <c r="R823" s="20"/>
    </row>
    <row r="824" spans="1:18" ht="17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 t="b">
        <f ca="1">IFERROR(__xludf.DUMMYFUNCTION("IF(B824=""Stocks"", GOOGLEFINANCE(C824, ""price""), IF(B824=""Crypto"", GOOGLEFINANCE(C824), IF(B824=""Forex"", GOOGLEFINANCE(""CURRENCY:""&amp;C824))))"),FALSE)</f>
        <v>0</v>
      </c>
      <c r="Q824" s="20"/>
      <c r="R824" s="20"/>
    </row>
    <row r="825" spans="1:18" ht="17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 t="b">
        <f ca="1">IFERROR(__xludf.DUMMYFUNCTION("IF(B825=""Stocks"", GOOGLEFINANCE(C825, ""price""), IF(B825=""Crypto"", GOOGLEFINANCE(C825), IF(B825=""Forex"", GOOGLEFINANCE(""CURRENCY:""&amp;C825))))"),FALSE)</f>
        <v>0</v>
      </c>
      <c r="Q825" s="20"/>
      <c r="R825" s="20"/>
    </row>
    <row r="826" spans="1:18" ht="17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 t="b">
        <f ca="1">IFERROR(__xludf.DUMMYFUNCTION("IF(B826=""Stocks"", GOOGLEFINANCE(C826, ""price""), IF(B826=""Crypto"", GOOGLEFINANCE(C826), IF(B826=""Forex"", GOOGLEFINANCE(""CURRENCY:""&amp;C826))))"),FALSE)</f>
        <v>0</v>
      </c>
      <c r="Q826" s="20"/>
      <c r="R826" s="20"/>
    </row>
    <row r="827" spans="1:18" ht="17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 t="b">
        <f ca="1">IFERROR(__xludf.DUMMYFUNCTION("IF(B827=""Stocks"", GOOGLEFINANCE(C827, ""price""), IF(B827=""Crypto"", GOOGLEFINANCE(C827), IF(B827=""Forex"", GOOGLEFINANCE(""CURRENCY:""&amp;C827))))"),FALSE)</f>
        <v>0</v>
      </c>
      <c r="Q827" s="20"/>
      <c r="R827" s="20"/>
    </row>
    <row r="828" spans="1:18" ht="17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 t="b">
        <f ca="1">IFERROR(__xludf.DUMMYFUNCTION("IF(B828=""Stocks"", GOOGLEFINANCE(C828, ""price""), IF(B828=""Crypto"", GOOGLEFINANCE(C828), IF(B828=""Forex"", GOOGLEFINANCE(""CURRENCY:""&amp;C828))))"),FALSE)</f>
        <v>0</v>
      </c>
      <c r="Q828" s="20"/>
      <c r="R828" s="20"/>
    </row>
    <row r="829" spans="1:18" ht="17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 t="b">
        <f ca="1">IFERROR(__xludf.DUMMYFUNCTION("IF(B829=""Stocks"", GOOGLEFINANCE(C829, ""price""), IF(B829=""Crypto"", GOOGLEFINANCE(C829), IF(B829=""Forex"", GOOGLEFINANCE(""CURRENCY:""&amp;C829))))"),FALSE)</f>
        <v>0</v>
      </c>
      <c r="Q829" s="20"/>
      <c r="R829" s="20"/>
    </row>
    <row r="830" spans="1:18" ht="17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 t="b">
        <f ca="1">IFERROR(__xludf.DUMMYFUNCTION("IF(B830=""Stocks"", GOOGLEFINANCE(C830, ""price""), IF(B830=""Crypto"", GOOGLEFINANCE(C830), IF(B830=""Forex"", GOOGLEFINANCE(""CURRENCY:""&amp;C830))))"),FALSE)</f>
        <v>0</v>
      </c>
      <c r="Q830" s="20"/>
      <c r="R830" s="20"/>
    </row>
    <row r="831" spans="1:18" ht="17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 t="b">
        <f ca="1">IFERROR(__xludf.DUMMYFUNCTION("IF(B831=""Stocks"", GOOGLEFINANCE(C831, ""price""), IF(B831=""Crypto"", GOOGLEFINANCE(C831), IF(B831=""Forex"", GOOGLEFINANCE(""CURRENCY:""&amp;C831))))"),FALSE)</f>
        <v>0</v>
      </c>
      <c r="Q831" s="20"/>
      <c r="R831" s="20"/>
    </row>
    <row r="832" spans="1:18" ht="17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 t="b">
        <f ca="1">IFERROR(__xludf.DUMMYFUNCTION("IF(B832=""Stocks"", GOOGLEFINANCE(C832, ""price""), IF(B832=""Crypto"", GOOGLEFINANCE(C832), IF(B832=""Forex"", GOOGLEFINANCE(""CURRENCY:""&amp;C832))))"),FALSE)</f>
        <v>0</v>
      </c>
      <c r="Q832" s="20"/>
      <c r="R832" s="20"/>
    </row>
    <row r="833" spans="1:18" ht="17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 t="b">
        <f ca="1">IFERROR(__xludf.DUMMYFUNCTION("IF(B833=""Stocks"", GOOGLEFINANCE(C833, ""price""), IF(B833=""Crypto"", GOOGLEFINANCE(C833), IF(B833=""Forex"", GOOGLEFINANCE(""CURRENCY:""&amp;C833))))"),FALSE)</f>
        <v>0</v>
      </c>
      <c r="Q833" s="20"/>
      <c r="R833" s="20"/>
    </row>
    <row r="834" spans="1:18" ht="17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 t="b">
        <f ca="1">IFERROR(__xludf.DUMMYFUNCTION("IF(B834=""Stocks"", GOOGLEFINANCE(C834, ""price""), IF(B834=""Crypto"", GOOGLEFINANCE(C834), IF(B834=""Forex"", GOOGLEFINANCE(""CURRENCY:""&amp;C834))))"),FALSE)</f>
        <v>0</v>
      </c>
      <c r="Q834" s="20"/>
      <c r="R834" s="20"/>
    </row>
    <row r="835" spans="1:18" ht="17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 t="b">
        <f ca="1">IFERROR(__xludf.DUMMYFUNCTION("IF(B835=""Stocks"", GOOGLEFINANCE(C835, ""price""), IF(B835=""Crypto"", GOOGLEFINANCE(C835), IF(B835=""Forex"", GOOGLEFINANCE(""CURRENCY:""&amp;C835))))"),FALSE)</f>
        <v>0</v>
      </c>
      <c r="Q835" s="20"/>
      <c r="R835" s="20"/>
    </row>
    <row r="836" spans="1:18" ht="17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 t="b">
        <f ca="1">IFERROR(__xludf.DUMMYFUNCTION("IF(B836=""Stocks"", GOOGLEFINANCE(C836, ""price""), IF(B836=""Crypto"", GOOGLEFINANCE(C836), IF(B836=""Forex"", GOOGLEFINANCE(""CURRENCY:""&amp;C836))))"),FALSE)</f>
        <v>0</v>
      </c>
      <c r="Q836" s="20"/>
      <c r="R836" s="20"/>
    </row>
    <row r="837" spans="1:18" ht="17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 t="b">
        <f ca="1">IFERROR(__xludf.DUMMYFUNCTION("IF(B837=""Stocks"", GOOGLEFINANCE(C837, ""price""), IF(B837=""Crypto"", GOOGLEFINANCE(C837), IF(B837=""Forex"", GOOGLEFINANCE(""CURRENCY:""&amp;C837))))"),FALSE)</f>
        <v>0</v>
      </c>
      <c r="Q837" s="20"/>
      <c r="R837" s="20"/>
    </row>
    <row r="838" spans="1:18" ht="17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 t="b">
        <f ca="1">IFERROR(__xludf.DUMMYFUNCTION("IF(B838=""Stocks"", GOOGLEFINANCE(C838, ""price""), IF(B838=""Crypto"", GOOGLEFINANCE(C838), IF(B838=""Forex"", GOOGLEFINANCE(""CURRENCY:""&amp;C838))))"),FALSE)</f>
        <v>0</v>
      </c>
      <c r="Q838" s="20"/>
      <c r="R838" s="20"/>
    </row>
    <row r="839" spans="1:18" ht="17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 t="b">
        <f ca="1">IFERROR(__xludf.DUMMYFUNCTION("IF(B839=""Stocks"", GOOGLEFINANCE(C839, ""price""), IF(B839=""Crypto"", GOOGLEFINANCE(C839), IF(B839=""Forex"", GOOGLEFINANCE(""CURRENCY:""&amp;C839))))"),FALSE)</f>
        <v>0</v>
      </c>
      <c r="Q839" s="20"/>
      <c r="R839" s="20"/>
    </row>
    <row r="840" spans="1:18" ht="17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 t="b">
        <f ca="1">IFERROR(__xludf.DUMMYFUNCTION("IF(B840=""Stocks"", GOOGLEFINANCE(C840, ""price""), IF(B840=""Crypto"", GOOGLEFINANCE(C840), IF(B840=""Forex"", GOOGLEFINANCE(""CURRENCY:""&amp;C840))))"),FALSE)</f>
        <v>0</v>
      </c>
      <c r="Q840" s="20"/>
      <c r="R840" s="20"/>
    </row>
    <row r="841" spans="1:18" ht="17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 t="b">
        <f ca="1">IFERROR(__xludf.DUMMYFUNCTION("IF(B841=""Stocks"", GOOGLEFINANCE(C841, ""price""), IF(B841=""Crypto"", GOOGLEFINANCE(C841), IF(B841=""Forex"", GOOGLEFINANCE(""CURRENCY:""&amp;C841))))"),FALSE)</f>
        <v>0</v>
      </c>
      <c r="Q841" s="20"/>
      <c r="R841" s="20"/>
    </row>
    <row r="842" spans="1:18" ht="17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 t="b">
        <f ca="1">IFERROR(__xludf.DUMMYFUNCTION("IF(B842=""Stocks"", GOOGLEFINANCE(C842, ""price""), IF(B842=""Crypto"", GOOGLEFINANCE(C842), IF(B842=""Forex"", GOOGLEFINANCE(""CURRENCY:""&amp;C842))))"),FALSE)</f>
        <v>0</v>
      </c>
      <c r="Q842" s="20"/>
      <c r="R842" s="20"/>
    </row>
    <row r="843" spans="1:18" ht="17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 t="b">
        <f ca="1">IFERROR(__xludf.DUMMYFUNCTION("IF(B843=""Stocks"", GOOGLEFINANCE(C843, ""price""), IF(B843=""Crypto"", GOOGLEFINANCE(C843), IF(B843=""Forex"", GOOGLEFINANCE(""CURRENCY:""&amp;C843))))"),FALSE)</f>
        <v>0</v>
      </c>
      <c r="Q843" s="20"/>
      <c r="R843" s="20"/>
    </row>
    <row r="844" spans="1:18" ht="17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 t="b">
        <f ca="1">IFERROR(__xludf.DUMMYFUNCTION("IF(B844=""Stocks"", GOOGLEFINANCE(C844, ""price""), IF(B844=""Crypto"", GOOGLEFINANCE(C844), IF(B844=""Forex"", GOOGLEFINANCE(""CURRENCY:""&amp;C844))))"),FALSE)</f>
        <v>0</v>
      </c>
      <c r="Q844" s="20"/>
      <c r="R844" s="20"/>
    </row>
    <row r="845" spans="1:18" ht="17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 t="b">
        <f ca="1">IFERROR(__xludf.DUMMYFUNCTION("IF(B845=""Stocks"", GOOGLEFINANCE(C845, ""price""), IF(B845=""Crypto"", GOOGLEFINANCE(C845), IF(B845=""Forex"", GOOGLEFINANCE(""CURRENCY:""&amp;C845))))"),FALSE)</f>
        <v>0</v>
      </c>
      <c r="Q845" s="20"/>
      <c r="R845" s="20"/>
    </row>
    <row r="846" spans="1:18" ht="17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 t="b">
        <f ca="1">IFERROR(__xludf.DUMMYFUNCTION("IF(B846=""Stocks"", GOOGLEFINANCE(C846, ""price""), IF(B846=""Crypto"", GOOGLEFINANCE(C846), IF(B846=""Forex"", GOOGLEFINANCE(""CURRENCY:""&amp;C846))))"),FALSE)</f>
        <v>0</v>
      </c>
      <c r="Q846" s="20"/>
      <c r="R846" s="20"/>
    </row>
    <row r="847" spans="1:18" ht="17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 t="b">
        <f ca="1">IFERROR(__xludf.DUMMYFUNCTION("IF(B847=""Stocks"", GOOGLEFINANCE(C847, ""price""), IF(B847=""Crypto"", GOOGLEFINANCE(C847), IF(B847=""Forex"", GOOGLEFINANCE(""CURRENCY:""&amp;C847))))"),FALSE)</f>
        <v>0</v>
      </c>
      <c r="Q847" s="20"/>
      <c r="R847" s="20"/>
    </row>
    <row r="848" spans="1:18" ht="17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 t="b">
        <f ca="1">IFERROR(__xludf.DUMMYFUNCTION("IF(B848=""Stocks"", GOOGLEFINANCE(C848, ""price""), IF(B848=""Crypto"", GOOGLEFINANCE(C848), IF(B848=""Forex"", GOOGLEFINANCE(""CURRENCY:""&amp;C848))))"),FALSE)</f>
        <v>0</v>
      </c>
      <c r="Q848" s="20"/>
      <c r="R848" s="20"/>
    </row>
    <row r="849" spans="1:18" ht="17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 t="b">
        <f ca="1">IFERROR(__xludf.DUMMYFUNCTION("IF(B849=""Stocks"", GOOGLEFINANCE(C849, ""price""), IF(B849=""Crypto"", GOOGLEFINANCE(C849), IF(B849=""Forex"", GOOGLEFINANCE(""CURRENCY:""&amp;C849))))"),FALSE)</f>
        <v>0</v>
      </c>
      <c r="Q849" s="20"/>
      <c r="R849" s="20"/>
    </row>
    <row r="850" spans="1:18" ht="17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 t="b">
        <f ca="1">IFERROR(__xludf.DUMMYFUNCTION("IF(B850=""Stocks"", GOOGLEFINANCE(C850, ""price""), IF(B850=""Crypto"", GOOGLEFINANCE(C850), IF(B850=""Forex"", GOOGLEFINANCE(""CURRENCY:""&amp;C850))))"),FALSE)</f>
        <v>0</v>
      </c>
      <c r="Q850" s="20"/>
      <c r="R850" s="20"/>
    </row>
    <row r="851" spans="1:18" ht="17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 t="b">
        <f ca="1">IFERROR(__xludf.DUMMYFUNCTION("IF(B851=""Stocks"", GOOGLEFINANCE(C851, ""price""), IF(B851=""Crypto"", GOOGLEFINANCE(C851), IF(B851=""Forex"", GOOGLEFINANCE(""CURRENCY:""&amp;C851))))"),FALSE)</f>
        <v>0</v>
      </c>
      <c r="Q851" s="20"/>
      <c r="R851" s="20"/>
    </row>
    <row r="852" spans="1:18" ht="17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 t="b">
        <f ca="1">IFERROR(__xludf.DUMMYFUNCTION("IF(B852=""Stocks"", GOOGLEFINANCE(C852, ""price""), IF(B852=""Crypto"", GOOGLEFINANCE(C852), IF(B852=""Forex"", GOOGLEFINANCE(""CURRENCY:""&amp;C852))))"),FALSE)</f>
        <v>0</v>
      </c>
      <c r="Q852" s="20"/>
      <c r="R852" s="20"/>
    </row>
    <row r="853" spans="1:18" ht="17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 t="b">
        <f ca="1">IFERROR(__xludf.DUMMYFUNCTION("IF(B853=""Stocks"", GOOGLEFINANCE(C853, ""price""), IF(B853=""Crypto"", GOOGLEFINANCE(C853), IF(B853=""Forex"", GOOGLEFINANCE(""CURRENCY:""&amp;C853))))"),FALSE)</f>
        <v>0</v>
      </c>
      <c r="Q853" s="20"/>
      <c r="R853" s="20"/>
    </row>
    <row r="854" spans="1:18" ht="17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 t="b">
        <f ca="1">IFERROR(__xludf.DUMMYFUNCTION("IF(B854=""Stocks"", GOOGLEFINANCE(C854, ""price""), IF(B854=""Crypto"", GOOGLEFINANCE(C854), IF(B854=""Forex"", GOOGLEFINANCE(""CURRENCY:""&amp;C854))))"),FALSE)</f>
        <v>0</v>
      </c>
      <c r="Q854" s="20"/>
      <c r="R854" s="20"/>
    </row>
    <row r="855" spans="1:18" ht="17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 t="b">
        <f ca="1">IFERROR(__xludf.DUMMYFUNCTION("IF(B855=""Stocks"", GOOGLEFINANCE(C855, ""price""), IF(B855=""Crypto"", GOOGLEFINANCE(C855), IF(B855=""Forex"", GOOGLEFINANCE(""CURRENCY:""&amp;C855))))"),FALSE)</f>
        <v>0</v>
      </c>
      <c r="Q855" s="20"/>
      <c r="R855" s="20"/>
    </row>
    <row r="856" spans="1:18" ht="17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 t="b">
        <f ca="1">IFERROR(__xludf.DUMMYFUNCTION("IF(B856=""Stocks"", GOOGLEFINANCE(C856, ""price""), IF(B856=""Crypto"", GOOGLEFINANCE(C856), IF(B856=""Forex"", GOOGLEFINANCE(""CURRENCY:""&amp;C856))))"),FALSE)</f>
        <v>0</v>
      </c>
      <c r="Q856" s="20"/>
      <c r="R856" s="20"/>
    </row>
    <row r="857" spans="1:18" ht="17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 t="b">
        <f ca="1">IFERROR(__xludf.DUMMYFUNCTION("IF(B857=""Stocks"", GOOGLEFINANCE(C857, ""price""), IF(B857=""Crypto"", GOOGLEFINANCE(C857), IF(B857=""Forex"", GOOGLEFINANCE(""CURRENCY:""&amp;C857))))"),FALSE)</f>
        <v>0</v>
      </c>
      <c r="Q857" s="20"/>
      <c r="R857" s="20"/>
    </row>
    <row r="858" spans="1:18" ht="17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 t="b">
        <f ca="1">IFERROR(__xludf.DUMMYFUNCTION("IF(B858=""Stocks"", GOOGLEFINANCE(C858, ""price""), IF(B858=""Crypto"", GOOGLEFINANCE(C858), IF(B858=""Forex"", GOOGLEFINANCE(""CURRENCY:""&amp;C858))))"),FALSE)</f>
        <v>0</v>
      </c>
      <c r="Q858" s="20"/>
      <c r="R858" s="20"/>
    </row>
    <row r="859" spans="1:18" ht="17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 t="b">
        <f ca="1">IFERROR(__xludf.DUMMYFUNCTION("IF(B859=""Stocks"", GOOGLEFINANCE(C859, ""price""), IF(B859=""Crypto"", GOOGLEFINANCE(C859), IF(B859=""Forex"", GOOGLEFINANCE(""CURRENCY:""&amp;C859))))"),FALSE)</f>
        <v>0</v>
      </c>
      <c r="Q859" s="20"/>
      <c r="R859" s="20"/>
    </row>
    <row r="860" spans="1:18" ht="17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 t="b">
        <f ca="1">IFERROR(__xludf.DUMMYFUNCTION("IF(B860=""Stocks"", GOOGLEFINANCE(C860, ""price""), IF(B860=""Crypto"", GOOGLEFINANCE(C860), IF(B860=""Forex"", GOOGLEFINANCE(""CURRENCY:""&amp;C860))))"),FALSE)</f>
        <v>0</v>
      </c>
      <c r="Q860" s="20"/>
      <c r="R860" s="20"/>
    </row>
    <row r="861" spans="1:18" ht="17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 t="b">
        <f ca="1">IFERROR(__xludf.DUMMYFUNCTION("IF(B861=""Stocks"", GOOGLEFINANCE(C861, ""price""), IF(B861=""Crypto"", GOOGLEFINANCE(C861), IF(B861=""Forex"", GOOGLEFINANCE(""CURRENCY:""&amp;C861))))"),FALSE)</f>
        <v>0</v>
      </c>
      <c r="Q861" s="20"/>
      <c r="R861" s="20"/>
    </row>
    <row r="862" spans="1:18" ht="17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 t="b">
        <f ca="1">IFERROR(__xludf.DUMMYFUNCTION("IF(B862=""Stocks"", GOOGLEFINANCE(C862, ""price""), IF(B862=""Crypto"", GOOGLEFINANCE(C862), IF(B862=""Forex"", GOOGLEFINANCE(""CURRENCY:""&amp;C862))))"),FALSE)</f>
        <v>0</v>
      </c>
      <c r="Q862" s="20"/>
      <c r="R862" s="20"/>
    </row>
    <row r="863" spans="1:18" ht="17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 t="b">
        <f ca="1">IFERROR(__xludf.DUMMYFUNCTION("IF(B863=""Stocks"", GOOGLEFINANCE(C863, ""price""), IF(B863=""Crypto"", GOOGLEFINANCE(C863), IF(B863=""Forex"", GOOGLEFINANCE(""CURRENCY:""&amp;C863))))"),FALSE)</f>
        <v>0</v>
      </c>
      <c r="Q863" s="20"/>
      <c r="R863" s="20"/>
    </row>
    <row r="864" spans="1:18" ht="17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 t="b">
        <f ca="1">IFERROR(__xludf.DUMMYFUNCTION("IF(B864=""Stocks"", GOOGLEFINANCE(C864, ""price""), IF(B864=""Crypto"", GOOGLEFINANCE(C864), IF(B864=""Forex"", GOOGLEFINANCE(""CURRENCY:""&amp;C864))))"),FALSE)</f>
        <v>0</v>
      </c>
      <c r="Q864" s="20"/>
      <c r="R864" s="20"/>
    </row>
    <row r="865" spans="1:18" ht="17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 t="b">
        <f ca="1">IFERROR(__xludf.DUMMYFUNCTION("IF(B865=""Stocks"", GOOGLEFINANCE(C865, ""price""), IF(B865=""Crypto"", GOOGLEFINANCE(C865), IF(B865=""Forex"", GOOGLEFINANCE(""CURRENCY:""&amp;C865))))"),FALSE)</f>
        <v>0</v>
      </c>
      <c r="Q865" s="20"/>
      <c r="R865" s="20"/>
    </row>
    <row r="866" spans="1:18" ht="17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 t="b">
        <f ca="1">IFERROR(__xludf.DUMMYFUNCTION("IF(B866=""Stocks"", GOOGLEFINANCE(C866, ""price""), IF(B866=""Crypto"", GOOGLEFINANCE(C866), IF(B866=""Forex"", GOOGLEFINANCE(""CURRENCY:""&amp;C866))))"),FALSE)</f>
        <v>0</v>
      </c>
      <c r="Q866" s="20"/>
      <c r="R866" s="20"/>
    </row>
    <row r="867" spans="1:18" ht="17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 t="b">
        <f ca="1">IFERROR(__xludf.DUMMYFUNCTION("IF(B867=""Stocks"", GOOGLEFINANCE(C867, ""price""), IF(B867=""Crypto"", GOOGLEFINANCE(C867), IF(B867=""Forex"", GOOGLEFINANCE(""CURRENCY:""&amp;C867))))"),FALSE)</f>
        <v>0</v>
      </c>
      <c r="Q867" s="20"/>
      <c r="R867" s="20"/>
    </row>
    <row r="868" spans="1:18" ht="17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 t="b">
        <f ca="1">IFERROR(__xludf.DUMMYFUNCTION("IF(B868=""Stocks"", GOOGLEFINANCE(C868, ""price""), IF(B868=""Crypto"", GOOGLEFINANCE(C868), IF(B868=""Forex"", GOOGLEFINANCE(""CURRENCY:""&amp;C868))))"),FALSE)</f>
        <v>0</v>
      </c>
      <c r="Q868" s="20"/>
      <c r="R868" s="20"/>
    </row>
    <row r="869" spans="1:18" ht="17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 t="b">
        <f ca="1">IFERROR(__xludf.DUMMYFUNCTION("IF(B869=""Stocks"", GOOGLEFINANCE(C869, ""price""), IF(B869=""Crypto"", GOOGLEFINANCE(C869), IF(B869=""Forex"", GOOGLEFINANCE(""CURRENCY:""&amp;C869))))"),FALSE)</f>
        <v>0</v>
      </c>
      <c r="Q869" s="20"/>
      <c r="R869" s="20"/>
    </row>
    <row r="870" spans="1:18" ht="17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 t="b">
        <f ca="1">IFERROR(__xludf.DUMMYFUNCTION("IF(B870=""Stocks"", GOOGLEFINANCE(C870, ""price""), IF(B870=""Crypto"", GOOGLEFINANCE(C870), IF(B870=""Forex"", GOOGLEFINANCE(""CURRENCY:""&amp;C870))))"),FALSE)</f>
        <v>0</v>
      </c>
      <c r="Q870" s="20"/>
      <c r="R870" s="20"/>
    </row>
    <row r="871" spans="1:18" ht="17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 t="b">
        <f ca="1">IFERROR(__xludf.DUMMYFUNCTION("IF(B871=""Stocks"", GOOGLEFINANCE(C871, ""price""), IF(B871=""Crypto"", GOOGLEFINANCE(C871), IF(B871=""Forex"", GOOGLEFINANCE(""CURRENCY:""&amp;C871))))"),FALSE)</f>
        <v>0</v>
      </c>
      <c r="Q871" s="20"/>
      <c r="R871" s="20"/>
    </row>
    <row r="872" spans="1:18" ht="17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 t="b">
        <f ca="1">IFERROR(__xludf.DUMMYFUNCTION("IF(B872=""Stocks"", GOOGLEFINANCE(C872, ""price""), IF(B872=""Crypto"", GOOGLEFINANCE(C872), IF(B872=""Forex"", GOOGLEFINANCE(""CURRENCY:""&amp;C872))))"),FALSE)</f>
        <v>0</v>
      </c>
      <c r="Q872" s="20"/>
      <c r="R872" s="20"/>
    </row>
    <row r="873" spans="1:18" ht="17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 t="b">
        <f ca="1">IFERROR(__xludf.DUMMYFUNCTION("IF(B873=""Stocks"", GOOGLEFINANCE(C873, ""price""), IF(B873=""Crypto"", GOOGLEFINANCE(C873), IF(B873=""Forex"", GOOGLEFINANCE(""CURRENCY:""&amp;C873))))"),FALSE)</f>
        <v>0</v>
      </c>
      <c r="Q873" s="20"/>
      <c r="R873" s="20"/>
    </row>
    <row r="874" spans="1:18" ht="17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 t="b">
        <f ca="1">IFERROR(__xludf.DUMMYFUNCTION("IF(B874=""Stocks"", GOOGLEFINANCE(C874, ""price""), IF(B874=""Crypto"", GOOGLEFINANCE(C874), IF(B874=""Forex"", GOOGLEFINANCE(""CURRENCY:""&amp;C874))))"),FALSE)</f>
        <v>0</v>
      </c>
      <c r="Q874" s="20"/>
      <c r="R874" s="20"/>
    </row>
    <row r="875" spans="1:18" ht="17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 t="b">
        <f ca="1">IFERROR(__xludf.DUMMYFUNCTION("IF(B875=""Stocks"", GOOGLEFINANCE(C875, ""price""), IF(B875=""Crypto"", GOOGLEFINANCE(C875), IF(B875=""Forex"", GOOGLEFINANCE(""CURRENCY:""&amp;C875))))"),FALSE)</f>
        <v>0</v>
      </c>
      <c r="Q875" s="20"/>
      <c r="R875" s="20"/>
    </row>
    <row r="876" spans="1:18" ht="17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 t="b">
        <f ca="1">IFERROR(__xludf.DUMMYFUNCTION("IF(B876=""Stocks"", GOOGLEFINANCE(C876, ""price""), IF(B876=""Crypto"", GOOGLEFINANCE(C876), IF(B876=""Forex"", GOOGLEFINANCE(""CURRENCY:""&amp;C876))))"),FALSE)</f>
        <v>0</v>
      </c>
      <c r="Q876" s="20"/>
      <c r="R876" s="20"/>
    </row>
    <row r="877" spans="1:18" ht="17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 t="b">
        <f ca="1">IFERROR(__xludf.DUMMYFUNCTION("IF(B877=""Stocks"", GOOGLEFINANCE(C877, ""price""), IF(B877=""Crypto"", GOOGLEFINANCE(C877), IF(B877=""Forex"", GOOGLEFINANCE(""CURRENCY:""&amp;C877))))"),FALSE)</f>
        <v>0</v>
      </c>
      <c r="Q877" s="20"/>
      <c r="R877" s="20"/>
    </row>
    <row r="878" spans="1:18" ht="17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 t="b">
        <f ca="1">IFERROR(__xludf.DUMMYFUNCTION("IF(B878=""Stocks"", GOOGLEFINANCE(C878, ""price""), IF(B878=""Crypto"", GOOGLEFINANCE(C878), IF(B878=""Forex"", GOOGLEFINANCE(""CURRENCY:""&amp;C878))))"),FALSE)</f>
        <v>0</v>
      </c>
      <c r="Q878" s="20"/>
      <c r="R878" s="20"/>
    </row>
    <row r="879" spans="1:18" ht="17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 t="b">
        <f ca="1">IFERROR(__xludf.DUMMYFUNCTION("IF(B879=""Stocks"", GOOGLEFINANCE(C879, ""price""), IF(B879=""Crypto"", GOOGLEFINANCE(C879), IF(B879=""Forex"", GOOGLEFINANCE(""CURRENCY:""&amp;C879))))"),FALSE)</f>
        <v>0</v>
      </c>
      <c r="Q879" s="20"/>
      <c r="R879" s="20"/>
    </row>
    <row r="880" spans="1:18" ht="17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 t="b">
        <f ca="1">IFERROR(__xludf.DUMMYFUNCTION("IF(B880=""Stocks"", GOOGLEFINANCE(C880, ""price""), IF(B880=""Crypto"", GOOGLEFINANCE(C880), IF(B880=""Forex"", GOOGLEFINANCE(""CURRENCY:""&amp;C880))))"),FALSE)</f>
        <v>0</v>
      </c>
      <c r="Q880" s="20"/>
      <c r="R880" s="20"/>
    </row>
    <row r="881" spans="1:18" ht="17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 t="b">
        <f ca="1">IFERROR(__xludf.DUMMYFUNCTION("IF(B881=""Stocks"", GOOGLEFINANCE(C881, ""price""), IF(B881=""Crypto"", GOOGLEFINANCE(C881), IF(B881=""Forex"", GOOGLEFINANCE(""CURRENCY:""&amp;C881))))"),FALSE)</f>
        <v>0</v>
      </c>
      <c r="Q881" s="20"/>
      <c r="R881" s="20"/>
    </row>
    <row r="882" spans="1:18" ht="17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 t="b">
        <f ca="1">IFERROR(__xludf.DUMMYFUNCTION("IF(B882=""Stocks"", GOOGLEFINANCE(C882, ""price""), IF(B882=""Crypto"", GOOGLEFINANCE(C882), IF(B882=""Forex"", GOOGLEFINANCE(""CURRENCY:""&amp;C882))))"),FALSE)</f>
        <v>0</v>
      </c>
      <c r="Q882" s="20"/>
      <c r="R882" s="20"/>
    </row>
    <row r="883" spans="1:18" ht="17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 t="b">
        <f ca="1">IFERROR(__xludf.DUMMYFUNCTION("IF(B883=""Stocks"", GOOGLEFINANCE(C883, ""price""), IF(B883=""Crypto"", GOOGLEFINANCE(C883), IF(B883=""Forex"", GOOGLEFINANCE(""CURRENCY:""&amp;C883))))"),FALSE)</f>
        <v>0</v>
      </c>
      <c r="Q883" s="20"/>
      <c r="R883" s="20"/>
    </row>
    <row r="884" spans="1:18" ht="17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 t="b">
        <f ca="1">IFERROR(__xludf.DUMMYFUNCTION("IF(B884=""Stocks"", GOOGLEFINANCE(C884, ""price""), IF(B884=""Crypto"", GOOGLEFINANCE(C884), IF(B884=""Forex"", GOOGLEFINANCE(""CURRENCY:""&amp;C884))))"),FALSE)</f>
        <v>0</v>
      </c>
      <c r="Q884" s="20"/>
      <c r="R884" s="20"/>
    </row>
    <row r="885" spans="1:18" ht="17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 t="b">
        <f ca="1">IFERROR(__xludf.DUMMYFUNCTION("IF(B885=""Stocks"", GOOGLEFINANCE(C885, ""price""), IF(B885=""Crypto"", GOOGLEFINANCE(C885), IF(B885=""Forex"", GOOGLEFINANCE(""CURRENCY:""&amp;C885))))"),FALSE)</f>
        <v>0</v>
      </c>
      <c r="Q885" s="20"/>
      <c r="R885" s="20"/>
    </row>
    <row r="886" spans="1:18" ht="17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 t="b">
        <f ca="1">IFERROR(__xludf.DUMMYFUNCTION("IF(B886=""Stocks"", GOOGLEFINANCE(C886, ""price""), IF(B886=""Crypto"", GOOGLEFINANCE(C886), IF(B886=""Forex"", GOOGLEFINANCE(""CURRENCY:""&amp;C886))))"),FALSE)</f>
        <v>0</v>
      </c>
      <c r="Q886" s="20"/>
      <c r="R886" s="20"/>
    </row>
    <row r="887" spans="1:18" ht="17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 t="b">
        <f ca="1">IFERROR(__xludf.DUMMYFUNCTION("IF(B887=""Stocks"", GOOGLEFINANCE(C887, ""price""), IF(B887=""Crypto"", GOOGLEFINANCE(C887), IF(B887=""Forex"", GOOGLEFINANCE(""CURRENCY:""&amp;C887))))"),FALSE)</f>
        <v>0</v>
      </c>
      <c r="Q887" s="20"/>
      <c r="R887" s="20"/>
    </row>
    <row r="888" spans="1:18" ht="17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 t="b">
        <f ca="1">IFERROR(__xludf.DUMMYFUNCTION("IF(B888=""Stocks"", GOOGLEFINANCE(C888, ""price""), IF(B888=""Crypto"", GOOGLEFINANCE(C888), IF(B888=""Forex"", GOOGLEFINANCE(""CURRENCY:""&amp;C888))))"),FALSE)</f>
        <v>0</v>
      </c>
      <c r="Q888" s="20"/>
      <c r="R888" s="20"/>
    </row>
    <row r="889" spans="1:18" ht="17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 t="b">
        <f ca="1">IFERROR(__xludf.DUMMYFUNCTION("IF(B889=""Stocks"", GOOGLEFINANCE(C889, ""price""), IF(B889=""Crypto"", GOOGLEFINANCE(C889), IF(B889=""Forex"", GOOGLEFINANCE(""CURRENCY:""&amp;C889))))"),FALSE)</f>
        <v>0</v>
      </c>
      <c r="Q889" s="20"/>
      <c r="R889" s="20"/>
    </row>
    <row r="890" spans="1:18" ht="17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 t="b">
        <f ca="1">IFERROR(__xludf.DUMMYFUNCTION("IF(B890=""Stocks"", GOOGLEFINANCE(C890, ""price""), IF(B890=""Crypto"", GOOGLEFINANCE(C890), IF(B890=""Forex"", GOOGLEFINANCE(""CURRENCY:""&amp;C890))))"),FALSE)</f>
        <v>0</v>
      </c>
      <c r="Q890" s="20"/>
      <c r="R890" s="20"/>
    </row>
    <row r="891" spans="1:18" ht="17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 t="b">
        <f ca="1">IFERROR(__xludf.DUMMYFUNCTION("IF(B891=""Stocks"", GOOGLEFINANCE(C891, ""price""), IF(B891=""Crypto"", GOOGLEFINANCE(C891), IF(B891=""Forex"", GOOGLEFINANCE(""CURRENCY:""&amp;C891))))"),FALSE)</f>
        <v>0</v>
      </c>
      <c r="Q891" s="20"/>
      <c r="R891" s="20"/>
    </row>
    <row r="892" spans="1:18" ht="17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 t="b">
        <f ca="1">IFERROR(__xludf.DUMMYFUNCTION("IF(B892=""Stocks"", GOOGLEFINANCE(C892, ""price""), IF(B892=""Crypto"", GOOGLEFINANCE(C892), IF(B892=""Forex"", GOOGLEFINANCE(""CURRENCY:""&amp;C892))))"),FALSE)</f>
        <v>0</v>
      </c>
      <c r="Q892" s="20"/>
      <c r="R892" s="20"/>
    </row>
    <row r="893" spans="1:18" ht="17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 t="b">
        <f ca="1">IFERROR(__xludf.DUMMYFUNCTION("IF(B893=""Stocks"", GOOGLEFINANCE(C893, ""price""), IF(B893=""Crypto"", GOOGLEFINANCE(C893), IF(B893=""Forex"", GOOGLEFINANCE(""CURRENCY:""&amp;C893))))"),FALSE)</f>
        <v>0</v>
      </c>
      <c r="Q893" s="20"/>
      <c r="R893" s="20"/>
    </row>
    <row r="894" spans="1:18" ht="17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 t="b">
        <f ca="1">IFERROR(__xludf.DUMMYFUNCTION("IF(B894=""Stocks"", GOOGLEFINANCE(C894, ""price""), IF(B894=""Crypto"", GOOGLEFINANCE(C894), IF(B894=""Forex"", GOOGLEFINANCE(""CURRENCY:""&amp;C894))))"),FALSE)</f>
        <v>0</v>
      </c>
      <c r="Q894" s="20"/>
      <c r="R894" s="20"/>
    </row>
    <row r="895" spans="1:18" ht="17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 t="b">
        <f ca="1">IFERROR(__xludf.DUMMYFUNCTION("IF(B895=""Stocks"", GOOGLEFINANCE(C895, ""price""), IF(B895=""Crypto"", GOOGLEFINANCE(C895), IF(B895=""Forex"", GOOGLEFINANCE(""CURRENCY:""&amp;C895))))"),FALSE)</f>
        <v>0</v>
      </c>
      <c r="Q895" s="20"/>
      <c r="R895" s="20"/>
    </row>
    <row r="896" spans="1:18" ht="17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 t="b">
        <f ca="1">IFERROR(__xludf.DUMMYFUNCTION("IF(B896=""Stocks"", GOOGLEFINANCE(C896, ""price""), IF(B896=""Crypto"", GOOGLEFINANCE(C896), IF(B896=""Forex"", GOOGLEFINANCE(""CURRENCY:""&amp;C896))))"),FALSE)</f>
        <v>0</v>
      </c>
      <c r="Q896" s="20"/>
      <c r="R896" s="20"/>
    </row>
    <row r="897" spans="1:18" ht="17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 t="b">
        <f ca="1">IFERROR(__xludf.DUMMYFUNCTION("IF(B897=""Stocks"", GOOGLEFINANCE(C897, ""price""), IF(B897=""Crypto"", GOOGLEFINANCE(C897), IF(B897=""Forex"", GOOGLEFINANCE(""CURRENCY:""&amp;C897))))"),FALSE)</f>
        <v>0</v>
      </c>
      <c r="Q897" s="20"/>
      <c r="R897" s="20"/>
    </row>
    <row r="898" spans="1:18" ht="17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 t="b">
        <f ca="1">IFERROR(__xludf.DUMMYFUNCTION("IF(B898=""Stocks"", GOOGLEFINANCE(C898, ""price""), IF(B898=""Crypto"", GOOGLEFINANCE(C898), IF(B898=""Forex"", GOOGLEFINANCE(""CURRENCY:""&amp;C898))))"),FALSE)</f>
        <v>0</v>
      </c>
      <c r="Q898" s="20"/>
      <c r="R898" s="20"/>
    </row>
    <row r="899" spans="1:18" ht="17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 t="b">
        <f ca="1">IFERROR(__xludf.DUMMYFUNCTION("IF(B899=""Stocks"", GOOGLEFINANCE(C899, ""price""), IF(B899=""Crypto"", GOOGLEFINANCE(C899), IF(B899=""Forex"", GOOGLEFINANCE(""CURRENCY:""&amp;C899))))"),FALSE)</f>
        <v>0</v>
      </c>
      <c r="Q899" s="20"/>
      <c r="R899" s="20"/>
    </row>
    <row r="900" spans="1:18" ht="17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 t="b">
        <f ca="1">IFERROR(__xludf.DUMMYFUNCTION("IF(B900=""Stocks"", GOOGLEFINANCE(C900, ""price""), IF(B900=""Crypto"", GOOGLEFINANCE(C900), IF(B900=""Forex"", GOOGLEFINANCE(""CURRENCY:""&amp;C900))))"),FALSE)</f>
        <v>0</v>
      </c>
      <c r="Q900" s="20"/>
      <c r="R900" s="20"/>
    </row>
    <row r="901" spans="1:18" ht="17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 t="b">
        <f ca="1">IFERROR(__xludf.DUMMYFUNCTION("IF(B901=""Stocks"", GOOGLEFINANCE(C901, ""price""), IF(B901=""Crypto"", GOOGLEFINANCE(C901), IF(B901=""Forex"", GOOGLEFINANCE(""CURRENCY:""&amp;C901))))"),FALSE)</f>
        <v>0</v>
      </c>
      <c r="Q901" s="20"/>
      <c r="R901" s="20"/>
    </row>
    <row r="902" spans="1:18" ht="17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 t="b">
        <f ca="1">IFERROR(__xludf.DUMMYFUNCTION("IF(B902=""Stocks"", GOOGLEFINANCE(C902, ""price""), IF(B902=""Crypto"", GOOGLEFINANCE(C902), IF(B902=""Forex"", GOOGLEFINANCE(""CURRENCY:""&amp;C902))))"),FALSE)</f>
        <v>0</v>
      </c>
      <c r="Q902" s="20"/>
      <c r="R902" s="20"/>
    </row>
    <row r="903" spans="1:18" ht="17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 t="b">
        <f ca="1">IFERROR(__xludf.DUMMYFUNCTION("IF(B903=""Stocks"", GOOGLEFINANCE(C903, ""price""), IF(B903=""Crypto"", GOOGLEFINANCE(C903), IF(B903=""Forex"", GOOGLEFINANCE(""CURRENCY:""&amp;C903))))"),FALSE)</f>
        <v>0</v>
      </c>
      <c r="Q903" s="20"/>
      <c r="R903" s="20"/>
    </row>
    <row r="904" spans="1:18" ht="17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 t="b">
        <f ca="1">IFERROR(__xludf.DUMMYFUNCTION("IF(B904=""Stocks"", GOOGLEFINANCE(C904, ""price""), IF(B904=""Crypto"", GOOGLEFINANCE(C904), IF(B904=""Forex"", GOOGLEFINANCE(""CURRENCY:""&amp;C904))))"),FALSE)</f>
        <v>0</v>
      </c>
      <c r="Q904" s="20"/>
      <c r="R904" s="20"/>
    </row>
    <row r="905" spans="1:18" ht="17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 t="b">
        <f ca="1">IFERROR(__xludf.DUMMYFUNCTION("IF(B905=""Stocks"", GOOGLEFINANCE(C905, ""price""), IF(B905=""Crypto"", GOOGLEFINANCE(C905), IF(B905=""Forex"", GOOGLEFINANCE(""CURRENCY:""&amp;C905))))"),FALSE)</f>
        <v>0</v>
      </c>
      <c r="Q905" s="20"/>
      <c r="R905" s="20"/>
    </row>
    <row r="906" spans="1:18" ht="17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 t="b">
        <f ca="1">IFERROR(__xludf.DUMMYFUNCTION("IF(B906=""Stocks"", GOOGLEFINANCE(C906, ""price""), IF(B906=""Crypto"", GOOGLEFINANCE(C906), IF(B906=""Forex"", GOOGLEFINANCE(""CURRENCY:""&amp;C906))))"),FALSE)</f>
        <v>0</v>
      </c>
      <c r="Q906" s="20"/>
      <c r="R906" s="20"/>
    </row>
    <row r="907" spans="1:18" ht="17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 t="b">
        <f ca="1">IFERROR(__xludf.DUMMYFUNCTION("IF(B907=""Stocks"", GOOGLEFINANCE(C907, ""price""), IF(B907=""Crypto"", GOOGLEFINANCE(C907), IF(B907=""Forex"", GOOGLEFINANCE(""CURRENCY:""&amp;C907))))"),FALSE)</f>
        <v>0</v>
      </c>
      <c r="Q907" s="20"/>
      <c r="R907" s="20"/>
    </row>
    <row r="908" spans="1:18" ht="17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 t="b">
        <f ca="1">IFERROR(__xludf.DUMMYFUNCTION("IF(B908=""Stocks"", GOOGLEFINANCE(C908, ""price""), IF(B908=""Crypto"", GOOGLEFINANCE(C908), IF(B908=""Forex"", GOOGLEFINANCE(""CURRENCY:""&amp;C908))))"),FALSE)</f>
        <v>0</v>
      </c>
      <c r="Q908" s="20"/>
      <c r="R908" s="20"/>
    </row>
    <row r="909" spans="1:18" ht="17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 t="b">
        <f ca="1">IFERROR(__xludf.DUMMYFUNCTION("IF(B909=""Stocks"", GOOGLEFINANCE(C909, ""price""), IF(B909=""Crypto"", GOOGLEFINANCE(C909), IF(B909=""Forex"", GOOGLEFINANCE(""CURRENCY:""&amp;C909))))"),FALSE)</f>
        <v>0</v>
      </c>
      <c r="Q909" s="20"/>
      <c r="R909" s="20"/>
    </row>
    <row r="910" spans="1:18" ht="17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 t="b">
        <f ca="1">IFERROR(__xludf.DUMMYFUNCTION("IF(B910=""Stocks"", GOOGLEFINANCE(C910, ""price""), IF(B910=""Crypto"", GOOGLEFINANCE(C910), IF(B910=""Forex"", GOOGLEFINANCE(""CURRENCY:""&amp;C910))))"),FALSE)</f>
        <v>0</v>
      </c>
      <c r="Q910" s="20"/>
      <c r="R910" s="20"/>
    </row>
    <row r="911" spans="1:18" ht="17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 t="b">
        <f ca="1">IFERROR(__xludf.DUMMYFUNCTION("IF(B911=""Stocks"", GOOGLEFINANCE(C911, ""price""), IF(B911=""Crypto"", GOOGLEFINANCE(C911), IF(B911=""Forex"", GOOGLEFINANCE(""CURRENCY:""&amp;C911))))"),FALSE)</f>
        <v>0</v>
      </c>
      <c r="Q911" s="20"/>
      <c r="R911" s="20"/>
    </row>
    <row r="912" spans="1:18" ht="17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 t="b">
        <f ca="1">IFERROR(__xludf.DUMMYFUNCTION("IF(B912=""Stocks"", GOOGLEFINANCE(C912, ""price""), IF(B912=""Crypto"", GOOGLEFINANCE(C912), IF(B912=""Forex"", GOOGLEFINANCE(""CURRENCY:""&amp;C912))))"),FALSE)</f>
        <v>0</v>
      </c>
      <c r="Q912" s="20"/>
      <c r="R912" s="20"/>
    </row>
    <row r="913" spans="1:18" ht="17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 t="b">
        <f ca="1">IFERROR(__xludf.DUMMYFUNCTION("IF(B913=""Stocks"", GOOGLEFINANCE(C913, ""price""), IF(B913=""Crypto"", GOOGLEFINANCE(C913), IF(B913=""Forex"", GOOGLEFINANCE(""CURRENCY:""&amp;C913))))"),FALSE)</f>
        <v>0</v>
      </c>
      <c r="Q913" s="20"/>
      <c r="R913" s="20"/>
    </row>
    <row r="914" spans="1:18" ht="17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 t="b">
        <f ca="1">IFERROR(__xludf.DUMMYFUNCTION("IF(B914=""Stocks"", GOOGLEFINANCE(C914, ""price""), IF(B914=""Crypto"", GOOGLEFINANCE(C914), IF(B914=""Forex"", GOOGLEFINANCE(""CURRENCY:""&amp;C914))))"),FALSE)</f>
        <v>0</v>
      </c>
      <c r="Q914" s="20"/>
      <c r="R914" s="20"/>
    </row>
    <row r="915" spans="1:18" ht="17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 t="b">
        <f ca="1">IFERROR(__xludf.DUMMYFUNCTION("IF(B915=""Stocks"", GOOGLEFINANCE(C915, ""price""), IF(B915=""Crypto"", GOOGLEFINANCE(C915), IF(B915=""Forex"", GOOGLEFINANCE(""CURRENCY:""&amp;C915))))"),FALSE)</f>
        <v>0</v>
      </c>
      <c r="Q915" s="20"/>
      <c r="R915" s="20"/>
    </row>
    <row r="916" spans="1:18" ht="17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 t="b">
        <f ca="1">IFERROR(__xludf.DUMMYFUNCTION("IF(B916=""Stocks"", GOOGLEFINANCE(C916, ""price""), IF(B916=""Crypto"", GOOGLEFINANCE(C916), IF(B916=""Forex"", GOOGLEFINANCE(""CURRENCY:""&amp;C916))))"),FALSE)</f>
        <v>0</v>
      </c>
      <c r="Q916" s="20"/>
      <c r="R916" s="20"/>
    </row>
    <row r="917" spans="1:18" ht="17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 t="b">
        <f ca="1">IFERROR(__xludf.DUMMYFUNCTION("IF(B917=""Stocks"", GOOGLEFINANCE(C917, ""price""), IF(B917=""Crypto"", GOOGLEFINANCE(C917), IF(B917=""Forex"", GOOGLEFINANCE(""CURRENCY:""&amp;C917))))"),FALSE)</f>
        <v>0</v>
      </c>
      <c r="Q917" s="20"/>
      <c r="R917" s="20"/>
    </row>
    <row r="918" spans="1:18" ht="17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 t="b">
        <f ca="1">IFERROR(__xludf.DUMMYFUNCTION("IF(B918=""Stocks"", GOOGLEFINANCE(C918, ""price""), IF(B918=""Crypto"", GOOGLEFINANCE(C918), IF(B918=""Forex"", GOOGLEFINANCE(""CURRENCY:""&amp;C918))))"),FALSE)</f>
        <v>0</v>
      </c>
      <c r="Q918" s="20"/>
      <c r="R918" s="20"/>
    </row>
    <row r="919" spans="1:18" ht="17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 t="b">
        <f ca="1">IFERROR(__xludf.DUMMYFUNCTION("IF(B919=""Stocks"", GOOGLEFINANCE(C919, ""price""), IF(B919=""Crypto"", GOOGLEFINANCE(C919), IF(B919=""Forex"", GOOGLEFINANCE(""CURRENCY:""&amp;C919))))"),FALSE)</f>
        <v>0</v>
      </c>
      <c r="Q919" s="20"/>
      <c r="R919" s="20"/>
    </row>
    <row r="920" spans="1:18" ht="17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 t="b">
        <f ca="1">IFERROR(__xludf.DUMMYFUNCTION("IF(B920=""Stocks"", GOOGLEFINANCE(C920, ""price""), IF(B920=""Crypto"", GOOGLEFINANCE(C920), IF(B920=""Forex"", GOOGLEFINANCE(""CURRENCY:""&amp;C920))))"),FALSE)</f>
        <v>0</v>
      </c>
      <c r="Q920" s="20"/>
      <c r="R920" s="20"/>
    </row>
    <row r="921" spans="1:18" ht="17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 t="b">
        <f ca="1">IFERROR(__xludf.DUMMYFUNCTION("IF(B921=""Stocks"", GOOGLEFINANCE(C921, ""price""), IF(B921=""Crypto"", GOOGLEFINANCE(C921), IF(B921=""Forex"", GOOGLEFINANCE(""CURRENCY:""&amp;C921))))"),FALSE)</f>
        <v>0</v>
      </c>
      <c r="Q921" s="20"/>
      <c r="R921" s="20"/>
    </row>
    <row r="922" spans="1:18" ht="17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 t="b">
        <f ca="1">IFERROR(__xludf.DUMMYFUNCTION("IF(B922=""Stocks"", GOOGLEFINANCE(C922, ""price""), IF(B922=""Crypto"", GOOGLEFINANCE(C922), IF(B922=""Forex"", GOOGLEFINANCE(""CURRENCY:""&amp;C922))))"),FALSE)</f>
        <v>0</v>
      </c>
      <c r="Q922" s="20"/>
      <c r="R922" s="20"/>
    </row>
    <row r="923" spans="1:18" ht="17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 t="b">
        <f ca="1">IFERROR(__xludf.DUMMYFUNCTION("IF(B923=""Stocks"", GOOGLEFINANCE(C923, ""price""), IF(B923=""Crypto"", GOOGLEFINANCE(C923), IF(B923=""Forex"", GOOGLEFINANCE(""CURRENCY:""&amp;C923))))"),FALSE)</f>
        <v>0</v>
      </c>
      <c r="Q923" s="20"/>
      <c r="R923" s="20"/>
    </row>
    <row r="924" spans="1:18" ht="17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 t="b">
        <f ca="1">IFERROR(__xludf.DUMMYFUNCTION("IF(B924=""Stocks"", GOOGLEFINANCE(C924, ""price""), IF(B924=""Crypto"", GOOGLEFINANCE(C924), IF(B924=""Forex"", GOOGLEFINANCE(""CURRENCY:""&amp;C924))))"),FALSE)</f>
        <v>0</v>
      </c>
      <c r="Q924" s="20"/>
      <c r="R924" s="20"/>
    </row>
    <row r="925" spans="1:18" ht="17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 t="b">
        <f ca="1">IFERROR(__xludf.DUMMYFUNCTION("IF(B925=""Stocks"", GOOGLEFINANCE(C925, ""price""), IF(B925=""Crypto"", GOOGLEFINANCE(C925), IF(B925=""Forex"", GOOGLEFINANCE(""CURRENCY:""&amp;C925))))"),FALSE)</f>
        <v>0</v>
      </c>
      <c r="Q925" s="20"/>
      <c r="R925" s="20"/>
    </row>
    <row r="926" spans="1:18" ht="17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 t="b">
        <f ca="1">IFERROR(__xludf.DUMMYFUNCTION("IF(B926=""Stocks"", GOOGLEFINANCE(C926, ""price""), IF(B926=""Crypto"", GOOGLEFINANCE(C926), IF(B926=""Forex"", GOOGLEFINANCE(""CURRENCY:""&amp;C926))))"),FALSE)</f>
        <v>0</v>
      </c>
      <c r="Q926" s="20"/>
      <c r="R926" s="20"/>
    </row>
    <row r="927" spans="1:18" ht="17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 t="b">
        <f ca="1">IFERROR(__xludf.DUMMYFUNCTION("IF(B927=""Stocks"", GOOGLEFINANCE(C927, ""price""), IF(B927=""Crypto"", GOOGLEFINANCE(C927), IF(B927=""Forex"", GOOGLEFINANCE(""CURRENCY:""&amp;C927))))"),FALSE)</f>
        <v>0</v>
      </c>
      <c r="Q927" s="20"/>
      <c r="R927" s="20"/>
    </row>
    <row r="928" spans="1:18" ht="17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 t="b">
        <f ca="1">IFERROR(__xludf.DUMMYFUNCTION("IF(B928=""Stocks"", GOOGLEFINANCE(C928, ""price""), IF(B928=""Crypto"", GOOGLEFINANCE(C928), IF(B928=""Forex"", GOOGLEFINANCE(""CURRENCY:""&amp;C928))))"),FALSE)</f>
        <v>0</v>
      </c>
      <c r="Q928" s="20"/>
      <c r="R928" s="20"/>
    </row>
    <row r="929" spans="1:18" ht="17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 t="b">
        <f ca="1">IFERROR(__xludf.DUMMYFUNCTION("IF(B929=""Stocks"", GOOGLEFINANCE(C929, ""price""), IF(B929=""Crypto"", GOOGLEFINANCE(C929), IF(B929=""Forex"", GOOGLEFINANCE(""CURRENCY:""&amp;C929))))"),FALSE)</f>
        <v>0</v>
      </c>
      <c r="Q929" s="20"/>
      <c r="R929" s="20"/>
    </row>
    <row r="930" spans="1:18" ht="17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 t="b">
        <f ca="1">IFERROR(__xludf.DUMMYFUNCTION("IF(B930=""Stocks"", GOOGLEFINANCE(C930, ""price""), IF(B930=""Crypto"", GOOGLEFINANCE(C930), IF(B930=""Forex"", GOOGLEFINANCE(""CURRENCY:""&amp;C930))))"),FALSE)</f>
        <v>0</v>
      </c>
      <c r="Q930" s="20"/>
      <c r="R930" s="20"/>
    </row>
    <row r="931" spans="1:18" ht="17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 t="b">
        <f ca="1">IFERROR(__xludf.DUMMYFUNCTION("IF(B931=""Stocks"", GOOGLEFINANCE(C931, ""price""), IF(B931=""Crypto"", GOOGLEFINANCE(C931), IF(B931=""Forex"", GOOGLEFINANCE(""CURRENCY:""&amp;C931))))"),FALSE)</f>
        <v>0</v>
      </c>
      <c r="Q931" s="20"/>
      <c r="R931" s="20"/>
    </row>
    <row r="932" spans="1:18" ht="17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 t="b">
        <f ca="1">IFERROR(__xludf.DUMMYFUNCTION("IF(B932=""Stocks"", GOOGLEFINANCE(C932, ""price""), IF(B932=""Crypto"", GOOGLEFINANCE(C932), IF(B932=""Forex"", GOOGLEFINANCE(""CURRENCY:""&amp;C932))))"),FALSE)</f>
        <v>0</v>
      </c>
      <c r="Q932" s="20"/>
      <c r="R932" s="20"/>
    </row>
    <row r="933" spans="1:18" ht="17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 t="b">
        <f ca="1">IFERROR(__xludf.DUMMYFUNCTION("IF(B933=""Stocks"", GOOGLEFINANCE(C933, ""price""), IF(B933=""Crypto"", GOOGLEFINANCE(C933), IF(B933=""Forex"", GOOGLEFINANCE(""CURRENCY:""&amp;C933))))"),FALSE)</f>
        <v>0</v>
      </c>
      <c r="Q933" s="20"/>
      <c r="R933" s="20"/>
    </row>
    <row r="934" spans="1:18" ht="17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 t="b">
        <f ca="1">IFERROR(__xludf.DUMMYFUNCTION("IF(B934=""Stocks"", GOOGLEFINANCE(C934, ""price""), IF(B934=""Crypto"", GOOGLEFINANCE(C934), IF(B934=""Forex"", GOOGLEFINANCE(""CURRENCY:""&amp;C934))))"),FALSE)</f>
        <v>0</v>
      </c>
      <c r="Q934" s="20"/>
      <c r="R934" s="20"/>
    </row>
    <row r="935" spans="1:18" ht="17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 t="b">
        <f ca="1">IFERROR(__xludf.DUMMYFUNCTION("IF(B935=""Stocks"", GOOGLEFINANCE(C935, ""price""), IF(B935=""Crypto"", GOOGLEFINANCE(C935), IF(B935=""Forex"", GOOGLEFINANCE(""CURRENCY:""&amp;C935))))"),FALSE)</f>
        <v>0</v>
      </c>
      <c r="Q935" s="20"/>
      <c r="R935" s="20"/>
    </row>
    <row r="936" spans="1:18" ht="17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 t="b">
        <f ca="1">IFERROR(__xludf.DUMMYFUNCTION("IF(B936=""Stocks"", GOOGLEFINANCE(C936, ""price""), IF(B936=""Crypto"", GOOGLEFINANCE(C936), IF(B936=""Forex"", GOOGLEFINANCE(""CURRENCY:""&amp;C936))))"),FALSE)</f>
        <v>0</v>
      </c>
      <c r="Q936" s="20"/>
      <c r="R936" s="20"/>
    </row>
    <row r="937" spans="1:18" ht="17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 t="b">
        <f ca="1">IFERROR(__xludf.DUMMYFUNCTION("IF(B937=""Stocks"", GOOGLEFINANCE(C937, ""price""), IF(B937=""Crypto"", GOOGLEFINANCE(C937), IF(B937=""Forex"", GOOGLEFINANCE(""CURRENCY:""&amp;C937))))"),FALSE)</f>
        <v>0</v>
      </c>
      <c r="Q937" s="20"/>
      <c r="R937" s="20"/>
    </row>
    <row r="938" spans="1:18" ht="17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 t="b">
        <f ca="1">IFERROR(__xludf.DUMMYFUNCTION("IF(B938=""Stocks"", GOOGLEFINANCE(C938, ""price""), IF(B938=""Crypto"", GOOGLEFINANCE(C938), IF(B938=""Forex"", GOOGLEFINANCE(""CURRENCY:""&amp;C938))))"),FALSE)</f>
        <v>0</v>
      </c>
      <c r="Q938" s="20"/>
      <c r="R938" s="20"/>
    </row>
    <row r="939" spans="1:18" ht="17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 t="b">
        <f ca="1">IFERROR(__xludf.DUMMYFUNCTION("IF(B939=""Stocks"", GOOGLEFINANCE(C939, ""price""), IF(B939=""Crypto"", GOOGLEFINANCE(C939), IF(B939=""Forex"", GOOGLEFINANCE(""CURRENCY:""&amp;C939))))"),FALSE)</f>
        <v>0</v>
      </c>
      <c r="Q939" s="20"/>
      <c r="R939" s="20"/>
    </row>
    <row r="940" spans="1:18" ht="17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 t="b">
        <f ca="1">IFERROR(__xludf.DUMMYFUNCTION("IF(B940=""Stocks"", GOOGLEFINANCE(C940, ""price""), IF(B940=""Crypto"", GOOGLEFINANCE(C940), IF(B940=""Forex"", GOOGLEFINANCE(""CURRENCY:""&amp;C940))))"),FALSE)</f>
        <v>0</v>
      </c>
      <c r="Q940" s="20"/>
      <c r="R940" s="20"/>
    </row>
    <row r="941" spans="1:18" ht="17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 t="b">
        <f ca="1">IFERROR(__xludf.DUMMYFUNCTION("IF(B941=""Stocks"", GOOGLEFINANCE(C941, ""price""), IF(B941=""Crypto"", GOOGLEFINANCE(C941), IF(B941=""Forex"", GOOGLEFINANCE(""CURRENCY:""&amp;C941))))"),FALSE)</f>
        <v>0</v>
      </c>
      <c r="Q941" s="20"/>
      <c r="R941" s="20"/>
    </row>
    <row r="942" spans="1:18" ht="17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 t="b">
        <f ca="1">IFERROR(__xludf.DUMMYFUNCTION("IF(B942=""Stocks"", GOOGLEFINANCE(C942, ""price""), IF(B942=""Crypto"", GOOGLEFINANCE(C942), IF(B942=""Forex"", GOOGLEFINANCE(""CURRENCY:""&amp;C942))))"),FALSE)</f>
        <v>0</v>
      </c>
      <c r="Q942" s="20"/>
      <c r="R942" s="20"/>
    </row>
    <row r="943" spans="1:18" ht="17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 t="b">
        <f ca="1">IFERROR(__xludf.DUMMYFUNCTION("IF(B943=""Stocks"", GOOGLEFINANCE(C943, ""price""), IF(B943=""Crypto"", GOOGLEFINANCE(C943), IF(B943=""Forex"", GOOGLEFINANCE(""CURRENCY:""&amp;C943))))"),FALSE)</f>
        <v>0</v>
      </c>
      <c r="Q943" s="20"/>
      <c r="R943" s="20"/>
    </row>
    <row r="944" spans="1:18" ht="17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 t="b">
        <f ca="1">IFERROR(__xludf.DUMMYFUNCTION("IF(B944=""Stocks"", GOOGLEFINANCE(C944, ""price""), IF(B944=""Crypto"", GOOGLEFINANCE(C944), IF(B944=""Forex"", GOOGLEFINANCE(""CURRENCY:""&amp;C944))))"),FALSE)</f>
        <v>0</v>
      </c>
      <c r="Q944" s="20"/>
      <c r="R944" s="20"/>
    </row>
    <row r="945" spans="1:18" ht="17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 t="b">
        <f ca="1">IFERROR(__xludf.DUMMYFUNCTION("IF(B945=""Stocks"", GOOGLEFINANCE(C945, ""price""), IF(B945=""Crypto"", GOOGLEFINANCE(C945), IF(B945=""Forex"", GOOGLEFINANCE(""CURRENCY:""&amp;C945))))"),FALSE)</f>
        <v>0</v>
      </c>
      <c r="Q945" s="20"/>
      <c r="R945" s="20"/>
    </row>
    <row r="946" spans="1:18" ht="17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 t="b">
        <f ca="1">IFERROR(__xludf.DUMMYFUNCTION("IF(B946=""Stocks"", GOOGLEFINANCE(C946, ""price""), IF(B946=""Crypto"", GOOGLEFINANCE(C946), IF(B946=""Forex"", GOOGLEFINANCE(""CURRENCY:""&amp;C946))))"),FALSE)</f>
        <v>0</v>
      </c>
      <c r="Q946" s="20"/>
      <c r="R946" s="20"/>
    </row>
    <row r="947" spans="1:18" ht="17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 t="b">
        <f ca="1">IFERROR(__xludf.DUMMYFUNCTION("IF(B947=""Stocks"", GOOGLEFINANCE(C947, ""price""), IF(B947=""Crypto"", GOOGLEFINANCE(C947), IF(B947=""Forex"", GOOGLEFINANCE(""CURRENCY:""&amp;C947))))"),FALSE)</f>
        <v>0</v>
      </c>
      <c r="Q947" s="20"/>
      <c r="R947" s="20"/>
    </row>
    <row r="948" spans="1:18" ht="17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 t="b">
        <f ca="1">IFERROR(__xludf.DUMMYFUNCTION("IF(B948=""Stocks"", GOOGLEFINANCE(C948, ""price""), IF(B948=""Crypto"", GOOGLEFINANCE(C948), IF(B948=""Forex"", GOOGLEFINANCE(""CURRENCY:""&amp;C948))))"),FALSE)</f>
        <v>0</v>
      </c>
      <c r="Q948" s="20"/>
      <c r="R948" s="20"/>
    </row>
    <row r="949" spans="1:18" ht="17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 t="b">
        <f ca="1">IFERROR(__xludf.DUMMYFUNCTION("IF(B949=""Stocks"", GOOGLEFINANCE(C949, ""price""), IF(B949=""Crypto"", GOOGLEFINANCE(C949), IF(B949=""Forex"", GOOGLEFINANCE(""CURRENCY:""&amp;C949))))"),FALSE)</f>
        <v>0</v>
      </c>
      <c r="Q949" s="20"/>
      <c r="R949" s="20"/>
    </row>
    <row r="950" spans="1:18" ht="17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 t="b">
        <f ca="1">IFERROR(__xludf.DUMMYFUNCTION("IF(B950=""Stocks"", GOOGLEFINANCE(C950, ""price""), IF(B950=""Crypto"", GOOGLEFINANCE(C950), IF(B950=""Forex"", GOOGLEFINANCE(""CURRENCY:""&amp;C950))))"),FALSE)</f>
        <v>0</v>
      </c>
      <c r="Q950" s="20"/>
      <c r="R950" s="20"/>
    </row>
    <row r="951" spans="1:18" ht="17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 t="b">
        <f ca="1">IFERROR(__xludf.DUMMYFUNCTION("IF(B951=""Stocks"", GOOGLEFINANCE(C951, ""price""), IF(B951=""Crypto"", GOOGLEFINANCE(C951), IF(B951=""Forex"", GOOGLEFINANCE(""CURRENCY:""&amp;C951))))"),FALSE)</f>
        <v>0</v>
      </c>
      <c r="Q951" s="20"/>
      <c r="R951" s="20"/>
    </row>
    <row r="952" spans="1:18" ht="17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 t="b">
        <f ca="1">IFERROR(__xludf.DUMMYFUNCTION("IF(B952=""Stocks"", GOOGLEFINANCE(C952, ""price""), IF(B952=""Crypto"", GOOGLEFINANCE(C952), IF(B952=""Forex"", GOOGLEFINANCE(""CURRENCY:""&amp;C952))))"),FALSE)</f>
        <v>0</v>
      </c>
      <c r="Q952" s="20"/>
      <c r="R952" s="20"/>
    </row>
    <row r="953" spans="1:18" ht="17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 t="b">
        <f ca="1">IFERROR(__xludf.DUMMYFUNCTION("IF(B953=""Stocks"", GOOGLEFINANCE(C953, ""price""), IF(B953=""Crypto"", GOOGLEFINANCE(C953), IF(B953=""Forex"", GOOGLEFINANCE(""CURRENCY:""&amp;C953))))"),FALSE)</f>
        <v>0</v>
      </c>
      <c r="Q953" s="20"/>
      <c r="R953" s="20"/>
    </row>
    <row r="954" spans="1:18" ht="17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 t="b">
        <f ca="1">IFERROR(__xludf.DUMMYFUNCTION("IF(B954=""Stocks"", GOOGLEFINANCE(C954, ""price""), IF(B954=""Crypto"", GOOGLEFINANCE(C954), IF(B954=""Forex"", GOOGLEFINANCE(""CURRENCY:""&amp;C954))))"),FALSE)</f>
        <v>0</v>
      </c>
      <c r="Q954" s="20"/>
      <c r="R954" s="20"/>
    </row>
    <row r="955" spans="1:18" ht="17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 t="b">
        <f ca="1">IFERROR(__xludf.DUMMYFUNCTION("IF(B955=""Stocks"", GOOGLEFINANCE(C955, ""price""), IF(B955=""Crypto"", GOOGLEFINANCE(C955), IF(B955=""Forex"", GOOGLEFINANCE(""CURRENCY:""&amp;C955))))"),FALSE)</f>
        <v>0</v>
      </c>
      <c r="Q955" s="20"/>
      <c r="R955" s="20"/>
    </row>
    <row r="956" spans="1:18" ht="17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 t="b">
        <f ca="1">IFERROR(__xludf.DUMMYFUNCTION("IF(B956=""Stocks"", GOOGLEFINANCE(C956, ""price""), IF(B956=""Crypto"", GOOGLEFINANCE(C956), IF(B956=""Forex"", GOOGLEFINANCE(""CURRENCY:""&amp;C956))))"),FALSE)</f>
        <v>0</v>
      </c>
      <c r="Q956" s="20"/>
      <c r="R956" s="20"/>
    </row>
    <row r="957" spans="1:18" ht="17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 t="b">
        <f ca="1">IFERROR(__xludf.DUMMYFUNCTION("IF(B957=""Stocks"", GOOGLEFINANCE(C957, ""price""), IF(B957=""Crypto"", GOOGLEFINANCE(C957), IF(B957=""Forex"", GOOGLEFINANCE(""CURRENCY:""&amp;C957))))"),FALSE)</f>
        <v>0</v>
      </c>
      <c r="Q957" s="20"/>
      <c r="R957" s="20"/>
    </row>
    <row r="958" spans="1:18" ht="17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 t="b">
        <f ca="1">IFERROR(__xludf.DUMMYFUNCTION("IF(B958=""Stocks"", GOOGLEFINANCE(C958, ""price""), IF(B958=""Crypto"", GOOGLEFINANCE(C958), IF(B958=""Forex"", GOOGLEFINANCE(""CURRENCY:""&amp;C958))))"),FALSE)</f>
        <v>0</v>
      </c>
      <c r="Q958" s="20"/>
      <c r="R958" s="20"/>
    </row>
    <row r="959" spans="1:18" ht="17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 t="b">
        <f ca="1">IFERROR(__xludf.DUMMYFUNCTION("IF(B959=""Stocks"", GOOGLEFINANCE(C959, ""price""), IF(B959=""Crypto"", GOOGLEFINANCE(C959), IF(B959=""Forex"", GOOGLEFINANCE(""CURRENCY:""&amp;C959))))"),FALSE)</f>
        <v>0</v>
      </c>
      <c r="Q959" s="20"/>
      <c r="R959" s="20"/>
    </row>
    <row r="960" spans="1:18" ht="17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 t="b">
        <f ca="1">IFERROR(__xludf.DUMMYFUNCTION("IF(B960=""Stocks"", GOOGLEFINANCE(C960, ""price""), IF(B960=""Crypto"", GOOGLEFINANCE(C960), IF(B960=""Forex"", GOOGLEFINANCE(""CURRENCY:""&amp;C960))))"),FALSE)</f>
        <v>0</v>
      </c>
      <c r="Q960" s="20"/>
      <c r="R960" s="20"/>
    </row>
    <row r="961" spans="1:18" ht="17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 t="b">
        <f ca="1">IFERROR(__xludf.DUMMYFUNCTION("IF(B961=""Stocks"", GOOGLEFINANCE(C961, ""price""), IF(B961=""Crypto"", GOOGLEFINANCE(C961), IF(B961=""Forex"", GOOGLEFINANCE(""CURRENCY:""&amp;C961))))"),FALSE)</f>
        <v>0</v>
      </c>
      <c r="Q961" s="20"/>
      <c r="R961" s="20"/>
    </row>
    <row r="962" spans="1:18" ht="17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 t="b">
        <f ca="1">IFERROR(__xludf.DUMMYFUNCTION("IF(B962=""Stocks"", GOOGLEFINANCE(C962, ""price""), IF(B962=""Crypto"", GOOGLEFINANCE(C962), IF(B962=""Forex"", GOOGLEFINANCE(""CURRENCY:""&amp;C962))))"),FALSE)</f>
        <v>0</v>
      </c>
      <c r="Q962" s="20"/>
      <c r="R962" s="20"/>
    </row>
    <row r="963" spans="1:18" ht="17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 t="b">
        <f ca="1">IFERROR(__xludf.DUMMYFUNCTION("IF(B963=""Stocks"", GOOGLEFINANCE(C963, ""price""), IF(B963=""Crypto"", GOOGLEFINANCE(C963), IF(B963=""Forex"", GOOGLEFINANCE(""CURRENCY:""&amp;C963))))"),FALSE)</f>
        <v>0</v>
      </c>
      <c r="Q963" s="20"/>
      <c r="R963" s="20"/>
    </row>
    <row r="964" spans="1:18" ht="17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 t="b">
        <f ca="1">IFERROR(__xludf.DUMMYFUNCTION("IF(B964=""Stocks"", GOOGLEFINANCE(C964, ""price""), IF(B964=""Crypto"", GOOGLEFINANCE(C964), IF(B964=""Forex"", GOOGLEFINANCE(""CURRENCY:""&amp;C964))))"),FALSE)</f>
        <v>0</v>
      </c>
      <c r="Q964" s="20"/>
      <c r="R964" s="20"/>
    </row>
    <row r="965" spans="1:18" ht="17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 t="b">
        <f ca="1">IFERROR(__xludf.DUMMYFUNCTION("IF(B965=""Stocks"", GOOGLEFINANCE(C965, ""price""), IF(B965=""Crypto"", GOOGLEFINANCE(C965), IF(B965=""Forex"", GOOGLEFINANCE(""CURRENCY:""&amp;C965))))"),FALSE)</f>
        <v>0</v>
      </c>
      <c r="Q965" s="20"/>
      <c r="R965" s="20"/>
    </row>
    <row r="966" spans="1:18" ht="17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 t="b">
        <f ca="1">IFERROR(__xludf.DUMMYFUNCTION("IF(B966=""Stocks"", GOOGLEFINANCE(C966, ""price""), IF(B966=""Crypto"", GOOGLEFINANCE(C966), IF(B966=""Forex"", GOOGLEFINANCE(""CURRENCY:""&amp;C966))))"),FALSE)</f>
        <v>0</v>
      </c>
      <c r="Q966" s="20"/>
      <c r="R966" s="20"/>
    </row>
    <row r="967" spans="1:18" ht="17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 t="b">
        <f ca="1">IFERROR(__xludf.DUMMYFUNCTION("IF(B967=""Stocks"", GOOGLEFINANCE(C967, ""price""), IF(B967=""Crypto"", GOOGLEFINANCE(C967), IF(B967=""Forex"", GOOGLEFINANCE(""CURRENCY:""&amp;C967))))"),FALSE)</f>
        <v>0</v>
      </c>
      <c r="Q967" s="20"/>
      <c r="R967" s="20"/>
    </row>
    <row r="968" spans="1:18" ht="17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 t="b">
        <f ca="1">IFERROR(__xludf.DUMMYFUNCTION("IF(B968=""Stocks"", GOOGLEFINANCE(C968, ""price""), IF(B968=""Crypto"", GOOGLEFINANCE(C968), IF(B968=""Forex"", GOOGLEFINANCE(""CURRENCY:""&amp;C968))))"),FALSE)</f>
        <v>0</v>
      </c>
      <c r="Q968" s="20"/>
      <c r="R968" s="20"/>
    </row>
    <row r="969" spans="1:18" ht="17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 t="b">
        <f ca="1">IFERROR(__xludf.DUMMYFUNCTION("IF(B969=""Stocks"", GOOGLEFINANCE(C969, ""price""), IF(B969=""Crypto"", GOOGLEFINANCE(C969), IF(B969=""Forex"", GOOGLEFINANCE(""CURRENCY:""&amp;C969))))"),FALSE)</f>
        <v>0</v>
      </c>
      <c r="Q969" s="20"/>
      <c r="R969" s="20"/>
    </row>
    <row r="970" spans="1:18" ht="17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 t="b">
        <f ca="1">IFERROR(__xludf.DUMMYFUNCTION("IF(B970=""Stocks"", GOOGLEFINANCE(C970, ""price""), IF(B970=""Crypto"", GOOGLEFINANCE(C970), IF(B970=""Forex"", GOOGLEFINANCE(""CURRENCY:""&amp;C970))))"),FALSE)</f>
        <v>0</v>
      </c>
      <c r="Q970" s="20"/>
      <c r="R970" s="20"/>
    </row>
    <row r="971" spans="1:18" ht="17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 t="b">
        <f ca="1">IFERROR(__xludf.DUMMYFUNCTION("IF(B971=""Stocks"", GOOGLEFINANCE(C971, ""price""), IF(B971=""Crypto"", GOOGLEFINANCE(C971), IF(B971=""Forex"", GOOGLEFINANCE(""CURRENCY:""&amp;C971))))"),FALSE)</f>
        <v>0</v>
      </c>
      <c r="Q971" s="20"/>
      <c r="R971" s="20"/>
    </row>
    <row r="972" spans="1:18" ht="17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 t="b">
        <f ca="1">IFERROR(__xludf.DUMMYFUNCTION("IF(B972=""Stocks"", GOOGLEFINANCE(C972, ""price""), IF(B972=""Crypto"", GOOGLEFINANCE(C972), IF(B972=""Forex"", GOOGLEFINANCE(""CURRENCY:""&amp;C972))))"),FALSE)</f>
        <v>0</v>
      </c>
      <c r="Q972" s="20"/>
      <c r="R972" s="20"/>
    </row>
    <row r="973" spans="1:18" ht="17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 t="b">
        <f ca="1">IFERROR(__xludf.DUMMYFUNCTION("IF(B973=""Stocks"", GOOGLEFINANCE(C973, ""price""), IF(B973=""Crypto"", GOOGLEFINANCE(C973), IF(B973=""Forex"", GOOGLEFINANCE(""CURRENCY:""&amp;C973))))"),FALSE)</f>
        <v>0</v>
      </c>
      <c r="Q973" s="20"/>
      <c r="R973" s="20"/>
    </row>
    <row r="974" spans="1:18" ht="17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 t="b">
        <f ca="1">IFERROR(__xludf.DUMMYFUNCTION("IF(B974=""Stocks"", GOOGLEFINANCE(C974, ""price""), IF(B974=""Crypto"", GOOGLEFINANCE(C974), IF(B974=""Forex"", GOOGLEFINANCE(""CURRENCY:""&amp;C974))))"),FALSE)</f>
        <v>0</v>
      </c>
      <c r="Q974" s="20"/>
      <c r="R974" s="20"/>
    </row>
    <row r="975" spans="1:18" ht="17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 t="b">
        <f ca="1">IFERROR(__xludf.DUMMYFUNCTION("IF(B975=""Stocks"", GOOGLEFINANCE(C975, ""price""), IF(B975=""Crypto"", GOOGLEFINANCE(C975), IF(B975=""Forex"", GOOGLEFINANCE(""CURRENCY:""&amp;C975))))"),FALSE)</f>
        <v>0</v>
      </c>
      <c r="Q975" s="20"/>
      <c r="R975" s="20"/>
    </row>
    <row r="976" spans="1:18" ht="17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 t="b">
        <f ca="1">IFERROR(__xludf.DUMMYFUNCTION("IF(B976=""Stocks"", GOOGLEFINANCE(C976, ""price""), IF(B976=""Crypto"", GOOGLEFINANCE(C976), IF(B976=""Forex"", GOOGLEFINANCE(""CURRENCY:""&amp;C976))))"),FALSE)</f>
        <v>0</v>
      </c>
      <c r="Q976" s="20"/>
      <c r="R976" s="20"/>
    </row>
    <row r="977" spans="1:18" ht="17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 t="b">
        <f ca="1">IFERROR(__xludf.DUMMYFUNCTION("IF(B977=""Stocks"", GOOGLEFINANCE(C977, ""price""), IF(B977=""Crypto"", GOOGLEFINANCE(C977), IF(B977=""Forex"", GOOGLEFINANCE(""CURRENCY:""&amp;C977))))"),FALSE)</f>
        <v>0</v>
      </c>
      <c r="Q977" s="20"/>
      <c r="R977" s="20"/>
    </row>
    <row r="978" spans="1:18" ht="17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 t="b">
        <f ca="1">IFERROR(__xludf.DUMMYFUNCTION("IF(B978=""Stocks"", GOOGLEFINANCE(C978, ""price""), IF(B978=""Crypto"", GOOGLEFINANCE(C978), IF(B978=""Forex"", GOOGLEFINANCE(""CURRENCY:""&amp;C978))))"),FALSE)</f>
        <v>0</v>
      </c>
      <c r="Q978" s="20"/>
      <c r="R978" s="20"/>
    </row>
    <row r="979" spans="1:18" ht="17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 t="b">
        <f ca="1">IFERROR(__xludf.DUMMYFUNCTION("IF(B979=""Stocks"", GOOGLEFINANCE(C979, ""price""), IF(B979=""Crypto"", GOOGLEFINANCE(C979), IF(B979=""Forex"", GOOGLEFINANCE(""CURRENCY:""&amp;C979))))"),FALSE)</f>
        <v>0</v>
      </c>
      <c r="Q979" s="20"/>
      <c r="R979" s="20"/>
    </row>
    <row r="980" spans="1:18" ht="17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 t="b">
        <f ca="1">IFERROR(__xludf.DUMMYFUNCTION("IF(B980=""Stocks"", GOOGLEFINANCE(C980, ""price""), IF(B980=""Crypto"", GOOGLEFINANCE(C980), IF(B980=""Forex"", GOOGLEFINANCE(""CURRENCY:""&amp;C980))))"),FALSE)</f>
        <v>0</v>
      </c>
      <c r="Q980" s="20"/>
      <c r="R980" s="20"/>
    </row>
    <row r="981" spans="1:18" ht="17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 t="b">
        <f ca="1">IFERROR(__xludf.DUMMYFUNCTION("IF(B981=""Stocks"", GOOGLEFINANCE(C981, ""price""), IF(B981=""Crypto"", GOOGLEFINANCE(C981), IF(B981=""Forex"", GOOGLEFINANCE(""CURRENCY:""&amp;C981))))"),FALSE)</f>
        <v>0</v>
      </c>
      <c r="Q981" s="20"/>
      <c r="R981" s="20"/>
    </row>
    <row r="982" spans="1:18" ht="17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 t="b">
        <f ca="1">IFERROR(__xludf.DUMMYFUNCTION("IF(B982=""Stocks"", GOOGLEFINANCE(C982, ""price""), IF(B982=""Crypto"", GOOGLEFINANCE(C982), IF(B982=""Forex"", GOOGLEFINANCE(""CURRENCY:""&amp;C982))))"),FALSE)</f>
        <v>0</v>
      </c>
      <c r="Q982" s="20"/>
      <c r="R982" s="20"/>
    </row>
    <row r="983" spans="1:18" ht="17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 t="b">
        <f ca="1">IFERROR(__xludf.DUMMYFUNCTION("IF(B983=""Stocks"", GOOGLEFINANCE(C983, ""price""), IF(B983=""Crypto"", GOOGLEFINANCE(C983), IF(B983=""Forex"", GOOGLEFINANCE(""CURRENCY:""&amp;C983))))"),FALSE)</f>
        <v>0</v>
      </c>
      <c r="Q983" s="20"/>
      <c r="R983" s="20"/>
    </row>
    <row r="984" spans="1:18" ht="17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 t="b">
        <f ca="1">IFERROR(__xludf.DUMMYFUNCTION("IF(B984=""Stocks"", GOOGLEFINANCE(C984, ""price""), IF(B984=""Crypto"", GOOGLEFINANCE(C984), IF(B984=""Forex"", GOOGLEFINANCE(""CURRENCY:""&amp;C984))))"),FALSE)</f>
        <v>0</v>
      </c>
      <c r="Q984" s="20"/>
      <c r="R984" s="20"/>
    </row>
    <row r="985" spans="1:18" ht="17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 t="b">
        <f ca="1">IFERROR(__xludf.DUMMYFUNCTION("IF(B985=""Stocks"", GOOGLEFINANCE(C985, ""price""), IF(B985=""Crypto"", GOOGLEFINANCE(C985), IF(B985=""Forex"", GOOGLEFINANCE(""CURRENCY:""&amp;C985))))"),FALSE)</f>
        <v>0</v>
      </c>
      <c r="Q985" s="20"/>
      <c r="R985" s="20"/>
    </row>
    <row r="986" spans="1:18" ht="17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 t="b">
        <f ca="1">IFERROR(__xludf.DUMMYFUNCTION("IF(B986=""Stocks"", GOOGLEFINANCE(C986, ""price""), IF(B986=""Crypto"", GOOGLEFINANCE(C986), IF(B986=""Forex"", GOOGLEFINANCE(""CURRENCY:""&amp;C986))))"),FALSE)</f>
        <v>0</v>
      </c>
      <c r="Q986" s="20"/>
      <c r="R986" s="20"/>
    </row>
    <row r="987" spans="1:18" ht="17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 t="b">
        <f ca="1">IFERROR(__xludf.DUMMYFUNCTION("IF(B987=""Stocks"", GOOGLEFINANCE(C987, ""price""), IF(B987=""Crypto"", GOOGLEFINANCE(C987), IF(B987=""Forex"", GOOGLEFINANCE(""CURRENCY:""&amp;C987))))"),FALSE)</f>
        <v>0</v>
      </c>
      <c r="Q987" s="20"/>
      <c r="R987" s="20"/>
    </row>
    <row r="988" spans="1:18" ht="17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 t="b">
        <f ca="1">IFERROR(__xludf.DUMMYFUNCTION("IF(B988=""Stocks"", GOOGLEFINANCE(C988, ""price""), IF(B988=""Crypto"", GOOGLEFINANCE(C988), IF(B988=""Forex"", GOOGLEFINANCE(""CURRENCY:""&amp;C988))))"),FALSE)</f>
        <v>0</v>
      </c>
      <c r="Q988" s="20"/>
      <c r="R988" s="20"/>
    </row>
    <row r="989" spans="1:18" ht="17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 t="b">
        <f ca="1">IFERROR(__xludf.DUMMYFUNCTION("IF(B989=""Stocks"", GOOGLEFINANCE(C989, ""price""), IF(B989=""Crypto"", GOOGLEFINANCE(C989), IF(B989=""Forex"", GOOGLEFINANCE(""CURRENCY:""&amp;C989))))"),FALSE)</f>
        <v>0</v>
      </c>
      <c r="Q989" s="20"/>
      <c r="R989" s="20"/>
    </row>
    <row r="990" spans="1:18" ht="17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 t="b">
        <f ca="1">IFERROR(__xludf.DUMMYFUNCTION("IF(B990=""Stocks"", GOOGLEFINANCE(C990, ""price""), IF(B990=""Crypto"", GOOGLEFINANCE(C990), IF(B990=""Forex"", GOOGLEFINANCE(""CURRENCY:""&amp;C990))))"),FALSE)</f>
        <v>0</v>
      </c>
      <c r="Q990" s="20"/>
      <c r="R990" s="20"/>
    </row>
    <row r="991" spans="1:18" ht="17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 t="b">
        <f ca="1">IFERROR(__xludf.DUMMYFUNCTION("IF(B991=""Stocks"", GOOGLEFINANCE(C991, ""price""), IF(B991=""Crypto"", GOOGLEFINANCE(C991), IF(B991=""Forex"", GOOGLEFINANCE(""CURRENCY:""&amp;C991))))"),FALSE)</f>
        <v>0</v>
      </c>
      <c r="Q991" s="20"/>
      <c r="R991" s="20"/>
    </row>
    <row r="992" spans="1:18" ht="17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 t="b">
        <f ca="1">IFERROR(__xludf.DUMMYFUNCTION("IF(B992=""Stocks"", GOOGLEFINANCE(C992, ""price""), IF(B992=""Crypto"", GOOGLEFINANCE(C992), IF(B992=""Forex"", GOOGLEFINANCE(""CURRENCY:""&amp;C992))))"),FALSE)</f>
        <v>0</v>
      </c>
      <c r="Q992" s="20"/>
      <c r="R992" s="20"/>
    </row>
    <row r="993" spans="1:18" ht="17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 t="b">
        <f ca="1">IFERROR(__xludf.DUMMYFUNCTION("IF(B993=""Stocks"", GOOGLEFINANCE(C993, ""price""), IF(B993=""Crypto"", GOOGLEFINANCE(C993), IF(B993=""Forex"", GOOGLEFINANCE(""CURRENCY:""&amp;C993))))"),FALSE)</f>
        <v>0</v>
      </c>
      <c r="Q993" s="20"/>
      <c r="R993" s="20"/>
    </row>
    <row r="994" spans="1:18" ht="17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 t="b">
        <f ca="1">IFERROR(__xludf.DUMMYFUNCTION("IF(B994=""Stocks"", GOOGLEFINANCE(C994, ""price""), IF(B994=""Crypto"", GOOGLEFINANCE(C994), IF(B994=""Forex"", GOOGLEFINANCE(""CURRENCY:""&amp;C994))))"),FALSE)</f>
        <v>0</v>
      </c>
      <c r="Q994" s="20"/>
      <c r="R994" s="20"/>
    </row>
    <row r="995" spans="1:18" ht="17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 t="b">
        <f ca="1">IFERROR(__xludf.DUMMYFUNCTION("IF(B995=""Stocks"", GOOGLEFINANCE(C995, ""price""), IF(B995=""Crypto"", GOOGLEFINANCE(C995), IF(B995=""Forex"", GOOGLEFINANCE(""CURRENCY:""&amp;C995))))"),FALSE)</f>
        <v>0</v>
      </c>
      <c r="Q995" s="20"/>
      <c r="R995" s="20"/>
    </row>
    <row r="996" spans="1:18" ht="17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 t="b">
        <f ca="1">IFERROR(__xludf.DUMMYFUNCTION("IF(B996=""Stocks"", GOOGLEFINANCE(C996, ""price""), IF(B996=""Crypto"", GOOGLEFINANCE(C996), IF(B996=""Forex"", GOOGLEFINANCE(""CURRENCY:""&amp;C996))))"),FALSE)</f>
        <v>0</v>
      </c>
      <c r="Q996" s="20"/>
      <c r="R996" s="20"/>
    </row>
    <row r="997" spans="1:18" ht="17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 t="b">
        <f ca="1">IFERROR(__xludf.DUMMYFUNCTION("IF(B997=""Stocks"", GOOGLEFINANCE(C997, ""price""), IF(B997=""Crypto"", GOOGLEFINANCE(C997), IF(B997=""Forex"", GOOGLEFINANCE(""CURRENCY:""&amp;C997))))"),FALSE)</f>
        <v>0</v>
      </c>
      <c r="Q997" s="20"/>
      <c r="R997" s="20"/>
    </row>
    <row r="998" spans="1:18" ht="17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 t="b">
        <f ca="1">IFERROR(__xludf.DUMMYFUNCTION("IF(B998=""Stocks"", GOOGLEFINANCE(C998, ""price""), IF(B998=""Crypto"", GOOGLEFINANCE(C998), IF(B998=""Forex"", GOOGLEFINANCE(""CURRENCY:""&amp;C998))))"),FALSE)</f>
        <v>0</v>
      </c>
      <c r="Q998" s="20"/>
      <c r="R998" s="20"/>
    </row>
    <row r="999" spans="1:18" ht="17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 t="b">
        <f ca="1">IFERROR(__xludf.DUMMYFUNCTION("IF(B999=""Stocks"", GOOGLEFINANCE(C999, ""price""), IF(B999=""Crypto"", GOOGLEFINANCE(C999), IF(B999=""Forex"", GOOGLEFINANCE(""CURRENCY:""&amp;C999))))"),FALSE)</f>
        <v>0</v>
      </c>
      <c r="Q999" s="20"/>
      <c r="R999" s="20"/>
    </row>
    <row r="1000" spans="1:18" ht="1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</row>
  </sheetData>
  <dataValidations count="3">
    <dataValidation type="list" allowBlank="1" showErrorMessage="1" sqref="B2:B6 B8:B999" xr:uid="{00000000-0002-0000-0000-000000000000}">
      <formula1>"Crypto,Forex,Stocks,Index,Commodities"</formula1>
    </dataValidation>
    <dataValidation type="list" allowBlank="1" showErrorMessage="1" sqref="D2:D999" xr:uid="{00000000-0002-0000-0000-000001000000}">
      <formula1>"Long,Short"</formula1>
    </dataValidation>
    <dataValidation type="list" allowBlank="1" showErrorMessage="1" sqref="B7" xr:uid="{14782822-6413-4901-999D-50F9B870EAAA}">
      <formula1>"Crypto,Forex,Stocks,Index,Commodity"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9E18-9EC6-4667-BF22-0D3954844D51}">
  <sheetPr>
    <tabColor theme="7" tint="-0.499984740745262"/>
  </sheetPr>
  <dimension ref="A1:AB40"/>
  <sheetViews>
    <sheetView tabSelected="1" workbookViewId="0">
      <selection activeCell="I9" sqref="I9"/>
    </sheetView>
  </sheetViews>
  <sheetFormatPr defaultRowHeight="12.75"/>
  <cols>
    <col min="2" max="2" width="21.28515625" customWidth="1"/>
    <col min="3" max="3" width="2.140625" customWidth="1"/>
    <col min="4" max="4" width="22.85546875" customWidth="1"/>
    <col min="6" max="6" width="19.28515625" bestFit="1" customWidth="1"/>
    <col min="7" max="7" width="2" bestFit="1" customWidth="1"/>
    <col min="8" max="8" width="17.140625" bestFit="1" customWidth="1"/>
    <col min="10" max="10" width="23.7109375" bestFit="1" customWidth="1"/>
    <col min="11" max="11" width="2.140625" customWidth="1"/>
    <col min="14" max="14" width="14.28515625" bestFit="1" customWidth="1"/>
    <col min="15" max="15" width="2.85546875" customWidth="1"/>
    <col min="16" max="16" width="9.85546875" bestFit="1" customWidth="1"/>
  </cols>
  <sheetData>
    <row r="1" spans="1:28" ht="20.25">
      <c r="A1" s="7"/>
      <c r="B1" s="16" t="s">
        <v>69</v>
      </c>
      <c r="C1" s="16"/>
      <c r="D1" s="16"/>
      <c r="E1" s="7"/>
      <c r="F1" s="16" t="s">
        <v>70</v>
      </c>
      <c r="G1" s="16"/>
      <c r="H1" s="16"/>
      <c r="I1" s="7"/>
      <c r="J1" s="16" t="s">
        <v>39</v>
      </c>
      <c r="K1" s="16"/>
      <c r="L1" s="16"/>
      <c r="M1" s="7"/>
      <c r="N1" s="16" t="s">
        <v>68</v>
      </c>
      <c r="O1" s="16"/>
      <c r="P1" s="1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7.25">
      <c r="A2" s="7"/>
      <c r="B2" s="8" t="s">
        <v>66</v>
      </c>
      <c r="C2" s="10" t="s">
        <v>67</v>
      </c>
      <c r="D2" s="11">
        <v>5000</v>
      </c>
      <c r="E2" s="7"/>
      <c r="F2" s="8" t="s">
        <v>37</v>
      </c>
      <c r="G2" s="10" t="s">
        <v>67</v>
      </c>
      <c r="H2" s="11">
        <f>COUNTA('Trade Log'!K:K)-1</f>
        <v>6</v>
      </c>
      <c r="I2" s="7"/>
      <c r="J2" s="8" t="s">
        <v>2</v>
      </c>
      <c r="K2" s="10"/>
      <c r="L2" s="11" t="s">
        <v>40</v>
      </c>
      <c r="M2" s="7"/>
      <c r="N2" s="8" t="s">
        <v>1</v>
      </c>
      <c r="O2" s="10"/>
      <c r="P2" s="11" t="s">
        <v>53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7.25">
      <c r="A3" s="7"/>
      <c r="B3" s="8"/>
      <c r="C3" s="10"/>
      <c r="D3" s="11"/>
      <c r="E3" s="7"/>
      <c r="F3" s="8"/>
      <c r="G3" s="10"/>
      <c r="H3" s="11"/>
      <c r="I3" s="7"/>
      <c r="J3" s="12" t="str">
        <f t="array" ref="J3">IFERROR(INDEX('Trade Log'!C:C, MATCH(LARGE('Trade Log'!I:I, 1), 'Trade Log'!I:I, 0)), "")</f>
        <v>BTCUSD</v>
      </c>
      <c r="K3" s="13"/>
      <c r="L3" s="14">
        <f>IFERROR(LARGE('Trade Log'!I:I, 1), "")</f>
        <v>740</v>
      </c>
      <c r="M3" s="7"/>
      <c r="N3" s="12" t="s">
        <v>19</v>
      </c>
      <c r="O3" s="13"/>
      <c r="P3" s="14">
        <f>COUNTIF('Trade Log'!B2:B998,"Stocks")</f>
        <v>2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7.25">
      <c r="A4" s="7"/>
      <c r="B4" s="8" t="s">
        <v>36</v>
      </c>
      <c r="C4" s="10" t="s">
        <v>67</v>
      </c>
      <c r="D4" s="11">
        <f>SUM('Trade Log'!J:J)</f>
        <v>0.41333951151304199</v>
      </c>
      <c r="E4" s="7"/>
      <c r="F4" s="8" t="s">
        <v>42</v>
      </c>
      <c r="G4" s="10" t="s">
        <v>67</v>
      </c>
      <c r="H4" s="11">
        <f>COUNTIF('Trade Log'!K:K,"&gt;0")</f>
        <v>6</v>
      </c>
      <c r="I4" s="7"/>
      <c r="J4" s="12" t="str">
        <f t="array" ref="J4">IFERROR(INDEX('Trade Log'!C:C, MATCH(LARGE('Trade Log'!I:I, 2), 'Trade Log'!I:I, 0)), "")</f>
        <v>ETHUSD</v>
      </c>
      <c r="K4" s="13"/>
      <c r="L4" s="14">
        <f>IFERROR(LARGE('Trade Log'!I:I, 2), "")</f>
        <v>495</v>
      </c>
      <c r="M4" s="7"/>
      <c r="N4" s="12" t="s">
        <v>24</v>
      </c>
      <c r="O4" s="13"/>
      <c r="P4" s="14">
        <f>COUNTIF('Trade Log'!B3:B999,"Crypto")</f>
        <v>2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7.25">
      <c r="A5" s="7"/>
      <c r="B5" s="8"/>
      <c r="C5" s="10"/>
      <c r="D5" s="11"/>
      <c r="E5" s="7"/>
      <c r="F5" s="8"/>
      <c r="G5" s="10"/>
      <c r="H5" s="11"/>
      <c r="I5" s="7"/>
      <c r="J5" s="12" t="str">
        <f t="array" ref="J5">IFERROR(INDEX('Trade Log'!C:C, MATCH(LARGE('Trade Log'!I:I, 3), 'Trade Log'!I:I, 0)), "")</f>
        <v>EURUSD</v>
      </c>
      <c r="K5" s="13"/>
      <c r="L5" s="14">
        <f>IFERROR(LARGE('Trade Log'!I:I, 3), "")</f>
        <v>198.00000000000017</v>
      </c>
      <c r="M5" s="7"/>
      <c r="N5" s="12" t="s">
        <v>27</v>
      </c>
      <c r="O5" s="13"/>
      <c r="P5" s="14">
        <f>COUNTIF('Trade Log'!B4:B1000,"Forex")</f>
        <v>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7.25">
      <c r="A6" s="7"/>
      <c r="B6" s="8" t="s">
        <v>41</v>
      </c>
      <c r="C6" s="10" t="s">
        <v>67</v>
      </c>
      <c r="D6" s="11">
        <f>SUMIF('Trade Log'!H:H,"&lt;&gt;",'Trade Log'!J:J)</f>
        <v>0.41333951151304199</v>
      </c>
      <c r="E6" s="7"/>
      <c r="F6" s="8" t="s">
        <v>44</v>
      </c>
      <c r="G6" s="10" t="s">
        <v>67</v>
      </c>
      <c r="H6" s="11">
        <f>COUNTIF('Trade Log'!K:K,"&lt;0")</f>
        <v>0</v>
      </c>
      <c r="I6" s="7"/>
      <c r="J6" s="12" t="str">
        <f t="array" ref="J6">IFERROR(INDEX('Trade Log'!C:C, MATCH(LARGE('Trade Log'!I:I, 4), 'Trade Log'!I:I, 0)), "")</f>
        <v>AAPL</v>
      </c>
      <c r="K6" s="13"/>
      <c r="L6" s="14">
        <f>IFERROR(LARGE('Trade Log'!I:I, 4), "")</f>
        <v>79</v>
      </c>
      <c r="M6" s="7"/>
      <c r="N6" s="12" t="s">
        <v>65</v>
      </c>
      <c r="O6" s="13"/>
      <c r="P6" s="14">
        <f>COUNTIF('Trade Log'!B5:B1001,"Commodity")</f>
        <v>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7.25">
      <c r="A7" s="7"/>
      <c r="B7" s="8"/>
      <c r="C7" s="10"/>
      <c r="D7" s="11"/>
      <c r="E7" s="7"/>
      <c r="F7" s="8"/>
      <c r="G7" s="10"/>
      <c r="H7" s="11"/>
      <c r="I7" s="7"/>
      <c r="J7" s="12" t="str">
        <f t="array" ref="J7">IFERROR(INDEX('Trade Log'!C:C, MATCH(LARGE('Trade Log'!I:I, 5), 'Trade Log'!I:I, 0)), "")</f>
        <v>XAUUSD</v>
      </c>
      <c r="K7" s="13"/>
      <c r="L7" s="14">
        <f>IFERROR(LARGE('Trade Log'!I:I, 5), "")</f>
        <v>4.6439999999999602</v>
      </c>
      <c r="M7" s="7"/>
      <c r="N7" s="12" t="s">
        <v>54</v>
      </c>
      <c r="O7" s="13"/>
      <c r="P7" s="14">
        <f>COUNTIF('Trade Log'!B6:B1002,"Index")</f>
        <v>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7.25">
      <c r="A8" s="7"/>
      <c r="B8" s="8" t="s">
        <v>43</v>
      </c>
      <c r="C8" s="10" t="s">
        <v>67</v>
      </c>
      <c r="D8" s="11">
        <f ca="1">SUM('Trade Log'!R:R)</f>
        <v>1.5683176629186377</v>
      </c>
      <c r="E8" s="7"/>
      <c r="F8" s="8" t="s">
        <v>46</v>
      </c>
      <c r="G8" s="10" t="s">
        <v>67</v>
      </c>
      <c r="H8" s="11">
        <f>IF(H2=0,0,H4/H2)</f>
        <v>1</v>
      </c>
      <c r="I8" s="7"/>
      <c r="J8" s="7"/>
      <c r="K8" s="10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20.25">
      <c r="A9" s="7"/>
      <c r="B9" s="8"/>
      <c r="C9" s="10"/>
      <c r="D9" s="11"/>
      <c r="E9" s="7"/>
      <c r="F9" s="8"/>
      <c r="G9" s="10"/>
      <c r="H9" s="11"/>
      <c r="I9" s="7"/>
      <c r="J9" s="16" t="s">
        <v>49</v>
      </c>
      <c r="K9" s="16"/>
      <c r="L9" s="1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7.25">
      <c r="A10" s="7"/>
      <c r="B10" s="8" t="s">
        <v>45</v>
      </c>
      <c r="C10" s="10" t="s">
        <v>67</v>
      </c>
      <c r="D10" s="11">
        <f ca="1">D2 + D6 + D8</f>
        <v>5001.9816571744323</v>
      </c>
      <c r="E10" s="7"/>
      <c r="F10" s="8" t="s">
        <v>48</v>
      </c>
      <c r="G10" s="10" t="s">
        <v>67</v>
      </c>
      <c r="H10" s="11">
        <f>IF(H4=0,0,AVERAGEIF('Trade Log'!K:K,"&gt;0"))</f>
        <v>11471.853333333333</v>
      </c>
      <c r="I10" s="7"/>
      <c r="J10" s="8" t="s">
        <v>2</v>
      </c>
      <c r="K10" s="13"/>
      <c r="L10" s="11" t="s">
        <v>40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7.25">
      <c r="A11" s="7"/>
      <c r="B11" s="8"/>
      <c r="C11" s="10"/>
      <c r="D11" s="11"/>
      <c r="E11" s="7"/>
      <c r="F11" s="8"/>
      <c r="G11" s="10"/>
      <c r="H11" s="11"/>
      <c r="I11" s="7"/>
      <c r="J11" s="12" t="str">
        <f t="array" ref="J11">IFERROR(INDEX('Trade Log'!C:C, MATCH(SMALL('Trade Log'!I:I, 1), 'Trade Log'!I:I, 0)), "")</f>
        <v>MSFT</v>
      </c>
      <c r="K11" s="13"/>
      <c r="L11" s="14">
        <f>IFERROR(SMALL('Trade Log'!I:I, 1), "")</f>
        <v>-51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7.25">
      <c r="A12" s="7"/>
      <c r="B12" s="8" t="s">
        <v>47</v>
      </c>
      <c r="C12" s="10" t="s">
        <v>67</v>
      </c>
      <c r="D12" s="22">
        <f ca="1">IF(D2=0,0,(D10/D2)-1)</f>
        <v>3.963314348864877E-4</v>
      </c>
      <c r="E12" s="7"/>
      <c r="F12" s="8" t="s">
        <v>50</v>
      </c>
      <c r="G12" s="10" t="s">
        <v>67</v>
      </c>
      <c r="H12" s="11">
        <f>IF(H6=0,0,AVERAGEIF('Trade Log'!K:K,"&lt;0"))</f>
        <v>0</v>
      </c>
      <c r="I12" s="7"/>
      <c r="J12" s="12" t="str">
        <f t="array" ref="J12">IFERROR(INDEX('Trade Log'!C:C, MATCH(SMALL('Trade Log'!I:I, 2), 'Trade Log'!I:I, 0)), "")</f>
        <v>XAUUSD</v>
      </c>
      <c r="K12" s="13"/>
      <c r="L12" s="14">
        <f>IFERROR(SMALL('Trade Log'!I:I, 2), "")</f>
        <v>4.6439999999999602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7.25">
      <c r="A13" s="7"/>
      <c r="B13" s="7"/>
      <c r="C13" s="7"/>
      <c r="D13" s="7"/>
      <c r="E13" s="7"/>
      <c r="F13" s="8"/>
      <c r="G13" s="10"/>
      <c r="H13" s="11"/>
      <c r="I13" s="7"/>
      <c r="J13" s="12" t="str">
        <f t="array" ref="J13">IFERROR(INDEX('Trade Log'!C:C, MATCH(SMALL('Trade Log'!I:I, 3), 'Trade Log'!I:I, 0)), "")</f>
        <v>AAPL</v>
      </c>
      <c r="K13" s="13"/>
      <c r="L13" s="14">
        <f>IFERROR(SMALL('Trade Log'!I:I, 3), "")</f>
        <v>79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7.25">
      <c r="A14" s="7"/>
      <c r="B14" s="7"/>
      <c r="C14" s="7"/>
      <c r="D14" s="7"/>
      <c r="E14" s="7"/>
      <c r="F14" s="8" t="s">
        <v>51</v>
      </c>
      <c r="G14" s="10" t="s">
        <v>67</v>
      </c>
      <c r="H14" s="11">
        <f>IF(H2=0,0,(H10*H8)+(H12*(1-H8)))</f>
        <v>11471.853333333333</v>
      </c>
      <c r="I14" s="7"/>
      <c r="J14" s="12" t="str">
        <f t="array" ref="J14">IFERROR(INDEX('Trade Log'!C:C, MATCH(SMALL('Trade Log'!I:I, 4), 'Trade Log'!I:I, 0)), "")</f>
        <v>EURUSD</v>
      </c>
      <c r="K14" s="13"/>
      <c r="L14" s="14">
        <f>IFERROR(SMALL('Trade Log'!I:I, 4), "")</f>
        <v>198.00000000000017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7.25">
      <c r="A15" s="7"/>
      <c r="B15" s="7"/>
      <c r="C15" s="7"/>
      <c r="D15" s="7"/>
      <c r="E15" s="7"/>
      <c r="F15" s="7"/>
      <c r="G15" s="7"/>
      <c r="H15" s="7"/>
      <c r="I15" s="7"/>
      <c r="J15" s="12" t="str">
        <f t="array" ref="J15">IFERROR(INDEX('Trade Log'!C:C, MATCH(SMALL('Trade Log'!I:I, 5), 'Trade Log'!I:I, 0)), "")</f>
        <v>ETHUSD</v>
      </c>
      <c r="K15" s="13"/>
      <c r="L15" s="14">
        <f>IFERROR(SMALL('Trade Log'!I:I, 5), "")</f>
        <v>495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7.25">
      <c r="A16" s="7"/>
      <c r="B16" s="7"/>
      <c r="C16" s="7"/>
      <c r="D16" s="7"/>
      <c r="E16" s="7"/>
      <c r="F16" s="7"/>
      <c r="G16" s="7"/>
      <c r="H16" s="7"/>
      <c r="I16" s="7"/>
      <c r="J16" s="6"/>
      <c r="K16" s="10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20.25">
      <c r="A17" s="7"/>
      <c r="B17" s="16" t="s">
        <v>71</v>
      </c>
      <c r="C17" s="16"/>
      <c r="D17" s="16"/>
      <c r="E17" s="7"/>
      <c r="F17" s="7"/>
      <c r="G17" s="7"/>
      <c r="H17" s="7"/>
      <c r="I17" s="7"/>
      <c r="J17" s="6"/>
      <c r="K17" s="10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7.25">
      <c r="A18" s="7"/>
      <c r="B18" s="9" t="s">
        <v>0</v>
      </c>
      <c r="C18" s="10"/>
      <c r="D18" s="11" t="s">
        <v>52</v>
      </c>
      <c r="E18" s="7"/>
      <c r="F18" s="7"/>
      <c r="G18" s="7"/>
      <c r="H18" s="7"/>
      <c r="I18" s="7"/>
      <c r="J18" s="6"/>
      <c r="K18" s="13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7.25">
      <c r="A19" s="7"/>
      <c r="B19" s="15" cm="1">
        <f t="array" ref="B19">IF(ROW()-18&gt;COUNTA('Trade Log'!A:A)-1,"", INDEX('Trade Log'!A:A, ROW()-18+1))</f>
        <v>45901</v>
      </c>
      <c r="C19" s="10"/>
      <c r="D19" s="14">
        <f ca="1">IF(B19="", "", SUM(OFFSET('Trade Log'!I$2,0,0,ROW()-18)))</f>
        <v>79</v>
      </c>
      <c r="E19" s="7"/>
      <c r="F19" s="7"/>
      <c r="G19" s="7"/>
      <c r="H19" s="7"/>
      <c r="I19" s="7"/>
      <c r="J19" s="6"/>
      <c r="K19" s="13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7.25">
      <c r="A20" s="7"/>
      <c r="B20" s="15" cm="1">
        <f t="array" ref="B20">IF(ROW()-18&gt;COUNTA('Trade Log'!A:A)-1,"", INDEX('Trade Log'!A:A, ROW()-18+1))</f>
        <v>45905</v>
      </c>
      <c r="C20" s="10"/>
      <c r="D20" s="14">
        <f ca="1">IF(B20="", "", SUM(OFFSET('Trade Log'!I$2,0,0,ROW()-18)))</f>
        <v>819</v>
      </c>
      <c r="E20" s="7"/>
      <c r="F20" s="7"/>
      <c r="G20" s="7"/>
      <c r="H20" s="7"/>
      <c r="I20" s="7"/>
      <c r="J20" s="6"/>
      <c r="K20" s="13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7.25">
      <c r="A21" s="7"/>
      <c r="B21" s="15" cm="1">
        <f t="array" ref="B21">IF(ROW()-18&gt;COUNTA('Trade Log'!A:A)-1,"", INDEX('Trade Log'!A:A, ROW()-18+1))</f>
        <v>45910</v>
      </c>
      <c r="C21" s="10"/>
      <c r="D21" s="14">
        <f ca="1">IF(B21="", "", SUM(OFFSET('Trade Log'!I$2,0,0,ROW()-18)))</f>
        <v>1017.0000000000002</v>
      </c>
      <c r="E21" s="7"/>
      <c r="F21" s="7"/>
      <c r="G21" s="7"/>
      <c r="H21" s="7"/>
      <c r="I21" s="7"/>
      <c r="J21" s="6"/>
      <c r="K21" s="13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7.25">
      <c r="A22" s="7"/>
      <c r="B22" s="15" cm="1">
        <f t="array" ref="B22">IF(ROW()-18&gt;COUNTA('Trade Log'!A:A)-1,"", INDEX('Trade Log'!A:A, ROW()-18+1))</f>
        <v>45915</v>
      </c>
      <c r="C22" s="10"/>
      <c r="D22" s="14">
        <f ca="1">IF(B22="", "", SUM(OFFSET('Trade Log'!I$2,0,0,ROW()-18)))</f>
        <v>966.00000000000023</v>
      </c>
      <c r="E22" s="7"/>
      <c r="F22" s="7"/>
      <c r="G22" s="7"/>
      <c r="H22" s="7"/>
      <c r="I22" s="7"/>
      <c r="J22" s="6"/>
      <c r="K22" s="13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7.25">
      <c r="A23" s="7"/>
      <c r="B23" s="15" cm="1">
        <f t="array" ref="B23">IF(ROW()-18&gt;COUNTA('Trade Log'!A:A)-1,"", INDEX('Trade Log'!A:A, ROW()-18+1))</f>
        <v>45920</v>
      </c>
      <c r="C23" s="10"/>
      <c r="D23" s="14">
        <f ca="1">IF(B23="", "", SUM(OFFSET('Trade Log'!I$2,0,0,ROW()-18)))</f>
        <v>1461.0000000000002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7.25">
      <c r="A24" s="7"/>
      <c r="B24" s="15" cm="1">
        <f t="array" ref="B24">IF(ROW()-18&gt;COUNTA('Trade Log'!A:A)-1,"", INDEX('Trade Log'!A:A, ROW()-18+1))</f>
        <v>45937</v>
      </c>
      <c r="C24" s="10"/>
      <c r="D24" s="14">
        <f ca="1">IF(B24="", "", SUM(OFFSET('Trade Log'!I$2,0,0,ROW()-18)))</f>
        <v>1465.6440000000002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7.25">
      <c r="A25" s="7"/>
      <c r="B25" s="15" t="str" cm="1">
        <f t="array" ref="B25">IF(ROW()-18&gt;COUNTA('Trade Log'!A:A)-1,"", INDEX('Trade Log'!A:A, ROW()-18+1))</f>
        <v/>
      </c>
      <c r="C25" s="10"/>
      <c r="D25" s="14" t="str">
        <f ca="1">IF(B25="", "", SUM(OFFSET('Trade Log'!I$2,0,0,ROW()-18)))</f>
        <v/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7.25">
      <c r="A26" s="7"/>
      <c r="B26" s="15" t="str" cm="1">
        <f t="array" ref="B26">IF(ROW()-18&gt;COUNTA('Trade Log'!A:A)-1,"", INDEX('Trade Log'!A:A, ROW()-18+1))</f>
        <v/>
      </c>
      <c r="C26" s="10"/>
      <c r="D26" s="14" t="str">
        <f ca="1">IF(B26="", "", SUM(OFFSET('Trade Log'!I$2,0,0,ROW()-18)))</f>
        <v/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7.25">
      <c r="A27" s="7"/>
      <c r="B27" s="15" t="str" cm="1">
        <f t="array" ref="B27">IF(ROW()-18&gt;COUNTA('Trade Log'!A:A)-1,"", INDEX('Trade Log'!A:A, ROW()-18+1))</f>
        <v/>
      </c>
      <c r="C27" s="10"/>
      <c r="D27" s="14" t="str">
        <f ca="1">IF(B27="", "", SUM(OFFSET('Trade Log'!I$2,0,0,ROW()-18)))</f>
        <v/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7.25">
      <c r="A28" s="7"/>
      <c r="B28" s="15" t="str" cm="1">
        <f t="array" ref="B28">IF(ROW()-18&gt;COUNTA('Trade Log'!A:A)-1,"", INDEX('Trade Log'!A:A, ROW()-18+1))</f>
        <v/>
      </c>
      <c r="C28" s="10"/>
      <c r="D28" s="14" t="str">
        <f ca="1">IF(B28="", "", SUM(OFFSET('Trade Log'!I$2,0,0,ROW()-18)))</f>
        <v/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7.25">
      <c r="A29" s="7"/>
      <c r="B29" s="15" t="str" cm="1">
        <f t="array" ref="B29">IF(ROW()-18&gt;COUNTA('Trade Log'!A:A)-1,"", INDEX('Trade Log'!A:A, ROW()-18+1))</f>
        <v/>
      </c>
      <c r="C29" s="10"/>
      <c r="D29" s="14" t="str">
        <f ca="1">IF(B29="", "", SUM(OFFSET('Trade Log'!I$2,0,0,ROW()-18)))</f>
        <v/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7.25">
      <c r="A30" s="7"/>
      <c r="B30" s="15" t="str" cm="1">
        <f t="array" ref="B30">IF(ROW()-18&gt;COUNTA('Trade Log'!A:A)-1,"", INDEX('Trade Log'!A:A, ROW()-18+1))</f>
        <v/>
      </c>
      <c r="C30" s="10"/>
      <c r="D30" s="14" t="str">
        <f ca="1">IF(B30="", "", SUM(OFFSET('Trade Log'!I$2,0,0,ROW()-18)))</f>
        <v/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7.25">
      <c r="A31" s="7"/>
      <c r="B31" s="15" t="str" cm="1">
        <f t="array" ref="B31">IF(ROW()-18&gt;COUNTA('Trade Log'!A:A)-1,"", INDEX('Trade Log'!A:A, ROW()-18+1))</f>
        <v/>
      </c>
      <c r="C31" s="10"/>
      <c r="D31" s="14" t="str">
        <f ca="1">IF(B31="", "", SUM(OFFSET('Trade Log'!I$2,0,0,ROW()-18)))</f>
        <v/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7.25">
      <c r="A32" s="7"/>
      <c r="B32" s="15" t="str" cm="1">
        <f t="array" ref="B32">IF(ROW()-18&gt;COUNTA('Trade Log'!A:A)-1,"", INDEX('Trade Log'!A:A, ROW()-18+1))</f>
        <v/>
      </c>
      <c r="C32" s="10"/>
      <c r="D32" s="14" t="str">
        <f ca="1">IF(B32="", "", SUM(OFFSET('Trade Log'!I$2,0,0,ROW()-18)))</f>
        <v/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7.25">
      <c r="A33" s="7"/>
      <c r="B33" s="15" t="str" cm="1">
        <f t="array" ref="B33">IF(ROW()-18&gt;COUNTA('Trade Log'!A:A)-1,"", INDEX('Trade Log'!A:A, ROW()-18+1))</f>
        <v/>
      </c>
      <c r="C33" s="10"/>
      <c r="D33" s="14" t="str">
        <f ca="1">IF(B33="", "", SUM(OFFSET('Trade Log'!I$2,0,0,ROW()-18)))</f>
        <v/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7.25">
      <c r="A34" s="7"/>
      <c r="B34" s="15" t="str" cm="1">
        <f t="array" ref="B34">IF(ROW()-18&gt;COUNTA('Trade Log'!A:A)-1,"", INDEX('Trade Log'!A:A, ROW()-18+1))</f>
        <v/>
      </c>
      <c r="C34" s="10"/>
      <c r="D34" s="14" t="str">
        <f ca="1">IF(B34="", "", SUM(OFFSET('Trade Log'!I$2,0,0,ROW()-18)))</f>
        <v/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7.25">
      <c r="A35" s="7"/>
      <c r="B35" s="15" t="str" cm="1">
        <f t="array" ref="B35">IF(ROW()-18&gt;COUNTA('Trade Log'!A:A)-1,"", INDEX('Trade Log'!A:A, ROW()-18+1))</f>
        <v/>
      </c>
      <c r="C35" s="10"/>
      <c r="D35" s="14" t="str">
        <f ca="1">IF(B35="", "", SUM(OFFSET('Trade Log'!I$2,0,0,ROW()-18)))</f>
        <v/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7.25">
      <c r="A36" s="7"/>
      <c r="B36" s="15" t="str" cm="1">
        <f t="array" ref="B36">IF(ROW()-18&gt;COUNTA('Trade Log'!A:A)-1,"", INDEX('Trade Log'!A:A, ROW()-18+1))</f>
        <v/>
      </c>
      <c r="C36" s="10"/>
      <c r="D36" s="14" t="str">
        <f ca="1">IF(B36="", "", SUM(OFFSET('Trade Log'!I$2,0,0,ROW()-18)))</f>
        <v/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7.25">
      <c r="A37" s="7"/>
      <c r="B37" s="15" t="str" cm="1">
        <f t="array" ref="B37">IF(ROW()-18&gt;COUNTA('Trade Log'!A:A)-1,"", INDEX('Trade Log'!A:A, ROW()-18+1))</f>
        <v/>
      </c>
      <c r="C37" s="10"/>
      <c r="D37" s="14" t="str">
        <f ca="1">IF(B37="", "", SUM(OFFSET('Trade Log'!I$2,0,0,ROW()-18)))</f>
        <v/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7.25">
      <c r="A38" s="7"/>
      <c r="B38" s="15" t="str" cm="1">
        <f t="array" ref="B38">IF(ROW()-18&gt;COUNTA('Trade Log'!A:A)-1,"", INDEX('Trade Log'!A:A, ROW()-18+1))</f>
        <v/>
      </c>
      <c r="C38" s="10"/>
      <c r="D38" s="14" t="str">
        <f ca="1">IF(B38="", "", SUM(OFFSET('Trade Log'!I$2,0,0,ROW()-18)))</f>
        <v/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7.25">
      <c r="A39" s="7"/>
      <c r="B39" s="15" t="str" cm="1">
        <f t="array" ref="B39">IF(ROW()-18&gt;COUNTA('Trade Log'!A:A)-1,"", INDEX('Trade Log'!A:A, ROW()-18+1))</f>
        <v/>
      </c>
      <c r="C39" s="10"/>
      <c r="D39" s="14" t="str">
        <f ca="1">IF(B39="", "", SUM(OFFSET('Trade Log'!I$2,0,0,ROW()-18)))</f>
        <v/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7.25">
      <c r="A40" s="7"/>
      <c r="B40" s="15" t="str" cm="1">
        <f t="array" ref="B40">IF(ROW()-18&gt;COUNTA('Trade Log'!A:A)-1,"", INDEX('Trade Log'!A:A, ROW()-18+1))</f>
        <v/>
      </c>
      <c r="C40" s="10"/>
      <c r="D40" s="14" t="str">
        <f ca="1">IF(B40="", "", SUM(OFFSET('Trade Log'!I$2,0,0,ROW()-18)))</f>
        <v/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</sheetData>
  <mergeCells count="6">
    <mergeCell ref="B1:D1"/>
    <mergeCell ref="F1:H1"/>
    <mergeCell ref="J1:L1"/>
    <mergeCell ref="N1:P1"/>
    <mergeCell ref="J9:L9"/>
    <mergeCell ref="B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  <outlinePr summaryBelow="0" summaryRight="0"/>
  </sheetPr>
  <dimension ref="A1:F10"/>
  <sheetViews>
    <sheetView workbookViewId="0">
      <selection activeCell="I30" sqref="I30"/>
    </sheetView>
  </sheetViews>
  <sheetFormatPr defaultColWidth="12.5703125" defaultRowHeight="15.75" customHeight="1"/>
  <cols>
    <col min="1" max="1" width="6.140625" bestFit="1" customWidth="1"/>
    <col min="2" max="2" width="6.7109375" bestFit="1" customWidth="1"/>
    <col min="3" max="3" width="9.5703125" bestFit="1" customWidth="1"/>
    <col min="4" max="4" width="6.28515625" bestFit="1" customWidth="1"/>
    <col min="5" max="5" width="4.7109375" bestFit="1" customWidth="1"/>
    <col min="6" max="6" width="5.85546875" bestFit="1" customWidth="1"/>
  </cols>
  <sheetData>
    <row r="1" spans="1:6">
      <c r="A1" s="3" t="s">
        <v>2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14</v>
      </c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B2B2B"/>
    <outlinePr summaryBelow="0" summaryRight="0"/>
  </sheetPr>
  <dimension ref="A1:A13"/>
  <sheetViews>
    <sheetView workbookViewId="0">
      <selection activeCell="A12" sqref="A12"/>
    </sheetView>
  </sheetViews>
  <sheetFormatPr defaultColWidth="12.5703125" defaultRowHeight="15.75" customHeight="1"/>
  <cols>
    <col min="1" max="1" width="112.5703125" customWidth="1"/>
  </cols>
  <sheetData>
    <row r="1" spans="1:1">
      <c r="A1" s="5" t="s">
        <v>58</v>
      </c>
    </row>
    <row r="2" spans="1:1">
      <c r="A2" s="5"/>
    </row>
    <row r="3" spans="1:1">
      <c r="A3" s="5" t="s">
        <v>59</v>
      </c>
    </row>
    <row r="4" spans="1:1">
      <c r="A4" s="5" t="s">
        <v>60</v>
      </c>
    </row>
    <row r="5" spans="1:1">
      <c r="A5" s="5" t="str">
        <f ca="1">IFERROR(__xludf.DUMMYFUNCTION("IF(B2=""Stocks"", GOOGLEFINANCE(C2, ""price""), IF(B2=""Crypto"", GOOGLEFINANCE(""CURRENCY:""&amp;C2, ""price""), IF(B2=""Forex"", """", """")))"),"")</f>
        <v/>
      </c>
    </row>
    <row r="6" spans="1:1">
      <c r="A6" s="5"/>
    </row>
    <row r="7" spans="1:1">
      <c r="A7" s="5" t="s">
        <v>61</v>
      </c>
    </row>
    <row r="8" spans="1:1">
      <c r="A8" s="5" t="s">
        <v>62</v>
      </c>
    </row>
    <row r="9" spans="1:1">
      <c r="A9" s="5" t="s">
        <v>63</v>
      </c>
    </row>
    <row r="10" spans="1:1">
      <c r="A10" s="5"/>
    </row>
    <row r="11" spans="1:1">
      <c r="A11" s="5" t="s">
        <v>64</v>
      </c>
    </row>
    <row r="12" spans="1:1">
      <c r="A12" s="5"/>
    </row>
    <row r="13" spans="1:1">
      <c r="A13" s="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 Log</vt:lpstr>
      <vt:lpstr>Dashboard</vt:lpstr>
      <vt:lpstr>Watchlist</vt:lpstr>
      <vt:lpstr>GS_Formulas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Pandaan</cp:lastModifiedBy>
  <dcterms:modified xsi:type="dcterms:W3CDTF">2025-10-08T12:16:40Z</dcterms:modified>
</cp:coreProperties>
</file>